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Elif\Desktop\RENEWAL DEVELOPMENT\S225 - Teacher Lesson Plan Template (V7)\"/>
    </mc:Choice>
  </mc:AlternateContent>
  <xr:revisionPtr revIDLastSave="0" documentId="13_ncr:1_{4A1C5CA2-D67A-4F08-80A7-757190C5EAB0}" xr6:coauthVersionLast="47" xr6:coauthVersionMax="47" xr10:uidLastSave="{00000000-0000-0000-0000-000000000000}"/>
  <bookViews>
    <workbookView showSheetTabs="0" xWindow="-120" yWindow="-120" windowWidth="29040" windowHeight="15720" xr2:uid="{5B36CBF1-84C3-4D6A-8007-B28509267DB3}"/>
  </bookViews>
  <sheets>
    <sheet name="Dashboard" sheetId="1" r:id="rId1"/>
    <sheet name="Lists" sheetId="6" r:id="rId2"/>
    <sheet name="DailyPlan" sheetId="9" r:id="rId3"/>
    <sheet name="WeeklyPlan" sheetId="10" r:id="rId4"/>
    <sheet name="Homework" sheetId="11" r:id="rId5"/>
    <sheet name="Exams" sheetId="12" r:id="rId6"/>
    <sheet name="January" sheetId="14" r:id="rId7"/>
    <sheet name="February" sheetId="26" r:id="rId8"/>
    <sheet name="March" sheetId="16" r:id="rId9"/>
    <sheet name="April" sheetId="17" r:id="rId10"/>
    <sheet name="May" sheetId="18" r:id="rId11"/>
    <sheet name="June" sheetId="19" r:id="rId12"/>
    <sheet name="July" sheetId="20" r:id="rId13"/>
    <sheet name="August" sheetId="21" r:id="rId14"/>
    <sheet name="September" sheetId="22" r:id="rId15"/>
    <sheet name="October" sheetId="23" r:id="rId16"/>
    <sheet name="November" sheetId="24" r:id="rId17"/>
    <sheet name="December" sheetId="25" r:id="rId18"/>
    <sheet name="Calc" sheetId="8" state="hidden" r:id="rId19"/>
  </sheets>
  <definedNames>
    <definedName name="_xlnm._FilterDatabase" localSheetId="5">Exams!$C$8:$D$108</definedName>
    <definedName name="_xlnm._FilterDatabase" localSheetId="4">Homework!$C$8:$D$108</definedName>
    <definedName name="AllExam">OFFSET(Calc!$L$6,0,0,MAX(Calc!$C$10,1),1)</definedName>
    <definedName name="AllHomework">OFFSET(Calc!$K$6,0,0,MAX(Calc!$C$10,1),1)</definedName>
    <definedName name="Courses">OFFSET(Calc!$J$6,0,0,MAX(Calc!$C$10,1),1)</definedName>
    <definedName name="_xlnm.Print_Area" localSheetId="9">OFFSET(April!$B$2,0,0,Calc!$C$12+6,43)</definedName>
    <definedName name="_xlnm.Print_Area" localSheetId="13">OFFSET(August!$B$2,0,0,Calc!$C$12+6,43)</definedName>
    <definedName name="_xlnm.Print_Area" localSheetId="2">DailyPlan!$B$2:$J$43</definedName>
    <definedName name="_xlnm.Print_Area" localSheetId="0">Dashboard!$B$2:$M$62</definedName>
    <definedName name="_xlnm.Print_Area" localSheetId="17">OFFSET(December!$B$2,0,0,Calc!$C$12+6,43)</definedName>
    <definedName name="_xlnm.Print_Area" localSheetId="5">OFFSET(Exams!$B$2,0,0,Calc!$C$12+7,34)</definedName>
    <definedName name="_xlnm.Print_Area" localSheetId="7">OFFSET(February!$B$2,0,0,Calc!$C$12+6,43)</definedName>
    <definedName name="_xlnm.Print_Area" localSheetId="4">OFFSET(Homework!$B$2,0,0,Calc!$C$12+7,34)</definedName>
    <definedName name="_xlnm.Print_Area" localSheetId="6">OFFSET(January!$B$2,0,0,Calc!$C$12+6,43)</definedName>
    <definedName name="_xlnm.Print_Area" localSheetId="12">OFFSET(July!$B$2,0,0,Calc!$C$12+6,43)</definedName>
    <definedName name="_xlnm.Print_Area" localSheetId="11">OFFSET(June!$B$2,0,0,Calc!$C$12+6,43)</definedName>
    <definedName name="_xlnm.Print_Area" localSheetId="1">OFFSET(Lists!$B$5,0,0,Calc!$C$12+1,7)</definedName>
    <definedName name="_xlnm.Print_Area" localSheetId="8">OFFSET(March!$B$2,0,0,Calc!$C$12+6,43)</definedName>
    <definedName name="_xlnm.Print_Area" localSheetId="10">OFFSET(May!$B$2,0,0,Calc!$C$12+6,43)</definedName>
    <definedName name="_xlnm.Print_Area" localSheetId="16">OFFSET(November!$B$2,0,0,Calc!$C$12+6,43)</definedName>
    <definedName name="_xlnm.Print_Area" localSheetId="15">OFFSET(October!$B$2,0,0,Calc!$C$12+6,43)</definedName>
    <definedName name="_xlnm.Print_Area" localSheetId="14">OFFSET(September!$B$2,0,0,Calc!$C$12+6,43)</definedName>
    <definedName name="_xlnm.Print_Area" localSheetId="3">WeeklyPlan!$B$2:$N$54</definedName>
    <definedName name="_xlnm.Print_Titles" localSheetId="9">April!$7:$7</definedName>
    <definedName name="_xlnm.Print_Titles" localSheetId="13">August!$7:$7</definedName>
    <definedName name="_xlnm.Print_Titles" localSheetId="17">December!$7:$7</definedName>
    <definedName name="_xlnm.Print_Titles" localSheetId="5">Exams!$6:$8</definedName>
    <definedName name="_xlnm.Print_Titles" localSheetId="7">February!$7:$7</definedName>
    <definedName name="_xlnm.Print_Titles" localSheetId="4">Homework!$6:$8</definedName>
    <definedName name="_xlnm.Print_Titles" localSheetId="6">January!$7:$7</definedName>
    <definedName name="_xlnm.Print_Titles" localSheetId="12">July!$7:$7</definedName>
    <definedName name="_xlnm.Print_Titles" localSheetId="11">June!$7:$7</definedName>
    <definedName name="_xlnm.Print_Titles" localSheetId="8">March!$7:$7</definedName>
    <definedName name="_xlnm.Print_Titles" localSheetId="10">May!$7:$7</definedName>
    <definedName name="_xlnm.Print_Titles" localSheetId="16">November!$7:$7</definedName>
    <definedName name="_xlnm.Print_Titles" localSheetId="15">October!$7:$7</definedName>
    <definedName name="_xlnm.Print_Titles" localSheetId="14">September!$7:$7</definedName>
    <definedName name="StExam">OFFSET(Calc!$S$7,0,0,MAX(Calc!$C$10,1),1)</definedName>
    <definedName name="StHomework">OFFSET(Calc!$W$7,0,0,MAX(Calc!$C$10,1),1)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12" i="8" l="1"/>
  <c r="AH7" i="12"/>
  <c r="AE7" i="12"/>
  <c r="AB7" i="12"/>
  <c r="Y7" i="12"/>
  <c r="V7" i="12"/>
  <c r="S7" i="12"/>
  <c r="P7" i="12"/>
  <c r="M7" i="12"/>
  <c r="J7" i="12"/>
  <c r="G7" i="12"/>
  <c r="AH7" i="11"/>
  <c r="AE7" i="11"/>
  <c r="AB7" i="11"/>
  <c r="Y7" i="11"/>
  <c r="V7" i="11"/>
  <c r="S7" i="11"/>
  <c r="P7" i="11"/>
  <c r="M7" i="11"/>
  <c r="J7" i="11"/>
  <c r="G7" i="11"/>
  <c r="AF6" i="12"/>
  <c r="AC6" i="12"/>
  <c r="Z6" i="12"/>
  <c r="W6" i="12"/>
  <c r="T6" i="12"/>
  <c r="Q6" i="12"/>
  <c r="N6" i="12"/>
  <c r="K6" i="12"/>
  <c r="H6" i="12"/>
  <c r="E6" i="12"/>
  <c r="AF6" i="11"/>
  <c r="AC6" i="11"/>
  <c r="Z6" i="11"/>
  <c r="W6" i="11"/>
  <c r="T6" i="11"/>
  <c r="Q6" i="11"/>
  <c r="N6" i="11"/>
  <c r="K6" i="11"/>
  <c r="H6" i="11"/>
  <c r="E6" i="11"/>
  <c r="C54" i="1"/>
  <c r="C52" i="1"/>
  <c r="AC5" i="8"/>
  <c r="C58" i="1" s="1"/>
  <c r="AB5" i="8"/>
  <c r="C56" i="1" s="1"/>
  <c r="AA5" i="8"/>
  <c r="Z5" i="8"/>
  <c r="C43" i="1"/>
  <c r="C42" i="1"/>
  <c r="C41" i="1"/>
  <c r="C40" i="1"/>
  <c r="C39" i="1"/>
  <c r="C38" i="1"/>
  <c r="C37" i="1"/>
  <c r="C36" i="1"/>
  <c r="C35" i="1"/>
  <c r="C34" i="1"/>
  <c r="O5" i="8" l="1"/>
  <c r="V15" i="8" l="1"/>
  <c r="T13" i="8"/>
  <c r="U10" i="8"/>
  <c r="V7" i="8"/>
  <c r="P15" i="8"/>
  <c r="Q12" i="8"/>
  <c r="R9" i="8"/>
  <c r="P7" i="8"/>
  <c r="U15" i="8"/>
  <c r="V12" i="8"/>
  <c r="T10" i="8"/>
  <c r="U7" i="8"/>
  <c r="R14" i="8"/>
  <c r="P12" i="8"/>
  <c r="Q9" i="8"/>
  <c r="T15" i="8"/>
  <c r="U12" i="8"/>
  <c r="V9" i="8"/>
  <c r="T7" i="8"/>
  <c r="Q14" i="8"/>
  <c r="R11" i="8"/>
  <c r="P9" i="8"/>
  <c r="V14" i="8"/>
  <c r="T12" i="8"/>
  <c r="U9" i="8"/>
  <c r="R16" i="8"/>
  <c r="P14" i="8"/>
  <c r="Q11" i="8"/>
  <c r="R8" i="8"/>
  <c r="U14" i="8"/>
  <c r="V11" i="8"/>
  <c r="T9" i="8"/>
  <c r="Q16" i="8"/>
  <c r="R13" i="8"/>
  <c r="P11" i="8"/>
  <c r="Q8" i="8"/>
  <c r="V16" i="8"/>
  <c r="T14" i="8"/>
  <c r="U11" i="8"/>
  <c r="V8" i="8"/>
  <c r="P16" i="8"/>
  <c r="Q13" i="8"/>
  <c r="R10" i="8"/>
  <c r="P8" i="8"/>
  <c r="U16" i="8"/>
  <c r="V13" i="8"/>
  <c r="T11" i="8"/>
  <c r="U8" i="8"/>
  <c r="R15" i="8"/>
  <c r="P13" i="8"/>
  <c r="Q10" i="8"/>
  <c r="R7" i="8"/>
  <c r="T16" i="8"/>
  <c r="U13" i="8"/>
  <c r="V10" i="8"/>
  <c r="T8" i="8"/>
  <c r="Q15" i="8"/>
  <c r="R12" i="8"/>
  <c r="P10" i="8"/>
  <c r="Q7" i="8"/>
  <c r="O8" i="8"/>
  <c r="O9" i="8"/>
  <c r="O10" i="8"/>
  <c r="O11" i="8"/>
  <c r="O12" i="8"/>
  <c r="O13" i="8"/>
  <c r="O14" i="8"/>
  <c r="O15" i="8"/>
  <c r="O16" i="8"/>
  <c r="O7" i="8"/>
  <c r="G27" i="26"/>
  <c r="F27" i="26"/>
  <c r="G26" i="26"/>
  <c r="F26" i="26"/>
  <c r="G25" i="26"/>
  <c r="F25" i="26"/>
  <c r="G24" i="26"/>
  <c r="F24" i="26"/>
  <c r="G23" i="26"/>
  <c r="F23" i="26"/>
  <c r="G22" i="26"/>
  <c r="F22" i="26"/>
  <c r="G21" i="26"/>
  <c r="F21" i="26"/>
  <c r="G20" i="26"/>
  <c r="F20" i="26"/>
  <c r="G19" i="26"/>
  <c r="F19" i="26"/>
  <c r="G18" i="26"/>
  <c r="F18" i="26"/>
  <c r="G17" i="26"/>
  <c r="F17" i="26"/>
  <c r="G16" i="26"/>
  <c r="F16" i="26"/>
  <c r="G15" i="26"/>
  <c r="F15" i="26"/>
  <c r="G14" i="26"/>
  <c r="F14" i="26"/>
  <c r="G13" i="26"/>
  <c r="F13" i="26"/>
  <c r="G12" i="26"/>
  <c r="F12" i="26"/>
  <c r="G11" i="26"/>
  <c r="F11" i="26"/>
  <c r="G10" i="26"/>
  <c r="F10" i="26"/>
  <c r="G9" i="26"/>
  <c r="F9" i="26"/>
  <c r="G8" i="26"/>
  <c r="F8" i="26"/>
  <c r="AQ7" i="26"/>
  <c r="AP7" i="26"/>
  <c r="AO7" i="26"/>
  <c r="AN7" i="26"/>
  <c r="G27" i="25"/>
  <c r="F27" i="25"/>
  <c r="AQ27" i="25" s="1"/>
  <c r="G26" i="25"/>
  <c r="F26" i="25"/>
  <c r="AQ26" i="25" s="1"/>
  <c r="G25" i="25"/>
  <c r="F25" i="25"/>
  <c r="AO25" i="25" s="1"/>
  <c r="G24" i="25"/>
  <c r="F24" i="25"/>
  <c r="AQ24" i="25" s="1"/>
  <c r="G23" i="25"/>
  <c r="F23" i="25"/>
  <c r="AQ23" i="25" s="1"/>
  <c r="G22" i="25"/>
  <c r="F22" i="25"/>
  <c r="AQ22" i="25" s="1"/>
  <c r="G21" i="25"/>
  <c r="F21" i="25"/>
  <c r="AN21" i="25" s="1"/>
  <c r="G20" i="25"/>
  <c r="F20" i="25"/>
  <c r="AQ20" i="25" s="1"/>
  <c r="G19" i="25"/>
  <c r="F19" i="25"/>
  <c r="AQ19" i="25" s="1"/>
  <c r="G18" i="25"/>
  <c r="F18" i="25"/>
  <c r="AQ18" i="25" s="1"/>
  <c r="G17" i="25"/>
  <c r="F17" i="25"/>
  <c r="G16" i="25"/>
  <c r="F16" i="25"/>
  <c r="AQ16" i="25" s="1"/>
  <c r="G15" i="25"/>
  <c r="F15" i="25"/>
  <c r="AQ15" i="25" s="1"/>
  <c r="G14" i="25"/>
  <c r="F14" i="25"/>
  <c r="AQ14" i="25" s="1"/>
  <c r="G13" i="25"/>
  <c r="F13" i="25"/>
  <c r="AQ13" i="25" s="1"/>
  <c r="G12" i="25"/>
  <c r="F12" i="25"/>
  <c r="AQ12" i="25" s="1"/>
  <c r="G11" i="25"/>
  <c r="F11" i="25"/>
  <c r="AQ11" i="25" s="1"/>
  <c r="G10" i="25"/>
  <c r="F10" i="25"/>
  <c r="AQ10" i="25" s="1"/>
  <c r="G9" i="25"/>
  <c r="F9" i="25"/>
  <c r="AN9" i="25" s="1"/>
  <c r="G8" i="25"/>
  <c r="F8" i="25"/>
  <c r="AN8" i="25" s="1"/>
  <c r="AQ7" i="25"/>
  <c r="AP7" i="25"/>
  <c r="AO7" i="25"/>
  <c r="AN7" i="25"/>
  <c r="G27" i="24"/>
  <c r="F27" i="24"/>
  <c r="G26" i="24"/>
  <c r="F26" i="24"/>
  <c r="G25" i="24"/>
  <c r="F25" i="24"/>
  <c r="G24" i="24"/>
  <c r="F24" i="24"/>
  <c r="G23" i="24"/>
  <c r="F23" i="24"/>
  <c r="G22" i="24"/>
  <c r="F22" i="24"/>
  <c r="G21" i="24"/>
  <c r="F21" i="24"/>
  <c r="G20" i="24"/>
  <c r="F20" i="24"/>
  <c r="G19" i="24"/>
  <c r="F19" i="24"/>
  <c r="G18" i="24"/>
  <c r="F18" i="24"/>
  <c r="G17" i="24"/>
  <c r="F17" i="24"/>
  <c r="G16" i="24"/>
  <c r="F16" i="24"/>
  <c r="G15" i="24"/>
  <c r="F15" i="24"/>
  <c r="G14" i="24"/>
  <c r="F14" i="24"/>
  <c r="G13" i="24"/>
  <c r="F13" i="24"/>
  <c r="G12" i="24"/>
  <c r="F12" i="24"/>
  <c r="G11" i="24"/>
  <c r="F11" i="24"/>
  <c r="G10" i="24"/>
  <c r="F10" i="24"/>
  <c r="G9" i="24"/>
  <c r="F9" i="24"/>
  <c r="G8" i="24"/>
  <c r="F8" i="24"/>
  <c r="AQ7" i="24"/>
  <c r="AP7" i="24"/>
  <c r="AO7" i="24"/>
  <c r="AN7" i="24"/>
  <c r="G27" i="23"/>
  <c r="F27" i="23"/>
  <c r="AQ27" i="23" s="1"/>
  <c r="G26" i="23"/>
  <c r="F26" i="23"/>
  <c r="AP26" i="23" s="1"/>
  <c r="G25" i="23"/>
  <c r="F25" i="23"/>
  <c r="AQ25" i="23" s="1"/>
  <c r="G24" i="23"/>
  <c r="F24" i="23"/>
  <c r="AQ24" i="23" s="1"/>
  <c r="G23" i="23"/>
  <c r="F23" i="23"/>
  <c r="AQ23" i="23" s="1"/>
  <c r="G22" i="23"/>
  <c r="F22" i="23"/>
  <c r="G21" i="23"/>
  <c r="F21" i="23"/>
  <c r="G20" i="23"/>
  <c r="F20" i="23"/>
  <c r="AQ20" i="23" s="1"/>
  <c r="G19" i="23"/>
  <c r="F19" i="23"/>
  <c r="AQ19" i="23" s="1"/>
  <c r="G18" i="23"/>
  <c r="F18" i="23"/>
  <c r="G17" i="23"/>
  <c r="F17" i="23"/>
  <c r="AQ17" i="23" s="1"/>
  <c r="G16" i="23"/>
  <c r="F16" i="23"/>
  <c r="AQ16" i="23" s="1"/>
  <c r="G15" i="23"/>
  <c r="F15" i="23"/>
  <c r="AQ15" i="23" s="1"/>
  <c r="G14" i="23"/>
  <c r="F14" i="23"/>
  <c r="AO14" i="23" s="1"/>
  <c r="G13" i="23"/>
  <c r="F13" i="23"/>
  <c r="G12" i="23"/>
  <c r="F12" i="23"/>
  <c r="AQ12" i="23" s="1"/>
  <c r="G11" i="23"/>
  <c r="F11" i="23"/>
  <c r="AQ11" i="23" s="1"/>
  <c r="G10" i="23"/>
  <c r="F10" i="23"/>
  <c r="AP10" i="23" s="1"/>
  <c r="G9" i="23"/>
  <c r="F9" i="23"/>
  <c r="G8" i="23"/>
  <c r="F8" i="23"/>
  <c r="AQ8" i="23" s="1"/>
  <c r="AQ7" i="23"/>
  <c r="AP7" i="23"/>
  <c r="AO7" i="23"/>
  <c r="AN7" i="23"/>
  <c r="G27" i="22"/>
  <c r="F27" i="22"/>
  <c r="G26" i="22"/>
  <c r="F26" i="22"/>
  <c r="G25" i="22"/>
  <c r="F25" i="22"/>
  <c r="G24" i="22"/>
  <c r="F24" i="22"/>
  <c r="G23" i="22"/>
  <c r="F23" i="22"/>
  <c r="G22" i="22"/>
  <c r="F22" i="22"/>
  <c r="G21" i="22"/>
  <c r="F21" i="22"/>
  <c r="G20" i="22"/>
  <c r="F20" i="22"/>
  <c r="G19" i="22"/>
  <c r="F19" i="22"/>
  <c r="G18" i="22"/>
  <c r="F18" i="22"/>
  <c r="G17" i="22"/>
  <c r="F17" i="22"/>
  <c r="G16" i="22"/>
  <c r="F16" i="22"/>
  <c r="G15" i="22"/>
  <c r="F15" i="22"/>
  <c r="G14" i="22"/>
  <c r="F14" i="22"/>
  <c r="G13" i="22"/>
  <c r="F13" i="22"/>
  <c r="G12" i="22"/>
  <c r="F12" i="22"/>
  <c r="G11" i="22"/>
  <c r="F11" i="22"/>
  <c r="G10" i="22"/>
  <c r="F10" i="22"/>
  <c r="G9" i="22"/>
  <c r="F9" i="22"/>
  <c r="G8" i="22"/>
  <c r="F8" i="22"/>
  <c r="AQ7" i="22"/>
  <c r="AP7" i="22"/>
  <c r="AO7" i="22"/>
  <c r="AN7" i="22"/>
  <c r="G27" i="21"/>
  <c r="F27" i="21"/>
  <c r="AQ27" i="21" s="1"/>
  <c r="G26" i="21"/>
  <c r="F26" i="21"/>
  <c r="AQ26" i="21" s="1"/>
  <c r="G25" i="21"/>
  <c r="F25" i="21"/>
  <c r="AQ25" i="21" s="1"/>
  <c r="G24" i="21"/>
  <c r="F24" i="21"/>
  <c r="AQ24" i="21" s="1"/>
  <c r="G23" i="21"/>
  <c r="F23" i="21"/>
  <c r="AQ23" i="21" s="1"/>
  <c r="G22" i="21"/>
  <c r="F22" i="21"/>
  <c r="AQ22" i="21" s="1"/>
  <c r="G21" i="21"/>
  <c r="F21" i="21"/>
  <c r="AQ21" i="21" s="1"/>
  <c r="G20" i="21"/>
  <c r="F20" i="21"/>
  <c r="AQ20" i="21" s="1"/>
  <c r="G19" i="21"/>
  <c r="F19" i="21"/>
  <c r="AQ19" i="21" s="1"/>
  <c r="G18" i="21"/>
  <c r="F18" i="21"/>
  <c r="AQ18" i="21" s="1"/>
  <c r="G17" i="21"/>
  <c r="F17" i="21"/>
  <c r="AQ17" i="21" s="1"/>
  <c r="G16" i="21"/>
  <c r="F16" i="21"/>
  <c r="AQ16" i="21" s="1"/>
  <c r="G15" i="21"/>
  <c r="F15" i="21"/>
  <c r="AQ15" i="21" s="1"/>
  <c r="G14" i="21"/>
  <c r="F14" i="21"/>
  <c r="AQ14" i="21" s="1"/>
  <c r="G13" i="21"/>
  <c r="F13" i="21"/>
  <c r="AQ13" i="21" s="1"/>
  <c r="G12" i="21"/>
  <c r="F12" i="21"/>
  <c r="AQ12" i="21" s="1"/>
  <c r="G11" i="21"/>
  <c r="F11" i="21"/>
  <c r="AQ11" i="21" s="1"/>
  <c r="G10" i="21"/>
  <c r="F10" i="21"/>
  <c r="AQ10" i="21" s="1"/>
  <c r="G9" i="21"/>
  <c r="F9" i="21"/>
  <c r="AQ9" i="21" s="1"/>
  <c r="G8" i="21"/>
  <c r="F8" i="21"/>
  <c r="AQ8" i="21" s="1"/>
  <c r="AQ7" i="21"/>
  <c r="AP7" i="21"/>
  <c r="AO7" i="21"/>
  <c r="AN7" i="21"/>
  <c r="G27" i="20"/>
  <c r="F27" i="20"/>
  <c r="AP27" i="20" s="1"/>
  <c r="G26" i="20"/>
  <c r="F26" i="20"/>
  <c r="AP26" i="20" s="1"/>
  <c r="G25" i="20"/>
  <c r="F25" i="20"/>
  <c r="AP25" i="20" s="1"/>
  <c r="G24" i="20"/>
  <c r="F24" i="20"/>
  <c r="AQ24" i="20" s="1"/>
  <c r="G23" i="20"/>
  <c r="F23" i="20"/>
  <c r="AQ23" i="20" s="1"/>
  <c r="G22" i="20"/>
  <c r="F22" i="20"/>
  <c r="AQ22" i="20" s="1"/>
  <c r="G21" i="20"/>
  <c r="F21" i="20"/>
  <c r="AP21" i="20" s="1"/>
  <c r="G20" i="20"/>
  <c r="F20" i="20"/>
  <c r="AQ20" i="20" s="1"/>
  <c r="G19" i="20"/>
  <c r="F19" i="20"/>
  <c r="AO19" i="20" s="1"/>
  <c r="G18" i="20"/>
  <c r="F18" i="20"/>
  <c r="G17" i="20"/>
  <c r="F17" i="20"/>
  <c r="G16" i="20"/>
  <c r="F16" i="20"/>
  <c r="AQ16" i="20" s="1"/>
  <c r="G15" i="20"/>
  <c r="F15" i="20"/>
  <c r="AO15" i="20" s="1"/>
  <c r="G14" i="20"/>
  <c r="F14" i="20"/>
  <c r="AQ14" i="20" s="1"/>
  <c r="G13" i="20"/>
  <c r="F13" i="20"/>
  <c r="G12" i="20"/>
  <c r="F12" i="20"/>
  <c r="AO12" i="20" s="1"/>
  <c r="G11" i="20"/>
  <c r="F11" i="20"/>
  <c r="AO11" i="20" s="1"/>
  <c r="G10" i="20"/>
  <c r="F10" i="20"/>
  <c r="AQ10" i="20" s="1"/>
  <c r="G9" i="20"/>
  <c r="F9" i="20"/>
  <c r="AP9" i="20" s="1"/>
  <c r="G8" i="20"/>
  <c r="F8" i="20"/>
  <c r="AO8" i="20" s="1"/>
  <c r="AQ7" i="20"/>
  <c r="AP7" i="20"/>
  <c r="AO7" i="20"/>
  <c r="AN7" i="20"/>
  <c r="G27" i="19"/>
  <c r="F27" i="19"/>
  <c r="G26" i="19"/>
  <c r="F26" i="19"/>
  <c r="G25" i="19"/>
  <c r="F25" i="19"/>
  <c r="G24" i="19"/>
  <c r="F24" i="19"/>
  <c r="G23" i="19"/>
  <c r="F23" i="19"/>
  <c r="G22" i="19"/>
  <c r="F22" i="19"/>
  <c r="G21" i="19"/>
  <c r="F21" i="19"/>
  <c r="G20" i="19"/>
  <c r="F20" i="19"/>
  <c r="G19" i="19"/>
  <c r="F19" i="19"/>
  <c r="G18" i="19"/>
  <c r="F18" i="19"/>
  <c r="G17" i="19"/>
  <c r="F17" i="19"/>
  <c r="G16" i="19"/>
  <c r="F16" i="19"/>
  <c r="G15" i="19"/>
  <c r="F15" i="19"/>
  <c r="G14" i="19"/>
  <c r="F14" i="19"/>
  <c r="G13" i="19"/>
  <c r="F13" i="19"/>
  <c r="G12" i="19"/>
  <c r="F12" i="19"/>
  <c r="G11" i="19"/>
  <c r="F11" i="19"/>
  <c r="G10" i="19"/>
  <c r="F10" i="19"/>
  <c r="G9" i="19"/>
  <c r="F9" i="19"/>
  <c r="G8" i="19"/>
  <c r="F8" i="19"/>
  <c r="AQ7" i="19"/>
  <c r="AP7" i="19"/>
  <c r="AO7" i="19"/>
  <c r="AN7" i="19"/>
  <c r="G27" i="18"/>
  <c r="F27" i="18"/>
  <c r="G26" i="18"/>
  <c r="F26" i="18"/>
  <c r="G25" i="18"/>
  <c r="F25" i="18"/>
  <c r="AQ25" i="18" s="1"/>
  <c r="G24" i="18"/>
  <c r="F24" i="18"/>
  <c r="AQ24" i="18" s="1"/>
  <c r="G23" i="18"/>
  <c r="F23" i="18"/>
  <c r="AQ23" i="18" s="1"/>
  <c r="G22" i="18"/>
  <c r="F22" i="18"/>
  <c r="AQ22" i="18" s="1"/>
  <c r="G21" i="18"/>
  <c r="F21" i="18"/>
  <c r="AQ21" i="18" s="1"/>
  <c r="G20" i="18"/>
  <c r="F20" i="18"/>
  <c r="AQ20" i="18" s="1"/>
  <c r="G19" i="18"/>
  <c r="F19" i="18"/>
  <c r="AO19" i="18" s="1"/>
  <c r="G18" i="18"/>
  <c r="F18" i="18"/>
  <c r="AQ18" i="18" s="1"/>
  <c r="G17" i="18"/>
  <c r="F17" i="18"/>
  <c r="AQ17" i="18" s="1"/>
  <c r="G16" i="18"/>
  <c r="F16" i="18"/>
  <c r="AQ16" i="18" s="1"/>
  <c r="G15" i="18"/>
  <c r="F15" i="18"/>
  <c r="G14" i="18"/>
  <c r="F14" i="18"/>
  <c r="G13" i="18"/>
  <c r="F13" i="18"/>
  <c r="AN13" i="18" s="1"/>
  <c r="G12" i="18"/>
  <c r="F12" i="18"/>
  <c r="AQ12" i="18" s="1"/>
  <c r="G11" i="18"/>
  <c r="F11" i="18"/>
  <c r="AO11" i="18" s="1"/>
  <c r="G10" i="18"/>
  <c r="F10" i="18"/>
  <c r="AQ10" i="18" s="1"/>
  <c r="G9" i="18"/>
  <c r="F9" i="18"/>
  <c r="AQ9" i="18" s="1"/>
  <c r="G8" i="18"/>
  <c r="F8" i="18"/>
  <c r="AQ8" i="18" s="1"/>
  <c r="AQ7" i="18"/>
  <c r="AP7" i="18"/>
  <c r="AO7" i="18"/>
  <c r="AN7" i="18"/>
  <c r="G27" i="17"/>
  <c r="F27" i="17"/>
  <c r="G26" i="17"/>
  <c r="F26" i="17"/>
  <c r="G25" i="17"/>
  <c r="F25" i="17"/>
  <c r="G24" i="17"/>
  <c r="F24" i="17"/>
  <c r="G23" i="17"/>
  <c r="F23" i="17"/>
  <c r="G22" i="17"/>
  <c r="F22" i="17"/>
  <c r="G21" i="17"/>
  <c r="F21" i="17"/>
  <c r="G20" i="17"/>
  <c r="F20" i="17"/>
  <c r="G19" i="17"/>
  <c r="F19" i="17"/>
  <c r="G18" i="17"/>
  <c r="F18" i="17"/>
  <c r="G17" i="17"/>
  <c r="F17" i="17"/>
  <c r="G16" i="17"/>
  <c r="F16" i="17"/>
  <c r="G15" i="17"/>
  <c r="F15" i="17"/>
  <c r="G14" i="17"/>
  <c r="F14" i="17"/>
  <c r="G13" i="17"/>
  <c r="F13" i="17"/>
  <c r="G12" i="17"/>
  <c r="F12" i="17"/>
  <c r="G11" i="17"/>
  <c r="F11" i="17"/>
  <c r="G10" i="17"/>
  <c r="F10" i="17"/>
  <c r="G9" i="17"/>
  <c r="F9" i="17"/>
  <c r="G8" i="17"/>
  <c r="F8" i="17"/>
  <c r="AQ7" i="17"/>
  <c r="AP7" i="17"/>
  <c r="AO7" i="17"/>
  <c r="AN7" i="17"/>
  <c r="G27" i="16"/>
  <c r="F27" i="16"/>
  <c r="AO27" i="16" s="1"/>
  <c r="G26" i="16"/>
  <c r="F26" i="16"/>
  <c r="AQ26" i="16" s="1"/>
  <c r="G25" i="16"/>
  <c r="F25" i="16"/>
  <c r="AN25" i="16" s="1"/>
  <c r="G24" i="16"/>
  <c r="F24" i="16"/>
  <c r="AQ24" i="16" s="1"/>
  <c r="G23" i="16"/>
  <c r="F23" i="16"/>
  <c r="AO23" i="16" s="1"/>
  <c r="G22" i="16"/>
  <c r="F22" i="16"/>
  <c r="AQ22" i="16" s="1"/>
  <c r="G21" i="16"/>
  <c r="F21" i="16"/>
  <c r="AQ21" i="16" s="1"/>
  <c r="G20" i="16"/>
  <c r="F20" i="16"/>
  <c r="AQ20" i="16" s="1"/>
  <c r="G19" i="16"/>
  <c r="F19" i="16"/>
  <c r="AO19" i="16" s="1"/>
  <c r="G18" i="16"/>
  <c r="F18" i="16"/>
  <c r="AQ18" i="16" s="1"/>
  <c r="G17" i="16"/>
  <c r="F17" i="16"/>
  <c r="AN17" i="16" s="1"/>
  <c r="G16" i="16"/>
  <c r="F16" i="16"/>
  <c r="AQ16" i="16" s="1"/>
  <c r="G15" i="16"/>
  <c r="F15" i="16"/>
  <c r="AO15" i="16" s="1"/>
  <c r="G14" i="16"/>
  <c r="F14" i="16"/>
  <c r="AQ14" i="16" s="1"/>
  <c r="G13" i="16"/>
  <c r="F13" i="16"/>
  <c r="AP13" i="16" s="1"/>
  <c r="G12" i="16"/>
  <c r="F12" i="16"/>
  <c r="AQ12" i="16" s="1"/>
  <c r="G11" i="16"/>
  <c r="F11" i="16"/>
  <c r="AO11" i="16" s="1"/>
  <c r="G10" i="16"/>
  <c r="F10" i="16"/>
  <c r="AQ10" i="16" s="1"/>
  <c r="G9" i="16"/>
  <c r="F9" i="16"/>
  <c r="AN9" i="16" s="1"/>
  <c r="G8" i="16"/>
  <c r="F8" i="16"/>
  <c r="AQ8" i="16" s="1"/>
  <c r="AQ7" i="16"/>
  <c r="AP7" i="16"/>
  <c r="AO7" i="16"/>
  <c r="AN7" i="16"/>
  <c r="AC10" i="8"/>
  <c r="AA12" i="8"/>
  <c r="AC8" i="8"/>
  <c r="AC13" i="8"/>
  <c r="Z17" i="8"/>
  <c r="AC15" i="8"/>
  <c r="AO11" i="24" l="1"/>
  <c r="AP11" i="24"/>
  <c r="AN11" i="24"/>
  <c r="AQ11" i="24"/>
  <c r="AO15" i="24"/>
  <c r="AN15" i="24"/>
  <c r="AP15" i="24"/>
  <c r="AQ15" i="24"/>
  <c r="AO19" i="24"/>
  <c r="AN19" i="24"/>
  <c r="AP19" i="24"/>
  <c r="AQ19" i="24"/>
  <c r="AO23" i="24"/>
  <c r="AP23" i="24"/>
  <c r="AN23" i="24"/>
  <c r="AQ23" i="24"/>
  <c r="AO27" i="24"/>
  <c r="AN27" i="24"/>
  <c r="AP27" i="24"/>
  <c r="AQ27" i="24"/>
  <c r="AQ8" i="24"/>
  <c r="AP8" i="24"/>
  <c r="AO8" i="24"/>
  <c r="AN8" i="24"/>
  <c r="AQ16" i="24"/>
  <c r="AP16" i="24"/>
  <c r="AO16" i="24"/>
  <c r="AN16" i="24"/>
  <c r="AQ24" i="24"/>
  <c r="AP24" i="24"/>
  <c r="AO24" i="24"/>
  <c r="AN24" i="24"/>
  <c r="AQ12" i="24"/>
  <c r="AP12" i="24"/>
  <c r="AO12" i="24"/>
  <c r="AN12" i="24"/>
  <c r="AQ20" i="24"/>
  <c r="AP20" i="24"/>
  <c r="AO20" i="24"/>
  <c r="AN20" i="24"/>
  <c r="AO9" i="24"/>
  <c r="AN9" i="24"/>
  <c r="AP9" i="24"/>
  <c r="AQ9" i="24"/>
  <c r="AO17" i="24"/>
  <c r="AN17" i="24"/>
  <c r="AP17" i="24"/>
  <c r="AQ17" i="24"/>
  <c r="AO25" i="24"/>
  <c r="AN25" i="24"/>
  <c r="AP25" i="24"/>
  <c r="AQ25" i="24"/>
  <c r="AO13" i="24"/>
  <c r="AN13" i="24"/>
  <c r="AP13" i="24"/>
  <c r="AQ13" i="24"/>
  <c r="AO21" i="24"/>
  <c r="AN21" i="24"/>
  <c r="AP21" i="24"/>
  <c r="AQ21" i="24"/>
  <c r="AQ18" i="24"/>
  <c r="AP18" i="24"/>
  <c r="AO18" i="24"/>
  <c r="AN18" i="24"/>
  <c r="AQ10" i="24"/>
  <c r="AP10" i="24"/>
  <c r="AO10" i="24"/>
  <c r="AN10" i="24"/>
  <c r="AQ14" i="24"/>
  <c r="AP14" i="24"/>
  <c r="AO14" i="24"/>
  <c r="AN14" i="24"/>
  <c r="AQ22" i="24"/>
  <c r="AP22" i="24"/>
  <c r="AO22" i="24"/>
  <c r="AN22" i="24"/>
  <c r="AQ26" i="24"/>
  <c r="AP26" i="24"/>
  <c r="AO26" i="24"/>
  <c r="AN26" i="24"/>
  <c r="AP21" i="19"/>
  <c r="AN21" i="19"/>
  <c r="AQ21" i="19"/>
  <c r="AO21" i="19"/>
  <c r="AQ19" i="22"/>
  <c r="AN19" i="22"/>
  <c r="AP19" i="22"/>
  <c r="AO19" i="22"/>
  <c r="AP25" i="19"/>
  <c r="AN25" i="19"/>
  <c r="AO25" i="19"/>
  <c r="AQ25" i="19"/>
  <c r="AQ14" i="19"/>
  <c r="AN14" i="19"/>
  <c r="AP14" i="19"/>
  <c r="AO14" i="19"/>
  <c r="AO22" i="19"/>
  <c r="AQ22" i="19"/>
  <c r="AP22" i="19"/>
  <c r="AN22" i="19"/>
  <c r="AP17" i="19"/>
  <c r="AN17" i="19"/>
  <c r="AO17" i="19"/>
  <c r="AQ17" i="19"/>
  <c r="AQ10" i="19"/>
  <c r="AO10" i="19"/>
  <c r="AN10" i="19"/>
  <c r="AP10" i="19"/>
  <c r="AO18" i="19"/>
  <c r="AQ18" i="19"/>
  <c r="AP18" i="19"/>
  <c r="AN18" i="19"/>
  <c r="AO26" i="19"/>
  <c r="AQ26" i="19"/>
  <c r="AP26" i="19"/>
  <c r="AN26" i="19"/>
  <c r="AQ8" i="22"/>
  <c r="AN8" i="22"/>
  <c r="AO8" i="22"/>
  <c r="AP8" i="22"/>
  <c r="AQ12" i="22"/>
  <c r="AN12" i="22"/>
  <c r="AP12" i="22"/>
  <c r="AO12" i="22"/>
  <c r="AQ16" i="22"/>
  <c r="AN16" i="22"/>
  <c r="AP16" i="22"/>
  <c r="AO16" i="22"/>
  <c r="AQ20" i="22"/>
  <c r="AN20" i="22"/>
  <c r="AO20" i="22"/>
  <c r="AP20" i="22"/>
  <c r="AQ24" i="22"/>
  <c r="AN24" i="22"/>
  <c r="AP24" i="22"/>
  <c r="AO24" i="22"/>
  <c r="AQ23" i="22"/>
  <c r="AN23" i="22"/>
  <c r="AP23" i="22"/>
  <c r="AO23" i="22"/>
  <c r="AP11" i="19"/>
  <c r="AN11" i="19"/>
  <c r="AQ11" i="19"/>
  <c r="AO11" i="19"/>
  <c r="AP19" i="19"/>
  <c r="AN19" i="19"/>
  <c r="AQ19" i="19"/>
  <c r="AO19" i="19"/>
  <c r="AP27" i="19"/>
  <c r="AN27" i="19"/>
  <c r="AQ27" i="19"/>
  <c r="AO27" i="19"/>
  <c r="AQ9" i="22"/>
  <c r="AN9" i="22"/>
  <c r="AP9" i="22"/>
  <c r="AO9" i="22"/>
  <c r="AQ13" i="22"/>
  <c r="AN13" i="22"/>
  <c r="AP13" i="22"/>
  <c r="AO13" i="22"/>
  <c r="AQ17" i="22"/>
  <c r="AN17" i="22"/>
  <c r="AP17" i="22"/>
  <c r="AO17" i="22"/>
  <c r="AQ21" i="22"/>
  <c r="AN21" i="22"/>
  <c r="AP21" i="22"/>
  <c r="AO21" i="22"/>
  <c r="AQ25" i="22"/>
  <c r="AN25" i="22"/>
  <c r="AP25" i="22"/>
  <c r="AO25" i="22"/>
  <c r="AP15" i="19"/>
  <c r="AN15" i="19"/>
  <c r="AO15" i="19"/>
  <c r="AQ15" i="19"/>
  <c r="AP23" i="19"/>
  <c r="AN23" i="19"/>
  <c r="AQ23" i="19"/>
  <c r="AO23" i="19"/>
  <c r="AP13" i="19"/>
  <c r="AN13" i="19"/>
  <c r="AQ13" i="19"/>
  <c r="AO13" i="19"/>
  <c r="AQ11" i="22"/>
  <c r="AN11" i="22"/>
  <c r="AP11" i="22"/>
  <c r="AO11" i="22"/>
  <c r="AQ27" i="22"/>
  <c r="AN27" i="22"/>
  <c r="AP27" i="22"/>
  <c r="AO27" i="22"/>
  <c r="AQ8" i="19"/>
  <c r="AP8" i="19"/>
  <c r="AO8" i="19"/>
  <c r="AN8" i="19"/>
  <c r="AQ16" i="19"/>
  <c r="AP16" i="19"/>
  <c r="AN16" i="19"/>
  <c r="AO16" i="19"/>
  <c r="AO24" i="19"/>
  <c r="AQ24" i="19"/>
  <c r="AP24" i="19"/>
  <c r="AN24" i="19"/>
  <c r="AQ10" i="22"/>
  <c r="AN10" i="22"/>
  <c r="AO10" i="22"/>
  <c r="AP10" i="22"/>
  <c r="AQ14" i="22"/>
  <c r="AN14" i="22"/>
  <c r="AO14" i="22"/>
  <c r="AP14" i="22"/>
  <c r="AQ18" i="22"/>
  <c r="AN18" i="22"/>
  <c r="AO18" i="22"/>
  <c r="AP18" i="22"/>
  <c r="AQ26" i="22"/>
  <c r="AN26" i="22"/>
  <c r="AO26" i="22"/>
  <c r="AP26" i="22"/>
  <c r="AP9" i="19"/>
  <c r="AN9" i="19"/>
  <c r="AQ9" i="19"/>
  <c r="AO9" i="19"/>
  <c r="AQ15" i="22"/>
  <c r="AN15" i="22"/>
  <c r="AP15" i="22"/>
  <c r="AO15" i="22"/>
  <c r="AQ12" i="19"/>
  <c r="AP12" i="19"/>
  <c r="AN12" i="19"/>
  <c r="AO12" i="19"/>
  <c r="AO20" i="19"/>
  <c r="AQ20" i="19"/>
  <c r="AP20" i="19"/>
  <c r="AN20" i="19"/>
  <c r="AQ22" i="22"/>
  <c r="AN22" i="22"/>
  <c r="AO22" i="22"/>
  <c r="AP22" i="22"/>
  <c r="AN9" i="17"/>
  <c r="AQ9" i="17"/>
  <c r="AP9" i="17"/>
  <c r="AO9" i="17"/>
  <c r="AN25" i="17"/>
  <c r="AP25" i="17"/>
  <c r="AO25" i="17"/>
  <c r="AQ25" i="17"/>
  <c r="AQ26" i="17"/>
  <c r="AP26" i="17"/>
  <c r="AO26" i="17"/>
  <c r="AN26" i="17"/>
  <c r="AO21" i="17"/>
  <c r="AN21" i="17"/>
  <c r="AP21" i="17"/>
  <c r="AQ21" i="17"/>
  <c r="AQ10" i="17"/>
  <c r="AP10" i="17"/>
  <c r="AO10" i="17"/>
  <c r="AN10" i="17"/>
  <c r="AP14" i="17"/>
  <c r="AQ14" i="17"/>
  <c r="AO14" i="17"/>
  <c r="AN14" i="17"/>
  <c r="AP18" i="17"/>
  <c r="AQ18" i="17"/>
  <c r="AO18" i="17"/>
  <c r="AN18" i="17"/>
  <c r="AQ22" i="17"/>
  <c r="AP22" i="17"/>
  <c r="AO22" i="17"/>
  <c r="AN22" i="17"/>
  <c r="AO17" i="17"/>
  <c r="AN17" i="17"/>
  <c r="AP17" i="17"/>
  <c r="AQ17" i="17"/>
  <c r="AP11" i="17"/>
  <c r="AN11" i="17"/>
  <c r="AO11" i="17"/>
  <c r="AQ11" i="17"/>
  <c r="AQ15" i="17"/>
  <c r="AN15" i="17"/>
  <c r="AO15" i="17"/>
  <c r="AP15" i="17"/>
  <c r="AN19" i="17"/>
  <c r="AO19" i="17"/>
  <c r="AP19" i="17"/>
  <c r="AQ19" i="17"/>
  <c r="AQ23" i="17"/>
  <c r="AP23" i="17"/>
  <c r="AN23" i="17"/>
  <c r="AO23" i="17"/>
  <c r="AO27" i="17"/>
  <c r="AN27" i="17"/>
  <c r="AP27" i="17"/>
  <c r="AQ27" i="17"/>
  <c r="AQ12" i="17"/>
  <c r="AP12" i="17"/>
  <c r="AO12" i="17"/>
  <c r="AN12" i="17"/>
  <c r="AQ16" i="17"/>
  <c r="AP16" i="17"/>
  <c r="AO16" i="17"/>
  <c r="AN16" i="17"/>
  <c r="AP24" i="17"/>
  <c r="AQ24" i="17"/>
  <c r="AO24" i="17"/>
  <c r="AN24" i="17"/>
  <c r="AN13" i="17"/>
  <c r="AP13" i="17"/>
  <c r="AQ13" i="17"/>
  <c r="AO13" i="17"/>
  <c r="AQ8" i="17"/>
  <c r="AP8" i="17"/>
  <c r="AO8" i="17"/>
  <c r="AN8" i="17"/>
  <c r="AQ20" i="17"/>
  <c r="AP20" i="17"/>
  <c r="AO20" i="17"/>
  <c r="AN20" i="17"/>
  <c r="AN11" i="26"/>
  <c r="AP11" i="26"/>
  <c r="AQ11" i="26"/>
  <c r="AO11" i="26"/>
  <c r="AP15" i="26"/>
  <c r="AO15" i="26"/>
  <c r="AN15" i="26"/>
  <c r="AQ15" i="26"/>
  <c r="AQ19" i="26"/>
  <c r="AN19" i="26"/>
  <c r="AO19" i="26"/>
  <c r="AP19" i="26"/>
  <c r="AQ23" i="26"/>
  <c r="AP23" i="26"/>
  <c r="AN23" i="26"/>
  <c r="AO23" i="26"/>
  <c r="AP27" i="26"/>
  <c r="AO27" i="26"/>
  <c r="AN27" i="26"/>
  <c r="AQ27" i="26"/>
  <c r="AQ8" i="26"/>
  <c r="AP8" i="26"/>
  <c r="AO8" i="26"/>
  <c r="AN8" i="26"/>
  <c r="AP12" i="26"/>
  <c r="AQ12" i="26"/>
  <c r="AO12" i="26"/>
  <c r="AN12" i="26"/>
  <c r="AQ16" i="26"/>
  <c r="AP16" i="26"/>
  <c r="AO16" i="26"/>
  <c r="AN16" i="26"/>
  <c r="AQ20" i="26"/>
  <c r="AP20" i="26"/>
  <c r="AO20" i="26"/>
  <c r="AN20" i="26"/>
  <c r="AQ24" i="26"/>
  <c r="AP24" i="26"/>
  <c r="AO24" i="26"/>
  <c r="AN24" i="26"/>
  <c r="AQ9" i="26"/>
  <c r="AN9" i="26"/>
  <c r="AP9" i="26"/>
  <c r="AO9" i="26"/>
  <c r="AQ13" i="26"/>
  <c r="AO13" i="26"/>
  <c r="AN13" i="26"/>
  <c r="AP13" i="26"/>
  <c r="AN17" i="26"/>
  <c r="AP17" i="26"/>
  <c r="AO17" i="26"/>
  <c r="AQ17" i="26"/>
  <c r="AO21" i="26"/>
  <c r="AN21" i="26"/>
  <c r="AP21" i="26"/>
  <c r="AQ21" i="26"/>
  <c r="AQ25" i="26"/>
  <c r="AN25" i="26"/>
  <c r="AO25" i="26"/>
  <c r="AP25" i="26"/>
  <c r="AQ10" i="26"/>
  <c r="AP10" i="26"/>
  <c r="AO10" i="26"/>
  <c r="AN10" i="26"/>
  <c r="AQ14" i="26"/>
  <c r="AP14" i="26"/>
  <c r="AO14" i="26"/>
  <c r="AN14" i="26"/>
  <c r="AP22" i="26"/>
  <c r="AQ22" i="26"/>
  <c r="AO22" i="26"/>
  <c r="AN22" i="26"/>
  <c r="AP26" i="26"/>
  <c r="AQ26" i="26"/>
  <c r="AO26" i="26"/>
  <c r="AN26" i="26"/>
  <c r="AP18" i="26"/>
  <c r="AQ18" i="26"/>
  <c r="AO18" i="26"/>
  <c r="AN18" i="26"/>
  <c r="AN9" i="21"/>
  <c r="AP10" i="25"/>
  <c r="AP14" i="21"/>
  <c r="AN9" i="20"/>
  <c r="AP23" i="16"/>
  <c r="AN14" i="20"/>
  <c r="AN22" i="21"/>
  <c r="AP26" i="16"/>
  <c r="AP11" i="20"/>
  <c r="AN25" i="23"/>
  <c r="AP10" i="21"/>
  <c r="AN13" i="21"/>
  <c r="AQ10" i="23"/>
  <c r="AP15" i="20"/>
  <c r="AQ15" i="20"/>
  <c r="AN26" i="23"/>
  <c r="AN10" i="25"/>
  <c r="AQ19" i="20"/>
  <c r="AP11" i="21"/>
  <c r="AN14" i="21"/>
  <c r="AN17" i="21"/>
  <c r="AN14" i="25"/>
  <c r="AN22" i="18"/>
  <c r="AP18" i="25"/>
  <c r="AO22" i="21"/>
  <c r="AP25" i="23"/>
  <c r="AO10" i="25"/>
  <c r="AP13" i="25"/>
  <c r="AN26" i="16"/>
  <c r="AO18" i="18"/>
  <c r="AN10" i="20"/>
  <c r="AQ27" i="20"/>
  <c r="AN14" i="23"/>
  <c r="AN17" i="23"/>
  <c r="AP14" i="25"/>
  <c r="AP18" i="18"/>
  <c r="AP15" i="21"/>
  <c r="AN18" i="21"/>
  <c r="AP14" i="23"/>
  <c r="AP17" i="23"/>
  <c r="AO18" i="25"/>
  <c r="W9" i="8"/>
  <c r="D36" i="1" s="1"/>
  <c r="W15" i="8"/>
  <c r="D42" i="1" s="1"/>
  <c r="W8" i="8"/>
  <c r="D35" i="1" s="1"/>
  <c r="W16" i="8"/>
  <c r="D43" i="1" s="1"/>
  <c r="W7" i="8"/>
  <c r="D34" i="1" s="1"/>
  <c r="W12" i="8"/>
  <c r="D39" i="1" s="1"/>
  <c r="W10" i="8"/>
  <c r="D37" i="1" s="1"/>
  <c r="W13" i="8"/>
  <c r="D40" i="1" s="1"/>
  <c r="W11" i="8"/>
  <c r="D38" i="1" s="1"/>
  <c r="W14" i="8"/>
  <c r="D41" i="1" s="1"/>
  <c r="S15" i="8"/>
  <c r="E42" i="1" s="1"/>
  <c r="S13" i="8"/>
  <c r="E40" i="1" s="1"/>
  <c r="S7" i="8"/>
  <c r="S8" i="8"/>
  <c r="E35" i="1" s="1"/>
  <c r="S10" i="8"/>
  <c r="E37" i="1" s="1"/>
  <c r="S16" i="8"/>
  <c r="E43" i="1" s="1"/>
  <c r="S11" i="8"/>
  <c r="E38" i="1" s="1"/>
  <c r="S9" i="8"/>
  <c r="E36" i="1" s="1"/>
  <c r="S12" i="8"/>
  <c r="E39" i="1" s="1"/>
  <c r="S14" i="8"/>
  <c r="E41" i="1" s="1"/>
  <c r="AN10" i="18"/>
  <c r="AQ14" i="18"/>
  <c r="AP14" i="18"/>
  <c r="AQ13" i="23"/>
  <c r="AP13" i="23"/>
  <c r="AO13" i="23"/>
  <c r="AO18" i="16"/>
  <c r="AQ15" i="16"/>
  <c r="AP18" i="16"/>
  <c r="AP27" i="16"/>
  <c r="AO10" i="18"/>
  <c r="AQ27" i="16"/>
  <c r="AO15" i="18"/>
  <c r="AQ15" i="18"/>
  <c r="AP17" i="20"/>
  <c r="AQ17" i="20"/>
  <c r="AQ21" i="23"/>
  <c r="AO21" i="23"/>
  <c r="AN21" i="23"/>
  <c r="AQ23" i="16"/>
  <c r="AO26" i="16"/>
  <c r="AQ26" i="18"/>
  <c r="AP26" i="18"/>
  <c r="AP19" i="18"/>
  <c r="AO23" i="18"/>
  <c r="AP23" i="18"/>
  <c r="AN26" i="20"/>
  <c r="AO26" i="20"/>
  <c r="AP18" i="23"/>
  <c r="AQ18" i="23"/>
  <c r="AO18" i="23"/>
  <c r="AO27" i="18"/>
  <c r="AQ27" i="18"/>
  <c r="AP13" i="20"/>
  <c r="AQ13" i="20"/>
  <c r="AN13" i="20"/>
  <c r="AO23" i="20"/>
  <c r="AP23" i="20"/>
  <c r="AQ9" i="20"/>
  <c r="AN10" i="23"/>
  <c r="AO26" i="23"/>
  <c r="AN22" i="25"/>
  <c r="AN25" i="25"/>
  <c r="AO10" i="23"/>
  <c r="AQ26" i="23"/>
  <c r="AO22" i="25"/>
  <c r="AQ25" i="25"/>
  <c r="AO14" i="25"/>
  <c r="AN11" i="20"/>
  <c r="AP19" i="20"/>
  <c r="AP22" i="20"/>
  <c r="AO14" i="21"/>
  <c r="AN13" i="25"/>
  <c r="AN14" i="16"/>
  <c r="AQ11" i="16"/>
  <c r="AQ18" i="20"/>
  <c r="AP18" i="20"/>
  <c r="AO18" i="20"/>
  <c r="AN18" i="20"/>
  <c r="AP14" i="16"/>
  <c r="AP19" i="16"/>
  <c r="AN22" i="16"/>
  <c r="AN10" i="16"/>
  <c r="AQ19" i="16"/>
  <c r="AO22" i="16"/>
  <c r="AP11" i="16"/>
  <c r="AP22" i="16"/>
  <c r="AO14" i="16"/>
  <c r="AO10" i="16"/>
  <c r="AP10" i="16"/>
  <c r="AP15" i="16"/>
  <c r="AN18" i="16"/>
  <c r="AP11" i="18"/>
  <c r="AN14" i="18"/>
  <c r="AN26" i="18"/>
  <c r="AN22" i="20"/>
  <c r="AN10" i="21"/>
  <c r="AN25" i="21"/>
  <c r="AO21" i="25"/>
  <c r="AQ21" i="25"/>
  <c r="AP21" i="25"/>
  <c r="AQ11" i="18"/>
  <c r="AO14" i="18"/>
  <c r="AO26" i="18"/>
  <c r="AQ11" i="20"/>
  <c r="AO22" i="20"/>
  <c r="AO10" i="21"/>
  <c r="AP22" i="21"/>
  <c r="AP25" i="21"/>
  <c r="AQ19" i="18"/>
  <c r="AO22" i="18"/>
  <c r="AO10" i="20"/>
  <c r="AO14" i="20"/>
  <c r="AN25" i="20"/>
  <c r="AO18" i="21"/>
  <c r="AN21" i="21"/>
  <c r="AP22" i="18"/>
  <c r="AP10" i="20"/>
  <c r="AP14" i="20"/>
  <c r="AN21" i="20"/>
  <c r="AQ25" i="20"/>
  <c r="AP18" i="21"/>
  <c r="AP21" i="21"/>
  <c r="AN26" i="21"/>
  <c r="AQ9" i="23"/>
  <c r="AP9" i="23"/>
  <c r="AO9" i="23"/>
  <c r="AQ22" i="23"/>
  <c r="AP22" i="23"/>
  <c r="AO22" i="23"/>
  <c r="AN22" i="23"/>
  <c r="AP10" i="18"/>
  <c r="AP15" i="18"/>
  <c r="AN18" i="18"/>
  <c r="AN25" i="18"/>
  <c r="AP27" i="18"/>
  <c r="AN17" i="20"/>
  <c r="AQ21" i="20"/>
  <c r="AO26" i="21"/>
  <c r="AQ9" i="25"/>
  <c r="AP9" i="25"/>
  <c r="AP26" i="21"/>
  <c r="AN9" i="23"/>
  <c r="AO17" i="25"/>
  <c r="AQ17" i="25"/>
  <c r="AP17" i="25"/>
  <c r="AN17" i="25"/>
  <c r="AN13" i="23"/>
  <c r="AQ14" i="23"/>
  <c r="AO17" i="23"/>
  <c r="AP21" i="23"/>
  <c r="AN18" i="25"/>
  <c r="AP22" i="25"/>
  <c r="AP25" i="25"/>
  <c r="AN18" i="23"/>
  <c r="AN26" i="25"/>
  <c r="AO26" i="25"/>
  <c r="AO25" i="23"/>
  <c r="AP26" i="25"/>
  <c r="AO9" i="25"/>
  <c r="AO13" i="25"/>
  <c r="AN20" i="25"/>
  <c r="AN24" i="25"/>
  <c r="AN16" i="25"/>
  <c r="AO8" i="25"/>
  <c r="AO12" i="25"/>
  <c r="AO20" i="25"/>
  <c r="AO24" i="25"/>
  <c r="AO16" i="25"/>
  <c r="AP8" i="25"/>
  <c r="AN11" i="25"/>
  <c r="AP12" i="25"/>
  <c r="AN15" i="25"/>
  <c r="AP16" i="25"/>
  <c r="AN19" i="25"/>
  <c r="AP20" i="25"/>
  <c r="AN23" i="25"/>
  <c r="AP24" i="25"/>
  <c r="AN27" i="25"/>
  <c r="AN12" i="25"/>
  <c r="AQ8" i="25"/>
  <c r="AO11" i="25"/>
  <c r="AO15" i="25"/>
  <c r="AO19" i="25"/>
  <c r="AO23" i="25"/>
  <c r="AO27" i="25"/>
  <c r="AP11" i="25"/>
  <c r="AP15" i="25"/>
  <c r="AP19" i="25"/>
  <c r="AP23" i="25"/>
  <c r="AP27" i="25"/>
  <c r="AN8" i="23"/>
  <c r="AN12" i="23"/>
  <c r="AN16" i="23"/>
  <c r="AN20" i="23"/>
  <c r="AN24" i="23"/>
  <c r="AO8" i="23"/>
  <c r="AO12" i="23"/>
  <c r="AO16" i="23"/>
  <c r="AO20" i="23"/>
  <c r="AO24" i="23"/>
  <c r="AP8" i="23"/>
  <c r="AN11" i="23"/>
  <c r="AP12" i="23"/>
  <c r="AN15" i="23"/>
  <c r="AP16" i="23"/>
  <c r="AN19" i="23"/>
  <c r="AP20" i="23"/>
  <c r="AN23" i="23"/>
  <c r="AP24" i="23"/>
  <c r="AN27" i="23"/>
  <c r="AO11" i="23"/>
  <c r="AO15" i="23"/>
  <c r="AO19" i="23"/>
  <c r="AO23" i="23"/>
  <c r="AO27" i="23"/>
  <c r="AP11" i="23"/>
  <c r="AP15" i="23"/>
  <c r="AP19" i="23"/>
  <c r="AP23" i="23"/>
  <c r="AP27" i="23"/>
  <c r="AO9" i="21"/>
  <c r="AO13" i="21"/>
  <c r="AO17" i="21"/>
  <c r="AO21" i="21"/>
  <c r="AO25" i="21"/>
  <c r="AN12" i="21"/>
  <c r="AP13" i="21"/>
  <c r="AN16" i="21"/>
  <c r="AP17" i="21"/>
  <c r="AN20" i="21"/>
  <c r="AN8" i="21"/>
  <c r="AP9" i="21"/>
  <c r="AN24" i="21"/>
  <c r="AO8" i="21"/>
  <c r="AO12" i="21"/>
  <c r="AO16" i="21"/>
  <c r="AO20" i="21"/>
  <c r="AO24" i="21"/>
  <c r="AP8" i="21"/>
  <c r="AN11" i="21"/>
  <c r="AP12" i="21"/>
  <c r="AN15" i="21"/>
  <c r="AP16" i="21"/>
  <c r="AN19" i="21"/>
  <c r="AP20" i="21"/>
  <c r="AN23" i="21"/>
  <c r="AP24" i="21"/>
  <c r="AN27" i="21"/>
  <c r="AO11" i="21"/>
  <c r="AO15" i="21"/>
  <c r="AO19" i="21"/>
  <c r="AO23" i="21"/>
  <c r="AO27" i="21"/>
  <c r="AP19" i="21"/>
  <c r="AP23" i="21"/>
  <c r="AP27" i="21"/>
  <c r="AO9" i="20"/>
  <c r="AO13" i="20"/>
  <c r="AO17" i="20"/>
  <c r="AO21" i="20"/>
  <c r="AO25" i="20"/>
  <c r="AQ26" i="20"/>
  <c r="AN8" i="20"/>
  <c r="AN12" i="20"/>
  <c r="AN16" i="20"/>
  <c r="AN20" i="20"/>
  <c r="AN24" i="20"/>
  <c r="AO16" i="20"/>
  <c r="AO20" i="20"/>
  <c r="AO24" i="20"/>
  <c r="AP8" i="20"/>
  <c r="AP12" i="20"/>
  <c r="AN15" i="20"/>
  <c r="AP16" i="20"/>
  <c r="AN19" i="20"/>
  <c r="AP20" i="20"/>
  <c r="AN23" i="20"/>
  <c r="AP24" i="20"/>
  <c r="AN27" i="20"/>
  <c r="AQ8" i="20"/>
  <c r="AQ12" i="20"/>
  <c r="AO27" i="20"/>
  <c r="AN17" i="18"/>
  <c r="AO9" i="18"/>
  <c r="AO13" i="18"/>
  <c r="AO17" i="18"/>
  <c r="AO21" i="18"/>
  <c r="AO25" i="18"/>
  <c r="AN8" i="18"/>
  <c r="AP9" i="18"/>
  <c r="AN12" i="18"/>
  <c r="AP13" i="18"/>
  <c r="AN16" i="18"/>
  <c r="AP17" i="18"/>
  <c r="AN20" i="18"/>
  <c r="AP21" i="18"/>
  <c r="AN24" i="18"/>
  <c r="AP25" i="18"/>
  <c r="AN21" i="18"/>
  <c r="AO12" i="18"/>
  <c r="AQ13" i="18"/>
  <c r="AO16" i="18"/>
  <c r="AO24" i="18"/>
  <c r="AN9" i="18"/>
  <c r="AP8" i="18"/>
  <c r="AN11" i="18"/>
  <c r="AP12" i="18"/>
  <c r="AN15" i="18"/>
  <c r="AP16" i="18"/>
  <c r="AN19" i="18"/>
  <c r="AP20" i="18"/>
  <c r="AN23" i="18"/>
  <c r="AP24" i="18"/>
  <c r="AN27" i="18"/>
  <c r="AO8" i="18"/>
  <c r="AO20" i="18"/>
  <c r="AO9" i="16"/>
  <c r="AO13" i="16"/>
  <c r="AO17" i="16"/>
  <c r="AO21" i="16"/>
  <c r="AO25" i="16"/>
  <c r="AP9" i="16"/>
  <c r="AN24" i="16"/>
  <c r="AP25" i="16"/>
  <c r="AN13" i="16"/>
  <c r="AN21" i="16"/>
  <c r="AN8" i="16"/>
  <c r="AN16" i="16"/>
  <c r="AP17" i="16"/>
  <c r="AN20" i="16"/>
  <c r="AP21" i="16"/>
  <c r="AO8" i="16"/>
  <c r="AQ9" i="16"/>
  <c r="AO12" i="16"/>
  <c r="AQ13" i="16"/>
  <c r="AO16" i="16"/>
  <c r="AQ17" i="16"/>
  <c r="AO20" i="16"/>
  <c r="AO24" i="16"/>
  <c r="AQ25" i="16"/>
  <c r="AN12" i="16"/>
  <c r="AP8" i="16"/>
  <c r="AN11" i="16"/>
  <c r="AP12" i="16"/>
  <c r="AN15" i="16"/>
  <c r="AP16" i="16"/>
  <c r="AN19" i="16"/>
  <c r="AP20" i="16"/>
  <c r="AN23" i="16"/>
  <c r="AP24" i="16"/>
  <c r="AN27" i="16"/>
  <c r="AA11" i="8"/>
  <c r="Z13" i="8"/>
  <c r="AC12" i="8"/>
  <c r="AC14" i="8"/>
  <c r="AA14" i="8"/>
  <c r="AC16" i="8"/>
  <c r="AA9" i="8"/>
  <c r="AA15" i="8"/>
  <c r="AC9" i="8"/>
  <c r="Z9" i="8"/>
  <c r="AB11" i="8"/>
  <c r="AB8" i="8"/>
  <c r="Z7" i="8"/>
  <c r="AA10" i="8"/>
  <c r="Z10" i="8"/>
  <c r="AC7" i="8"/>
  <c r="AB15" i="8"/>
  <c r="AA13" i="8"/>
  <c r="AA7" i="8"/>
  <c r="Z11" i="8"/>
  <c r="AB9" i="8"/>
  <c r="AB12" i="8"/>
  <c r="AB17" i="8"/>
  <c r="AB14" i="8"/>
  <c r="AB13" i="8"/>
  <c r="Z16" i="8"/>
  <c r="AC17" i="8"/>
  <c r="Z14" i="8"/>
  <c r="Z8" i="8"/>
  <c r="AB10" i="8"/>
  <c r="Z12" i="8"/>
  <c r="AB16" i="8"/>
  <c r="AA16" i="8"/>
  <c r="Z15" i="8"/>
  <c r="AA8" i="8"/>
  <c r="AC11" i="8"/>
  <c r="AB7" i="8"/>
  <c r="AA17" i="8"/>
  <c r="E34" i="1" l="1"/>
  <c r="E44" i="1" s="1"/>
  <c r="P20" i="8"/>
  <c r="D48" i="1" s="1"/>
  <c r="P19" i="8"/>
  <c r="D46" i="1" s="1"/>
  <c r="P21" i="8"/>
  <c r="D44" i="1"/>
  <c r="AQ7" i="14"/>
  <c r="AP7" i="14"/>
  <c r="AO7" i="14"/>
  <c r="AN7" i="14"/>
  <c r="G27" i="14"/>
  <c r="G26" i="14"/>
  <c r="G25" i="14"/>
  <c r="G24" i="14"/>
  <c r="G23" i="14"/>
  <c r="G22" i="14"/>
  <c r="G21" i="14"/>
  <c r="G20" i="14"/>
  <c r="G19" i="14"/>
  <c r="G18" i="14"/>
  <c r="G17" i="14"/>
  <c r="G16" i="14"/>
  <c r="G15" i="14"/>
  <c r="G14" i="14"/>
  <c r="G13" i="14"/>
  <c r="G12" i="14"/>
  <c r="G11" i="14"/>
  <c r="G10" i="14"/>
  <c r="G9" i="14"/>
  <c r="G8" i="14"/>
  <c r="F27" i="14"/>
  <c r="F26" i="14"/>
  <c r="F25" i="14"/>
  <c r="F24" i="14"/>
  <c r="F23" i="14"/>
  <c r="F22" i="14"/>
  <c r="F21" i="14"/>
  <c r="F20" i="14"/>
  <c r="F19" i="14"/>
  <c r="F18" i="14"/>
  <c r="F17" i="14"/>
  <c r="F16" i="14"/>
  <c r="F15" i="14"/>
  <c r="F14" i="14"/>
  <c r="F13" i="14"/>
  <c r="F12" i="14"/>
  <c r="F11" i="14"/>
  <c r="F10" i="14"/>
  <c r="F9" i="14"/>
  <c r="F8" i="14"/>
  <c r="AQ8" i="14" s="1"/>
  <c r="D28" i="12"/>
  <c r="D27" i="12"/>
  <c r="D26" i="12"/>
  <c r="D25" i="12"/>
  <c r="D24" i="12"/>
  <c r="D23" i="12"/>
  <c r="D22" i="12"/>
  <c r="D21" i="12"/>
  <c r="D20" i="12"/>
  <c r="D19" i="12"/>
  <c r="D18" i="12"/>
  <c r="D17" i="12"/>
  <c r="D16" i="12"/>
  <c r="D15" i="12"/>
  <c r="D14" i="12"/>
  <c r="D13" i="12"/>
  <c r="D12" i="12"/>
  <c r="D11" i="12"/>
  <c r="D10" i="12"/>
  <c r="D9" i="12"/>
  <c r="L15" i="8"/>
  <c r="L14" i="8"/>
  <c r="L13" i="8"/>
  <c r="L12" i="8"/>
  <c r="L11" i="8"/>
  <c r="L10" i="8"/>
  <c r="L9" i="8"/>
  <c r="L8" i="8"/>
  <c r="L7" i="8"/>
  <c r="L6" i="8"/>
  <c r="J15" i="8"/>
  <c r="J14" i="8"/>
  <c r="J13" i="8"/>
  <c r="J12" i="8"/>
  <c r="J11" i="8"/>
  <c r="J10" i="8"/>
  <c r="J9" i="8"/>
  <c r="J8" i="8"/>
  <c r="J7" i="8"/>
  <c r="J6" i="8"/>
  <c r="C19" i="1"/>
  <c r="D28" i="11"/>
  <c r="D27" i="11"/>
  <c r="D26" i="11"/>
  <c r="D25" i="11"/>
  <c r="D24" i="11"/>
  <c r="D23" i="11"/>
  <c r="D22" i="11"/>
  <c r="D21" i="11"/>
  <c r="D20" i="11"/>
  <c r="D19" i="11"/>
  <c r="D18" i="11"/>
  <c r="D17" i="11"/>
  <c r="D16" i="11"/>
  <c r="D15" i="11"/>
  <c r="D14" i="11"/>
  <c r="D13" i="11"/>
  <c r="D12" i="11"/>
  <c r="D11" i="11"/>
  <c r="D10" i="11"/>
  <c r="D9" i="11"/>
  <c r="K8" i="8"/>
  <c r="K10" i="8"/>
  <c r="K15" i="8"/>
  <c r="K14" i="8"/>
  <c r="K13" i="8"/>
  <c r="K12" i="8"/>
  <c r="K11" i="8"/>
  <c r="K9" i="8"/>
  <c r="K7" i="8"/>
  <c r="K6" i="8"/>
  <c r="H5" i="8"/>
  <c r="I7" i="9" s="1"/>
  <c r="G5" i="8"/>
  <c r="G14" i="8" s="1"/>
  <c r="F5" i="8"/>
  <c r="F9" i="8" s="1"/>
  <c r="F7" i="9"/>
  <c r="C10" i="8"/>
  <c r="C22" i="1" s="1"/>
  <c r="I39" i="9"/>
  <c r="I40" i="9" s="1"/>
  <c r="I36" i="9"/>
  <c r="I37" i="9" s="1"/>
  <c r="I33" i="9"/>
  <c r="I34" i="9" s="1"/>
  <c r="I30" i="9"/>
  <c r="I31" i="9" s="1"/>
  <c r="I27" i="9"/>
  <c r="I28" i="9" s="1"/>
  <c r="I24" i="9"/>
  <c r="I25" i="9" s="1"/>
  <c r="I21" i="9"/>
  <c r="I22" i="9" s="1"/>
  <c r="I18" i="9"/>
  <c r="I19" i="9" s="1"/>
  <c r="I15" i="9"/>
  <c r="I16" i="9" s="1"/>
  <c r="I12" i="9"/>
  <c r="AC6" i="8"/>
  <c r="L16" i="8" l="1"/>
  <c r="C25" i="1" s="1"/>
  <c r="K16" i="8"/>
  <c r="C28" i="1" s="1"/>
  <c r="F7" i="8"/>
  <c r="F6" i="8"/>
  <c r="F12" i="8"/>
  <c r="H10" i="8"/>
  <c r="AQ14" i="14"/>
  <c r="AP14" i="14"/>
  <c r="AO14" i="14"/>
  <c r="AN14" i="14"/>
  <c r="AQ16" i="14"/>
  <c r="AP16" i="14"/>
  <c r="AO16" i="14"/>
  <c r="AN16" i="14"/>
  <c r="AN9" i="14"/>
  <c r="AQ9" i="14"/>
  <c r="AP9" i="14"/>
  <c r="AO9" i="14"/>
  <c r="AN17" i="14"/>
  <c r="AP17" i="14"/>
  <c r="AQ17" i="14"/>
  <c r="AO17" i="14"/>
  <c r="AP25" i="14"/>
  <c r="AN25" i="14"/>
  <c r="AQ25" i="14"/>
  <c r="AO25" i="14"/>
  <c r="AQ26" i="14"/>
  <c r="AP26" i="14"/>
  <c r="AO26" i="14"/>
  <c r="AN26" i="14"/>
  <c r="AP11" i="14"/>
  <c r="AN11" i="14"/>
  <c r="AQ11" i="14"/>
  <c r="AO11" i="14"/>
  <c r="AP19" i="14"/>
  <c r="AN19" i="14"/>
  <c r="AQ19" i="14"/>
  <c r="AO19" i="14"/>
  <c r="AP27" i="14"/>
  <c r="AQ27" i="14"/>
  <c r="AN27" i="14"/>
  <c r="AO27" i="14"/>
  <c r="AQ18" i="14"/>
  <c r="AP18" i="14"/>
  <c r="AO18" i="14"/>
  <c r="AN18" i="14"/>
  <c r="AQ20" i="14"/>
  <c r="AP20" i="14"/>
  <c r="AO20" i="14"/>
  <c r="AN20" i="14"/>
  <c r="AN8" i="14"/>
  <c r="AQ10" i="14"/>
  <c r="AP10" i="14"/>
  <c r="AO10" i="14"/>
  <c r="AN10" i="14"/>
  <c r="AQ12" i="14"/>
  <c r="AP12" i="14"/>
  <c r="AO12" i="14"/>
  <c r="AN12" i="14"/>
  <c r="AQ13" i="14"/>
  <c r="AP13" i="14"/>
  <c r="AN13" i="14"/>
  <c r="AO13" i="14"/>
  <c r="AN21" i="14"/>
  <c r="AP21" i="14"/>
  <c r="AQ21" i="14"/>
  <c r="AO21" i="14"/>
  <c r="AO8" i="14"/>
  <c r="AP8" i="14"/>
  <c r="AP15" i="14"/>
  <c r="AQ15" i="14"/>
  <c r="AO15" i="14"/>
  <c r="AN15" i="14"/>
  <c r="AQ23" i="14"/>
  <c r="AP23" i="14"/>
  <c r="AO23" i="14"/>
  <c r="AN23" i="14"/>
  <c r="AQ22" i="14"/>
  <c r="AP22" i="14"/>
  <c r="AO22" i="14"/>
  <c r="AN22" i="14"/>
  <c r="AQ24" i="14"/>
  <c r="AP24" i="14"/>
  <c r="AO24" i="14"/>
  <c r="AN24" i="14"/>
  <c r="G8" i="8"/>
  <c r="G9" i="8"/>
  <c r="H11" i="8"/>
  <c r="G12" i="8"/>
  <c r="H6" i="8"/>
  <c r="H14" i="8"/>
  <c r="G11" i="8"/>
  <c r="G7" i="8"/>
  <c r="G15" i="8"/>
  <c r="F11" i="8"/>
  <c r="F13" i="8"/>
  <c r="F15" i="8"/>
  <c r="F8" i="8"/>
  <c r="H7" i="8"/>
  <c r="F10" i="8"/>
  <c r="H15" i="8"/>
  <c r="H8" i="8"/>
  <c r="H12" i="8"/>
  <c r="G7" i="9"/>
  <c r="G13" i="8"/>
  <c r="H7" i="9"/>
  <c r="H9" i="8"/>
  <c r="H13" i="8"/>
  <c r="G6" i="8"/>
  <c r="G10" i="8"/>
  <c r="F14" i="8"/>
  <c r="I13" i="9"/>
  <c r="Z6" i="8"/>
  <c r="AB6" i="8"/>
  <c r="AA6" i="8"/>
  <c r="AA18" i="8" l="1"/>
  <c r="E54" i="1" s="1"/>
  <c r="AB18" i="8"/>
  <c r="E56" i="1" s="1"/>
  <c r="Z18" i="8"/>
  <c r="E52" i="1" s="1"/>
  <c r="AC18" i="8"/>
  <c r="E58" i="1" s="1"/>
  <c r="G16" i="8"/>
  <c r="H8" i="9" s="1"/>
  <c r="F16" i="8"/>
  <c r="G8" i="9" s="1"/>
  <c r="H16" i="8"/>
  <c r="I8" i="9" s="1"/>
  <c r="F8" i="9" l="1"/>
</calcChain>
</file>

<file path=xl/sharedStrings.xml><?xml version="1.0" encoding="utf-8"?>
<sst xmlns="http://schemas.openxmlformats.org/spreadsheetml/2006/main" count="2055" uniqueCount="175">
  <si>
    <t>DASHBOARD</t>
  </si>
  <si>
    <r>
      <t xml:space="preserve">This End-User License Agreement is a legal agreement between you and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scheme val="minor"/>
      </rPr>
      <t xml:space="preserve"> that covers all Microsoft Excel templates, spreadsheets or software built by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scheme val="minor"/>
      </rPr>
      <t>.</t>
    </r>
  </si>
  <si>
    <t>By downloading, copying, accessing or otherwise using any of these templates, you agree to abide by the following terms:</t>
  </si>
  <si>
    <r>
      <t xml:space="preserve">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scheme val="minor"/>
      </rPr>
      <t xml:space="preserve"> sell, resell, license, rent, lease, lend or otherwise transfer for value without written permission of 
* Unless you've purchased the proper license rights,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scheme val="minor"/>
      </rPr>
      <t xml:space="preserve"> remove or alter any  logo, trademark, copyright, disclaimer, brand, terms of use, attribution, or other proprietary notices or marks within the template.
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scheme val="minor"/>
      </rPr>
      <t xml:space="preserve"> distribute, publish to an online gallery, host on a website, or place on any server in a way that makes it available to the general public.</t>
    </r>
  </si>
  <si>
    <t>RESERVATION OF RIGHTS</t>
  </si>
  <si>
    <r>
      <t xml:space="preserve">All title and copyrights in and to the Template, and any copies of the Template, are </t>
    </r>
    <r>
      <rPr>
        <b/>
        <u/>
        <sz val="11"/>
        <color theme="1"/>
        <rFont val="Arial"/>
        <family val="2"/>
        <charset val="162"/>
        <scheme val="minor"/>
      </rPr>
      <t>owned by </t>
    </r>
    <r>
      <rPr>
        <sz val="11"/>
        <color theme="1"/>
        <rFont val="Arial"/>
        <family val="2"/>
        <scheme val="minor"/>
      </rPr>
      <t xml:space="preserve">. All rights not expressly granted are reserved by . 
</t>
    </r>
    <r>
      <rPr>
        <u/>
        <sz val="11"/>
        <color theme="1"/>
        <rFont val="Arial"/>
        <family val="2"/>
        <charset val="162"/>
        <scheme val="minor"/>
      </rPr>
      <t>Use of any Template for any purpose other than expressly permitted in this EULA is prohibited, and may result in severe civil and criminal penalties.</t>
    </r>
  </si>
  <si>
    <t>CONTACT</t>
  </si>
  <si>
    <t>TERMS OF USE</t>
  </si>
  <si>
    <t>END USER LICENSE AGREEMENT</t>
  </si>
  <si>
    <r>
      <t xml:space="preserve">For more information and specific permissions for your case, please contact us at: </t>
    </r>
    <r>
      <rPr>
        <i/>
        <sz val="11"/>
        <color theme="1"/>
        <rFont val="Arial"/>
        <family val="2"/>
        <charset val="162"/>
        <scheme val="minor"/>
      </rPr>
      <t/>
    </r>
  </si>
  <si>
    <t>Student Name</t>
  </si>
  <si>
    <t>Student Number</t>
  </si>
  <si>
    <t>Class</t>
  </si>
  <si>
    <t>Special Notes About the Student</t>
  </si>
  <si>
    <t>Lesson List</t>
  </si>
  <si>
    <t>Attendance Options</t>
  </si>
  <si>
    <t>Status</t>
  </si>
  <si>
    <t>Sign</t>
  </si>
  <si>
    <t>Present</t>
  </si>
  <si>
    <t>P</t>
  </si>
  <si>
    <t>Tardy</t>
  </si>
  <si>
    <t>T</t>
  </si>
  <si>
    <t>Excused</t>
  </si>
  <si>
    <t>E</t>
  </si>
  <si>
    <t>Unexcused</t>
  </si>
  <si>
    <t>U</t>
  </si>
  <si>
    <t>Mathematics</t>
  </si>
  <si>
    <t>Physics</t>
  </si>
  <si>
    <t>Geometry</t>
  </si>
  <si>
    <t>Chemistry</t>
  </si>
  <si>
    <t>Biology</t>
  </si>
  <si>
    <t>10C</t>
  </si>
  <si>
    <t>Subjects</t>
  </si>
  <si>
    <t>Topic 1</t>
  </si>
  <si>
    <t>Topic 2</t>
  </si>
  <si>
    <t>Topic 3</t>
  </si>
  <si>
    <t>Topic 4</t>
  </si>
  <si>
    <t>Topic 5</t>
  </si>
  <si>
    <t>Completion Dropdown</t>
  </si>
  <si>
    <t>Not Started</t>
  </si>
  <si>
    <t>Done</t>
  </si>
  <si>
    <t>In Progress</t>
  </si>
  <si>
    <t>Completion</t>
  </si>
  <si>
    <t>Multiplication table</t>
  </si>
  <si>
    <t>Multiplication exercises</t>
  </si>
  <si>
    <t>Double digit multiplication</t>
  </si>
  <si>
    <t>Date</t>
  </si>
  <si>
    <t>Lesson Number</t>
  </si>
  <si>
    <t>Newton's Second Law</t>
  </si>
  <si>
    <t>Acceleration</t>
  </si>
  <si>
    <t>Mass of objects</t>
  </si>
  <si>
    <t>TEACHER LESSON PLAN TEMPLATE</t>
  </si>
  <si>
    <t>Daily Plan Chart</t>
  </si>
  <si>
    <t>Total</t>
  </si>
  <si>
    <t>DAILY PLAN</t>
  </si>
  <si>
    <t>WEEKLY PLAN</t>
  </si>
  <si>
    <t>Week of</t>
  </si>
  <si>
    <t>MONDAY</t>
  </si>
  <si>
    <t>TUESDAY</t>
  </si>
  <si>
    <t>WEDNESDAY</t>
  </si>
  <si>
    <t>THURSDAY</t>
  </si>
  <si>
    <t>FRIDAY</t>
  </si>
  <si>
    <t>SATURDAY</t>
  </si>
  <si>
    <t>SUNDAY</t>
  </si>
  <si>
    <t>Equations</t>
  </si>
  <si>
    <t>Triangles</t>
  </si>
  <si>
    <t>Animal Cells</t>
  </si>
  <si>
    <t>Try parallel connections</t>
  </si>
  <si>
    <t>Probability</t>
  </si>
  <si>
    <t>Circles</t>
  </si>
  <si>
    <t>Plant Cells</t>
  </si>
  <si>
    <t>Integrals</t>
  </si>
  <si>
    <t>Genetics</t>
  </si>
  <si>
    <t>Classroom exercises</t>
  </si>
  <si>
    <t>Rectangles</t>
  </si>
  <si>
    <t>Students Name</t>
  </si>
  <si>
    <t>H1</t>
  </si>
  <si>
    <t>H2</t>
  </si>
  <si>
    <t>H3</t>
  </si>
  <si>
    <t>#</t>
  </si>
  <si>
    <t>Average:</t>
  </si>
  <si>
    <t>Patrick Swayze</t>
  </si>
  <si>
    <t>Benicio Del Toro</t>
  </si>
  <si>
    <t>Harvey Kietel</t>
  </si>
  <si>
    <t>Ed Harris</t>
  </si>
  <si>
    <t>Charles Laughton</t>
  </si>
  <si>
    <t>James Caan</t>
  </si>
  <si>
    <t>Robert Downey Jr.</t>
  </si>
  <si>
    <t>Alec Guiness</t>
  </si>
  <si>
    <t>Viggo Mortensen</t>
  </si>
  <si>
    <t>Kylian Mbappe</t>
  </si>
  <si>
    <t>Jessica Alba</t>
  </si>
  <si>
    <t>Emma Stone</t>
  </si>
  <si>
    <t>Scarlett Johansson</t>
  </si>
  <si>
    <t>Mila Kunis</t>
  </si>
  <si>
    <t>Charlize Theron</t>
  </si>
  <si>
    <t>Courses</t>
  </si>
  <si>
    <t>1rd</t>
  </si>
  <si>
    <t>2nd</t>
  </si>
  <si>
    <t>3rd</t>
  </si>
  <si>
    <t>EXAM RESULTS</t>
  </si>
  <si>
    <t>HOMEWORK RESULTS</t>
  </si>
  <si>
    <t>10A</t>
  </si>
  <si>
    <t>10B</t>
  </si>
  <si>
    <t>ATTENDANCE - JANUARY</t>
  </si>
  <si>
    <t>MONTHS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</si>
  <si>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</si>
  <si>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</si>
  <si>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</si>
  <si>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</si>
  <si>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</si>
  <si>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</si>
  <si>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</si>
  <si>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</si>
  <si>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</si>
  <si>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</si>
  <si>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</si>
  <si>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</si>
  <si>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TOTALS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</si>
  <si>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</si>
  <si>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</si>
  <si>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</si>
  <si>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</si>
  <si>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</si>
  <si>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</si>
  <si>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</si>
  <si>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</si>
  <si>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</si>
  <si>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</si>
  <si>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</si>
  <si>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</si>
  <si>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ATTENDANCE - FEBRUARY</t>
  </si>
  <si>
    <t>ATTENDANCE - MARCH</t>
  </si>
  <si>
    <t>ATTENDANCE - APRIL</t>
  </si>
  <si>
    <t>ATTENDANCE - MAY</t>
  </si>
  <si>
    <t>ATTENDANCE - JUNE</t>
  </si>
  <si>
    <t>ATTENDANCE - JULY</t>
  </si>
  <si>
    <t>ATTENDANCE - AUGUST</t>
  </si>
  <si>
    <t>ATTENDANCE - SEPTEMBER</t>
  </si>
  <si>
    <t>ATTENDANCE - OCTOBER</t>
  </si>
  <si>
    <t>ATTENDANCE - NOVEMBER</t>
  </si>
  <si>
    <t>ATTENDANCE - DECEMBER</t>
  </si>
  <si>
    <t>Helper</t>
  </si>
  <si>
    <t>Couses</t>
  </si>
  <si>
    <t>Avr.</t>
  </si>
  <si>
    <t>Exam Average</t>
  </si>
  <si>
    <t>Homework Average</t>
  </si>
  <si>
    <t>Total Average</t>
  </si>
  <si>
    <t>All Exam</t>
  </si>
  <si>
    <t>All Homework</t>
  </si>
  <si>
    <t>St Exam</t>
  </si>
  <si>
    <t>St Homework</t>
  </si>
  <si>
    <t>Studen
 Number</t>
  </si>
  <si>
    <t>STUDENT &amp; LESSON LISTS</t>
  </si>
  <si>
    <t>Student</t>
  </si>
  <si>
    <t>Lessons</t>
  </si>
  <si>
    <t>TOTAL</t>
  </si>
  <si>
    <t>Attendance Tracker</t>
  </si>
  <si>
    <t>Best Exam Performance</t>
  </si>
  <si>
    <t>Overall Exam Average</t>
  </si>
  <si>
    <t>Worst Exam Performance</t>
  </si>
  <si>
    <t>AVERAGE</t>
  </si>
  <si>
    <t>Homework</t>
  </si>
  <si>
    <t>Exam</t>
  </si>
  <si>
    <t>Months:</t>
  </si>
  <si>
    <t>Best Lesson</t>
  </si>
  <si>
    <t>Worst Lesson</t>
  </si>
  <si>
    <t>General Info</t>
  </si>
  <si>
    <t>Overall Averages</t>
  </si>
  <si>
    <t>Student-Based Charts</t>
  </si>
  <si>
    <t>Selected #</t>
  </si>
  <si>
    <t>ATTENDANCE TRACKER</t>
  </si>
  <si>
    <t>NAVIGATION MENU</t>
  </si>
  <si>
    <t>This student is good at visual stuff.</t>
  </si>
  <si>
    <t>This student comes from long distance.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</si>
</sst>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64" formatCode="[$-409]dd\-mmm\-yy;@"/>
    <numFmt numFmtId="165" formatCode="\●\ General;\●\ General;\●\ General;\●\ General"/>
    <numFmt numFmtId="166" formatCode="#,##0.0"/>
  </numFmts>
  <fonts count="44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scheme val="minor"/>
    </font>
    <font>
      <b/>
      <sz val="16"/>
      <color theme="1"/>
      <name val="Arial"/>
      <family val="2"/>
      <charset val="162"/>
      <scheme val="minor"/>
    </font>
    <font>
      <b/>
      <sz val="16"/>
      <color theme="0"/>
      <name val="Arial"/>
      <family val="2"/>
      <charset val="162"/>
      <scheme val="minor"/>
    </font>
    <font>
      <u/>
      <sz val="10"/>
      <color indexed="12"/>
      <name val="Arial"/>
      <family val="2"/>
    </font>
    <font>
      <u/>
      <sz val="11"/>
      <color theme="0"/>
      <name val="Arial"/>
      <family val="2"/>
      <charset val="162"/>
      <scheme val="minor"/>
    </font>
    <font>
      <sz val="13"/>
      <color rgb="FFFFFFFF"/>
      <name val="Arial"/>
      <family val="2"/>
      <charset val="162"/>
      <scheme val="minor"/>
    </font>
    <font>
      <b/>
      <sz val="11"/>
      <color theme="1"/>
      <name val="Arial"/>
      <family val="2"/>
      <charset val="162"/>
      <scheme val="minor"/>
    </font>
    <font>
      <sz val="10"/>
      <name val="Arial"/>
      <family val="2"/>
      <charset val="162"/>
    </font>
    <font>
      <sz val="11"/>
      <name val="Arial"/>
      <family val="2"/>
      <charset val="162"/>
      <scheme val="minor"/>
    </font>
    <font>
      <b/>
      <u/>
      <sz val="11"/>
      <name val="Arial"/>
      <family val="2"/>
      <charset val="162"/>
      <scheme val="minor"/>
    </font>
    <font>
      <b/>
      <sz val="11"/>
      <name val="Arial"/>
      <family val="2"/>
      <charset val="162"/>
      <scheme val="minor"/>
    </font>
    <font>
      <b/>
      <u/>
      <sz val="11"/>
      <color theme="1"/>
      <name val="Arial"/>
      <family val="2"/>
      <charset val="162"/>
      <scheme val="minor"/>
    </font>
    <font>
      <u/>
      <sz val="11"/>
      <color theme="1"/>
      <name val="Arial"/>
      <family val="2"/>
      <charset val="162"/>
      <scheme val="minor"/>
    </font>
    <font>
      <i/>
      <sz val="11"/>
      <color theme="1"/>
      <name val="Arial"/>
      <family val="2"/>
      <charset val="162"/>
      <scheme val="minor"/>
    </font>
    <font>
      <sz val="13"/>
      <color theme="0" tint="-4.9989318521683403E-2"/>
      <name val="Arial"/>
      <family val="2"/>
      <charset val="162"/>
      <scheme val="minor"/>
    </font>
    <font>
      <b/>
      <i/>
      <sz val="16"/>
      <color theme="0" tint="-4.9989318521683403E-2"/>
      <name val="Arial"/>
      <family val="2"/>
      <charset val="162"/>
      <scheme val="minor"/>
    </font>
    <font>
      <sz val="13"/>
      <color theme="1"/>
      <name val="Arial"/>
      <family val="2"/>
      <charset val="162"/>
      <scheme val="minor"/>
    </font>
    <font>
      <b/>
      <sz val="11"/>
      <color theme="0"/>
      <name val="Arial"/>
      <family val="2"/>
      <charset val="162"/>
      <scheme val="minor"/>
    </font>
    <font>
      <sz val="11"/>
      <color theme="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1.0"/>
      <color theme="0"/>
      <name val="Arial"/>
      <family val="2"/>
      <charset val="162"/>
      <scheme val="minor"/>
    </font>
    <font>
      <b/>
      <sz val="22"/>
      <color rgb="FF2E86AB"/>
      <name val="Arial"/>
      <family val="2"/>
      <charset val="162"/>
      <scheme val="minor"/>
    </font>
    <font>
      <b/>
      <sz val="14"/>
      <color theme="0"/>
      <name val="Arial"/>
      <family val="2"/>
      <charset val="162"/>
      <scheme val="minor"/>
    </font>
    <font>
      <sz val="10"/>
      <color rgb="FF1F4E78"/>
      <name val="Arial"/>
      <family val="2"/>
      <scheme val="minor"/>
    </font>
    <font>
      <sz val="11"/>
      <color rgb="FF2E86AB"/>
      <name val="Arial"/>
      <family val="2"/>
      <scheme val="minor"/>
    </font>
    <font>
      <b/>
      <sz val="11"/>
      <color rgb="FF2E86AB"/>
      <name val="Arial"/>
      <family val="2"/>
      <charset val="162"/>
      <scheme val="minor"/>
    </font>
    <font>
      <sz val="10"/>
      <color theme="0"/>
      <name val="Arial"/>
      <family val="2"/>
      <scheme val="minor"/>
    </font>
    <font>
      <b/>
      <sz val="11"/>
      <color theme="0"/>
      <name val="Arial"/>
      <family val="2"/>
      <scheme val="minor"/>
    </font>
    <font>
      <b/>
      <sz val="11.0"/>
      <color theme="0"/>
      <name val="Arial"/>
      <family val="2"/>
      <scheme val="minor"/>
    </font>
    <font>
      <b/>
      <sz val="11"/>
      <color theme="8" tint="-0.499984740745262"/>
      <name val="Arial"/>
      <family val="2"/>
      <charset val="162"/>
      <scheme val="minor"/>
    </font>
    <font>
      <b/>
      <sz val="18"/>
      <color theme="0"/>
      <name val="Arial"/>
      <family val="2"/>
      <charset val="162"/>
      <scheme val="minor"/>
    </font>
    <font>
      <b/>
      <sz val="14"/>
      <color theme="0"/>
      <name val="Arial"/>
      <family val="2"/>
      <scheme val="minor"/>
    </font>
    <font>
      <sz val="14"/>
      <color theme="1"/>
      <name val="Arial"/>
      <family val="2"/>
      <scheme val="minor"/>
    </font>
    <font>
      <b/>
      <sz val="14"/>
      <color rgb="FF2E86AB"/>
      <name val="Arial"/>
      <family val="2"/>
      <charset val="162"/>
      <scheme val="minor"/>
    </font>
    <font>
      <b/>
      <sz val="14"/>
      <color rgb="FF2E86AB"/>
      <name val="Arial"/>
      <family val="2"/>
      <scheme val="minor"/>
    </font>
    <font>
      <sz val="11"/>
      <color theme="0" tint="-4.9989318521683403E-2"/>
      <name val="Arial"/>
      <family val="2"/>
      <scheme val="minor"/>
    </font>
    <font>
      <sz val="12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color theme="0" tint="-0.34998626667073579"/>
      <name val="Arial"/>
      <family val="2"/>
      <charset val="162"/>
      <scheme val="minor"/>
    </font>
  </fonts>
  <fills count="2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2E86AB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2E86AB"/>
        <bgColor indexed="64"/>
      </patternFill>
    </fill>
    <fill>
      <patternFill patternType="solid">
        <fgColor rgb="FF2E86AB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D9E2EC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D9E9F2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2F2F2"/>
        <bgColor indexed="64"/>
      </patternFill>
    </fill>
  </fills>
  <borders count="8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5C608A"/>
      </left>
      <right style="thin">
        <color rgb="FF5C608A"/>
      </right>
      <top style="thin">
        <color rgb="FF5C608A"/>
      </top>
      <bottom style="thin">
        <color rgb="FF5C608A"/>
      </bottom>
      <diagonal/>
    </border>
    <border>
      <left style="thin">
        <color rgb="FF5C608A"/>
      </left>
      <right/>
      <top style="thin">
        <color rgb="FF5C608A"/>
      </top>
      <bottom style="thin">
        <color theme="0" tint="-0.24994659260841701"/>
      </bottom>
      <diagonal/>
    </border>
    <border>
      <left style="thin">
        <color rgb="FF5C608A"/>
      </left>
      <right/>
      <top style="thin">
        <color theme="0" tint="-0.24994659260841701"/>
      </top>
      <bottom style="thin">
        <color rgb="FF5C608A"/>
      </bottom>
      <diagonal/>
    </border>
    <border>
      <left style="thin">
        <color rgb="FF5C608A"/>
      </left>
      <right style="thin">
        <color rgb="FFD5D6E3"/>
      </right>
      <top style="thin">
        <color rgb="FF5C608A"/>
      </top>
      <bottom style="thin">
        <color rgb="FFD5D6E3"/>
      </bottom>
      <diagonal/>
    </border>
    <border>
      <left style="thin">
        <color rgb="FFD5D6E3"/>
      </left>
      <right style="thin">
        <color rgb="FFD5D6E3"/>
      </right>
      <top style="thin">
        <color rgb="FF5C608A"/>
      </top>
      <bottom style="thin">
        <color rgb="FFD5D6E3"/>
      </bottom>
      <diagonal/>
    </border>
    <border>
      <left style="thin">
        <color rgb="FFD5D6E3"/>
      </left>
      <right style="thin">
        <color rgb="FF5C608A"/>
      </right>
      <top style="thin">
        <color rgb="FF5C608A"/>
      </top>
      <bottom style="thin">
        <color rgb="FFD5D6E3"/>
      </bottom>
      <diagonal/>
    </border>
    <border>
      <left style="thin">
        <color rgb="FF5C608A"/>
      </left>
      <right style="thin">
        <color rgb="FFD5D6E3"/>
      </right>
      <top style="thin">
        <color rgb="FFD5D6E3"/>
      </top>
      <bottom style="thin">
        <color rgb="FF5C608A"/>
      </bottom>
      <diagonal/>
    </border>
    <border>
      <left style="thin">
        <color rgb="FFD5D6E3"/>
      </left>
      <right style="thin">
        <color rgb="FFD5D6E3"/>
      </right>
      <top style="thin">
        <color rgb="FFD5D6E3"/>
      </top>
      <bottom style="thin">
        <color rgb="FF5C608A"/>
      </bottom>
      <diagonal/>
    </border>
    <border>
      <left style="thin">
        <color rgb="FFD5D6E3"/>
      </left>
      <right style="thin">
        <color rgb="FF5C608A"/>
      </right>
      <top style="thin">
        <color rgb="FFD5D6E3"/>
      </top>
      <bottom style="thin">
        <color rgb="FF5C608A"/>
      </bottom>
      <diagonal/>
    </border>
    <border>
      <left style="thin">
        <color rgb="FFD5D6E3"/>
      </left>
      <right style="thin">
        <color rgb="FFD5D6E3"/>
      </right>
      <top style="thin">
        <color rgb="FFD5D6E3"/>
      </top>
      <bottom style="thin">
        <color rgb="FFD5D6E3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5D6E3"/>
      </left>
      <right style="thin">
        <color rgb="FFD5D6E3"/>
      </right>
      <top/>
      <bottom style="thin">
        <color rgb="FFD5D6E3"/>
      </bottom>
      <diagonal/>
    </border>
    <border>
      <left style="thin">
        <color rgb="FF5C608A"/>
      </left>
      <right style="thin">
        <color rgb="FFD5D6E3"/>
      </right>
      <top style="thin">
        <color rgb="FFD5D6E3"/>
      </top>
      <bottom style="thin">
        <color rgb="FFD5D6E3"/>
      </bottom>
      <diagonal/>
    </border>
    <border>
      <left style="thin">
        <color rgb="FFD5D6E3"/>
      </left>
      <right style="thin">
        <color rgb="FF5C608A"/>
      </right>
      <top style="thin">
        <color rgb="FFD5D6E3"/>
      </top>
      <bottom style="thin">
        <color rgb="FFD5D6E3"/>
      </bottom>
      <diagonal/>
    </border>
    <border>
      <left style="thin">
        <color rgb="FF5C608A"/>
      </left>
      <right style="thin">
        <color rgb="FF5C608A"/>
      </right>
      <top style="thin">
        <color rgb="FF5C608A"/>
      </top>
      <bottom/>
      <diagonal/>
    </border>
    <border>
      <left style="thin">
        <color rgb="FF5C608A"/>
      </left>
      <right style="thin">
        <color rgb="FF5C608A"/>
      </right>
      <top/>
      <bottom/>
      <diagonal/>
    </border>
    <border>
      <left style="thin">
        <color rgb="FF5C608A"/>
      </left>
      <right style="thin">
        <color rgb="FF5C608A"/>
      </right>
      <top/>
      <bottom style="thin">
        <color rgb="FF5C608A"/>
      </bottom>
      <diagonal/>
    </border>
    <border>
      <left style="thin">
        <color rgb="FFE07A5F"/>
      </left>
      <right style="thin">
        <color rgb="FFE07A5F"/>
      </right>
      <top style="thin">
        <color rgb="FFE07A5F"/>
      </top>
      <bottom/>
      <diagonal/>
    </border>
    <border>
      <left style="thin">
        <color rgb="FFE07A5F"/>
      </left>
      <right style="thin">
        <color rgb="FFE07A5F"/>
      </right>
      <top/>
      <bottom/>
      <diagonal/>
    </border>
    <border>
      <left style="thin">
        <color rgb="FFE07A5F"/>
      </left>
      <right style="thin">
        <color rgb="FFE07A5F"/>
      </right>
      <top/>
      <bottom style="thin">
        <color rgb="FFE07A5F"/>
      </bottom>
      <diagonal/>
    </border>
    <border>
      <left style="thin">
        <color rgb="FFE07A5F"/>
      </left>
      <right style="thin">
        <color rgb="FFF3CABF"/>
      </right>
      <top style="thin">
        <color rgb="FFE07A5F"/>
      </top>
      <bottom style="thin">
        <color rgb="FFF3CABF"/>
      </bottom>
      <diagonal/>
    </border>
    <border>
      <left style="thin">
        <color rgb="FFF3CABF"/>
      </left>
      <right style="thin">
        <color rgb="FFF3CABF"/>
      </right>
      <top style="thin">
        <color rgb="FFE07A5F"/>
      </top>
      <bottom style="thin">
        <color rgb="FFF3CABF"/>
      </bottom>
      <diagonal/>
    </border>
    <border>
      <left style="thin">
        <color rgb="FFF3CABF"/>
      </left>
      <right style="thin">
        <color rgb="FFE07A5F"/>
      </right>
      <top style="thin">
        <color rgb="FFE07A5F"/>
      </top>
      <bottom style="thin">
        <color rgb="FFF3CABF"/>
      </bottom>
      <diagonal/>
    </border>
    <border>
      <left style="thin">
        <color rgb="FFE07A5F"/>
      </left>
      <right style="thin">
        <color rgb="FFF3CABF"/>
      </right>
      <top style="thin">
        <color rgb="FFF3CABF"/>
      </top>
      <bottom style="thin">
        <color rgb="FFF3CABF"/>
      </bottom>
      <diagonal/>
    </border>
    <border>
      <left style="thin">
        <color rgb="FFF3CABF"/>
      </left>
      <right style="thin">
        <color rgb="FFF3CABF"/>
      </right>
      <top style="thin">
        <color rgb="FFF3CABF"/>
      </top>
      <bottom style="thin">
        <color rgb="FFF3CABF"/>
      </bottom>
      <diagonal/>
    </border>
    <border>
      <left style="thin">
        <color rgb="FFF3CABF"/>
      </left>
      <right style="thin">
        <color rgb="FFE07A5F"/>
      </right>
      <top style="thin">
        <color rgb="FFF3CABF"/>
      </top>
      <bottom style="thin">
        <color rgb="FFF3CABF"/>
      </bottom>
      <diagonal/>
    </border>
    <border>
      <left style="thin">
        <color rgb="FFE07A5F"/>
      </left>
      <right style="thin">
        <color rgb="FFF3CABF"/>
      </right>
      <top style="thin">
        <color rgb="FFF3CABF"/>
      </top>
      <bottom style="thin">
        <color rgb="FFE07A5F"/>
      </bottom>
      <diagonal/>
    </border>
    <border>
      <left style="thin">
        <color rgb="FFF3CABF"/>
      </left>
      <right style="thin">
        <color rgb="FFF3CABF"/>
      </right>
      <top style="thin">
        <color rgb="FFF3CABF"/>
      </top>
      <bottom style="thin">
        <color rgb="FFE07A5F"/>
      </bottom>
      <diagonal/>
    </border>
    <border>
      <left style="thin">
        <color rgb="FFF3CABF"/>
      </left>
      <right style="thin">
        <color rgb="FFE07A5F"/>
      </right>
      <top style="thin">
        <color rgb="FFF3CABF"/>
      </top>
      <bottom style="thin">
        <color rgb="FFE07A5F"/>
      </bottom>
      <diagonal/>
    </border>
    <border>
      <left style="thin">
        <color rgb="FF3D405B"/>
      </left>
      <right/>
      <top style="thin">
        <color rgb="FF3D405B"/>
      </top>
      <bottom/>
      <diagonal/>
    </border>
    <border>
      <left/>
      <right/>
      <top style="thin">
        <color rgb="FF3D405B"/>
      </top>
      <bottom/>
      <diagonal/>
    </border>
    <border>
      <left/>
      <right style="thin">
        <color rgb="FF3D405B"/>
      </right>
      <top style="thin">
        <color rgb="FF3D405B"/>
      </top>
      <bottom/>
      <diagonal/>
    </border>
    <border>
      <left style="thin">
        <color rgb="FF3D405B"/>
      </left>
      <right/>
      <top/>
      <bottom/>
      <diagonal/>
    </border>
    <border>
      <left/>
      <right style="thin">
        <color rgb="FF3D405B"/>
      </right>
      <top/>
      <bottom/>
      <diagonal/>
    </border>
    <border>
      <left style="thin">
        <color rgb="FF3D405B"/>
      </left>
      <right/>
      <top/>
      <bottom style="thin">
        <color rgb="FF3D405B"/>
      </bottom>
      <diagonal/>
    </border>
    <border>
      <left/>
      <right/>
      <top/>
      <bottom style="thin">
        <color rgb="FF3D405B"/>
      </bottom>
      <diagonal/>
    </border>
    <border>
      <left/>
      <right style="thin">
        <color rgb="FF3D405B"/>
      </right>
      <top/>
      <bottom style="thin">
        <color rgb="FF3D405B"/>
      </bottom>
      <diagonal/>
    </border>
    <border>
      <left/>
      <right/>
      <top/>
      <bottom style="thin">
        <color rgb="FF5C608A"/>
      </bottom>
      <diagonal/>
    </border>
    <border>
      <left/>
      <right/>
      <top style="thin">
        <color rgb="FF5C608A"/>
      </top>
      <bottom style="thin">
        <color rgb="FF5C608A"/>
      </bottom>
      <diagonal/>
    </border>
    <border>
      <left/>
      <right/>
      <top style="thin">
        <color rgb="FF5C608A"/>
      </top>
      <bottom/>
      <diagonal/>
    </border>
    <border>
      <left style="thin">
        <color rgb="FF5C608A"/>
      </left>
      <right/>
      <top style="thin">
        <color rgb="FF5C608A"/>
      </top>
      <bottom style="thin">
        <color rgb="FF5C608A"/>
      </bottom>
      <diagonal/>
    </border>
    <border>
      <left/>
      <right style="thin">
        <color rgb="FF5C608A"/>
      </right>
      <top style="thin">
        <color rgb="FF5C608A"/>
      </top>
      <bottom style="thin">
        <color rgb="FF5C608A"/>
      </bottom>
      <diagonal/>
    </border>
    <border>
      <left style="thin">
        <color rgb="FF5C608A"/>
      </left>
      <right/>
      <top/>
      <bottom/>
      <diagonal/>
    </border>
    <border>
      <left style="thin">
        <color rgb="FF5C608A"/>
      </left>
      <right style="thin">
        <color rgb="FFD5D6E3"/>
      </right>
      <top/>
      <bottom style="thin">
        <color rgb="FFD5D6E3"/>
      </bottom>
      <diagonal/>
    </border>
    <border>
      <left style="thin">
        <color rgb="FFD5D6E3"/>
      </left>
      <right style="thin">
        <color rgb="FF5C608A"/>
      </right>
      <top/>
      <bottom style="thin">
        <color rgb="FFD5D6E3"/>
      </bottom>
      <diagonal/>
    </border>
    <border>
      <left style="thin">
        <color rgb="FF5C608A"/>
      </left>
      <right/>
      <top style="thin">
        <color rgb="FF5C608A"/>
      </top>
      <bottom/>
      <diagonal/>
    </border>
    <border>
      <left/>
      <right style="thin">
        <color rgb="FF5C608A"/>
      </right>
      <top style="thin">
        <color rgb="FF5C608A"/>
      </top>
      <bottom/>
      <diagonal/>
    </border>
    <border>
      <left/>
      <right style="thin">
        <color rgb="FF5C608A"/>
      </right>
      <top/>
      <bottom/>
      <diagonal/>
    </border>
    <border>
      <left style="thin">
        <color rgb="FF5C608A"/>
      </left>
      <right/>
      <top/>
      <bottom style="thin">
        <color rgb="FF5C608A"/>
      </bottom>
      <diagonal/>
    </border>
    <border>
      <left/>
      <right style="thin">
        <color rgb="FF5C608A"/>
      </right>
      <top/>
      <bottom style="thin">
        <color rgb="FF5C608A"/>
      </bottom>
      <diagonal/>
    </border>
    <border>
      <left style="thin">
        <color rgb="FF5C608A"/>
      </left>
      <right/>
      <top style="thin">
        <color rgb="FF5C608A"/>
      </top>
      <bottom style="thin">
        <color rgb="FFD5D6E3"/>
      </bottom>
      <diagonal/>
    </border>
    <border>
      <left/>
      <right/>
      <top style="thin">
        <color rgb="FF5C608A"/>
      </top>
      <bottom style="thin">
        <color rgb="FFD5D6E3"/>
      </bottom>
      <diagonal/>
    </border>
    <border>
      <left/>
      <right style="thin">
        <color rgb="FF5C608A"/>
      </right>
      <top style="thin">
        <color rgb="FF5C608A"/>
      </top>
      <bottom style="thin">
        <color rgb="FFD5D6E3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rgb="FF5C608A"/>
      </top>
      <bottom/>
      <diagonal/>
    </border>
    <border>
      <left style="thin">
        <color theme="0" tint="-0.14996795556505021"/>
      </left>
      <right style="thin">
        <color rgb="FF5C608A"/>
      </right>
      <top style="thin">
        <color rgb="FF5C608A"/>
      </top>
      <bottom/>
      <diagonal/>
    </border>
    <border>
      <left style="thin">
        <color rgb="FF81B29A"/>
      </left>
      <right style="thin">
        <color rgb="FF81B29A"/>
      </right>
      <top style="thin">
        <color rgb="FF81B29A"/>
      </top>
      <bottom style="thin">
        <color rgb="FF81B29A"/>
      </bottom>
      <diagonal/>
    </border>
    <border>
      <left/>
      <right/>
      <top style="hair">
        <color rgb="FF5C608A"/>
      </top>
      <bottom/>
      <diagonal/>
    </border>
    <border>
      <left/>
      <right/>
      <top style="double">
        <color rgb="FF5C608A"/>
      </top>
      <bottom/>
      <diagonal/>
    </border>
    <border>
      <left/>
      <right/>
      <top/>
      <bottom style="medium">
        <color rgb="FF5C608A"/>
      </bottom>
      <diagonal/>
    </border>
    <border>
      <left style="thin">
        <color theme="0" tint="-0.14996795556505021"/>
      </left>
      <right/>
      <top style="thin">
        <color rgb="FF5C608A"/>
      </top>
      <bottom/>
      <diagonal/>
    </border>
    <border>
      <left style="thin">
        <color rgb="FFD5D6E3"/>
      </left>
      <right/>
      <top style="thin">
        <color rgb="FFD5D6E3"/>
      </top>
      <bottom style="thin">
        <color rgb="FFD5D6E3"/>
      </bottom>
      <diagonal/>
    </border>
    <border>
      <left/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rgb="FFA6A6A6"/>
      </left>
      <right/>
      <top style="thin">
        <color rgb="FFA6A6A6"/>
      </top>
      <bottom style="thin">
        <color rgb="FFA6A6A6"/>
      </bottom>
      <diagonal/>
    </border>
    <border>
      <left/>
      <right style="thin">
        <color rgb="FFA6A6A6"/>
      </right>
      <top style="thin">
        <color rgb="FFA6A6A6"/>
      </top>
      <bottom/>
      <diagonal/>
    </border>
    <border>
      <left style="thin">
        <color rgb="FFA6A6A6"/>
      </left>
      <right style="thin">
        <color rgb="FFA6A6A6"/>
      </right>
      <top style="thin">
        <color rgb="FFA6A6A6"/>
      </top>
      <bottom/>
      <diagonal/>
    </border>
    <border>
      <left style="thin">
        <color rgb="FFA6A6A6"/>
      </left>
      <right/>
      <top style="thin">
        <color rgb="FFA6A6A6"/>
      </top>
      <bottom/>
      <diagonal/>
    </border>
    <border>
      <left style="thin">
        <color rgb="FF5C608A"/>
      </left>
      <right style="thin">
        <color rgb="FFD5D6E3"/>
      </right>
      <top style="thin">
        <color rgb="FFD5D6E3"/>
      </top>
      <bottom/>
      <diagonal/>
    </border>
    <border>
      <left style="thin">
        <color rgb="FFD5D6E3"/>
      </left>
      <right style="thin">
        <color rgb="FFD5D6E3"/>
      </right>
      <top style="thin">
        <color rgb="FFD5D6E3"/>
      </top>
      <bottom/>
      <diagonal/>
    </border>
    <border>
      <left style="thin">
        <color rgb="FFD5D6E3"/>
      </left>
      <right style="thin">
        <color rgb="FF5C608A"/>
      </right>
      <top style="thin">
        <color rgb="FFD5D6E3"/>
      </top>
      <bottom/>
      <diagonal/>
    </border>
    <border>
      <left style="thin">
        <color rgb="FFD5D6E3"/>
      </left>
      <right/>
      <top style="thin">
        <color rgb="FFD5D6E3"/>
      </top>
      <bottom/>
      <diagonal/>
    </border>
  </borders>
  <cellStyleXfs count="7">
    <xf numFmtId="0" fontId="0" fillId="0" borderId="0"/>
    <xf numFmtId="0" fontId="4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12" fillId="0" borderId="0"/>
    <xf numFmtId="0" fontId="2" fillId="0" borderId="0"/>
    <xf numFmtId="9" fontId="5" fillId="0" borderId="0" applyFont="0" applyFill="0" applyBorder="0" applyAlignment="0" applyProtection="0"/>
  </cellStyleXfs>
  <cellXfs count="332">
    <xf numFmtId="0" fontId="0" fillId="0" borderId="0" xfId="0"/>
    <xf numFmtId="0" fontId="5" fillId="2" borderId="0" xfId="0" applyFont="1" applyFill="1" applyAlignment="1">
      <alignment vertical="center"/>
    </xf>
    <xf numFmtId="49" fontId="5" fillId="2" borderId="0" xfId="0" applyNumberFormat="1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vertical="center"/>
    </xf>
    <xf numFmtId="49" fontId="7" fillId="5" borderId="0" xfId="0" applyNumberFormat="1" applyFont="1" applyFill="1" applyAlignment="1">
      <alignment horizontal="left" vertical="center" indent="1"/>
    </xf>
    <xf numFmtId="49" fontId="7" fillId="5" borderId="0" xfId="0" applyNumberFormat="1" applyFont="1" applyFill="1" applyAlignment="1">
      <alignment vertical="center"/>
    </xf>
    <xf numFmtId="0" fontId="7" fillId="5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4" fillId="2" borderId="0" xfId="1" applyFont="1" applyFill="1" applyAlignment="1">
      <alignment vertical="center"/>
    </xf>
    <xf numFmtId="0" fontId="5" fillId="2" borderId="0" xfId="0" applyFont="1" applyFill="1"/>
    <xf numFmtId="0" fontId="4" fillId="2" borderId="0" xfId="1" applyFont="1" applyFill="1" applyBorder="1" applyAlignment="1">
      <alignment vertical="center"/>
    </xf>
    <xf numFmtId="0" fontId="0" fillId="0" borderId="0" xfId="0" applyBorder="1"/>
    <xf numFmtId="0" fontId="5" fillId="2" borderId="0" xfId="0" applyFont="1" applyFill="1" applyBorder="1"/>
    <xf numFmtId="0" fontId="0" fillId="2" borderId="0" xfId="0" applyFont="1" applyFill="1" applyAlignment="1">
      <alignment vertical="center"/>
    </xf>
    <xf numFmtId="0" fontId="0" fillId="7" borderId="0" xfId="0" applyFill="1" applyBorder="1"/>
    <xf numFmtId="0" fontId="9" fillId="7" borderId="0" xfId="2" applyFont="1" applyFill="1" applyBorder="1" applyAlignment="1" applyProtection="1">
      <alignment vertical="center"/>
    </xf>
    <xf numFmtId="0" fontId="0" fillId="7" borderId="0" xfId="0" applyFill="1" applyBorder="1" applyAlignment="1">
      <alignment horizontal="center"/>
    </xf>
    <xf numFmtId="49" fontId="10" fillId="3" borderId="0" xfId="0" applyNumberFormat="1" applyFont="1" applyFill="1" applyAlignment="1">
      <alignment vertical="center"/>
    </xf>
    <xf numFmtId="0" fontId="13" fillId="2" borderId="0" xfId="4" applyFont="1" applyFill="1" applyAlignment="1" applyProtection="1">
      <alignment vertical="center"/>
      <protection locked="0"/>
    </xf>
    <xf numFmtId="0" fontId="14" fillId="2" borderId="0" xfId="4" applyFont="1" applyFill="1" applyAlignment="1" applyProtection="1">
      <alignment vertical="center"/>
      <protection locked="0"/>
    </xf>
    <xf numFmtId="0" fontId="15" fillId="2" borderId="0" xfId="4" applyFont="1" applyFill="1" applyAlignment="1" applyProtection="1">
      <alignment vertical="center"/>
      <protection locked="0"/>
    </xf>
    <xf numFmtId="49" fontId="10" fillId="3" borderId="0" xfId="0" applyNumberFormat="1" applyFont="1" applyFill="1" applyAlignment="1">
      <alignment horizontal="left" vertical="center" indent="1"/>
    </xf>
    <xf numFmtId="0" fontId="19" fillId="4" borderId="0" xfId="0" applyFont="1" applyFill="1" applyBorder="1" applyAlignment="1">
      <alignment horizontal="right" vertical="center"/>
    </xf>
    <xf numFmtId="0" fontId="20" fillId="6" borderId="0" xfId="0" applyFont="1" applyFill="1" applyBorder="1" applyAlignment="1">
      <alignment horizontal="right" vertical="center"/>
    </xf>
    <xf numFmtId="0" fontId="21" fillId="2" borderId="0" xfId="0" applyFont="1" applyFill="1" applyAlignment="1">
      <alignment vertical="center"/>
    </xf>
    <xf numFmtId="0" fontId="21" fillId="3" borderId="0" xfId="0" applyFont="1" applyFill="1" applyAlignment="1">
      <alignment horizontal="center" vertical="center"/>
    </xf>
    <xf numFmtId="0" fontId="21" fillId="2" borderId="0" xfId="0" applyFont="1" applyFill="1" applyAlignment="1">
      <alignment horizontal="center" vertical="center"/>
    </xf>
    <xf numFmtId="0" fontId="19" fillId="2" borderId="0" xfId="0" applyFont="1" applyFill="1" applyBorder="1" applyAlignment="1">
      <alignment horizontal="right" vertical="center"/>
    </xf>
    <xf numFmtId="0" fontId="20" fillId="2" borderId="0" xfId="0" applyFont="1" applyFill="1" applyBorder="1" applyAlignment="1">
      <alignment horizontal="right" vertical="center"/>
    </xf>
    <xf numFmtId="49" fontId="10" fillId="3" borderId="0" xfId="0" applyNumberFormat="1" applyFont="1" applyFill="1" applyAlignment="1">
      <alignment horizontal="left" vertical="center" indent="2"/>
    </xf>
    <xf numFmtId="49" fontId="7" fillId="5" borderId="0" xfId="0" applyNumberFormat="1" applyFont="1" applyFill="1" applyAlignment="1">
      <alignment horizontal="left" vertical="center" indent="2"/>
    </xf>
    <xf numFmtId="0" fontId="0" fillId="2" borderId="0" xfId="0" applyFill="1"/>
    <xf numFmtId="0" fontId="2" fillId="0" borderId="9" xfId="5" applyFill="1" applyBorder="1" applyAlignment="1">
      <alignment horizontal="left" wrapText="1" indent="1"/>
    </xf>
    <xf numFmtId="0" fontId="2" fillId="2" borderId="0" xfId="5" applyFill="1"/>
    <xf numFmtId="0" fontId="2" fillId="0" borderId="10" xfId="5" applyFill="1" applyBorder="1" applyAlignment="1">
      <alignment horizontal="left" indent="1"/>
    </xf>
    <xf numFmtId="0" fontId="2" fillId="0" borderId="10" xfId="5" applyFill="1" applyBorder="1" applyAlignment="1">
      <alignment horizontal="left" vertical="center" wrapText="1" indent="1"/>
    </xf>
    <xf numFmtId="0" fontId="2" fillId="0" borderId="10" xfId="5" applyFill="1" applyBorder="1" applyAlignment="1">
      <alignment horizontal="left" vertical="top" wrapText="1" indent="2"/>
    </xf>
    <xf numFmtId="0" fontId="11" fillId="0" borderId="10" xfId="5" applyFont="1" applyFill="1" applyBorder="1" applyAlignment="1">
      <alignment horizontal="left" indent="1"/>
    </xf>
    <xf numFmtId="0" fontId="2" fillId="0" borderId="11" xfId="5" applyFill="1" applyBorder="1" applyAlignment="1">
      <alignment horizontal="left" indent="1"/>
    </xf>
    <xf numFmtId="0" fontId="1" fillId="0" borderId="10" xfId="5" applyFont="1" applyFill="1" applyBorder="1" applyAlignment="1">
      <alignment horizontal="left" indent="1"/>
    </xf>
    <xf numFmtId="0" fontId="0" fillId="0" borderId="0" xfId="0" applyFill="1" applyBorder="1"/>
    <xf numFmtId="49" fontId="10" fillId="3" borderId="0" xfId="0" applyNumberFormat="1" applyFont="1" applyFill="1" applyAlignment="1">
      <alignment horizontal="left" vertical="center"/>
    </xf>
    <xf numFmtId="49" fontId="7" fillId="5" borderId="0" xfId="0" applyNumberFormat="1" applyFont="1" applyFill="1" applyAlignment="1">
      <alignment horizontal="left" vertical="center"/>
    </xf>
    <xf numFmtId="0" fontId="0" fillId="0" borderId="1" xfId="0" applyFill="1" applyBorder="1" applyAlignment="1">
      <alignment vertical="center"/>
    </xf>
    <xf numFmtId="0" fontId="0" fillId="0" borderId="2" xfId="0" applyFill="1" applyBorder="1" applyAlignment="1">
      <alignment vertical="center"/>
    </xf>
    <xf numFmtId="0" fontId="0" fillId="0" borderId="3" xfId="0" applyFill="1" applyBorder="1" applyAlignment="1">
      <alignment vertical="center"/>
    </xf>
    <xf numFmtId="0" fontId="0" fillId="0" borderId="4" xfId="0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0" fillId="0" borderId="5" xfId="0" applyFill="1" applyBorder="1" applyAlignment="1">
      <alignment vertical="center"/>
    </xf>
    <xf numFmtId="0" fontId="5" fillId="2" borderId="0" xfId="0" applyFont="1" applyFill="1" applyBorder="1" applyAlignment="1">
      <alignment vertical="center"/>
    </xf>
    <xf numFmtId="0" fontId="5" fillId="0" borderId="4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5" fillId="0" borderId="5" xfId="0" applyFont="1" applyFill="1" applyBorder="1" applyAlignment="1">
      <alignment vertical="center"/>
    </xf>
    <xf numFmtId="0" fontId="5" fillId="0" borderId="6" xfId="0" applyFont="1" applyFill="1" applyBorder="1" applyAlignment="1">
      <alignment vertical="center"/>
    </xf>
    <xf numFmtId="0" fontId="5" fillId="0" borderId="7" xfId="0" applyFont="1" applyFill="1" applyBorder="1" applyAlignment="1">
      <alignment vertical="center"/>
    </xf>
    <xf numFmtId="0" fontId="5" fillId="0" borderId="8" xfId="0" applyFont="1" applyFill="1" applyBorder="1" applyAlignment="1">
      <alignment vertical="center"/>
    </xf>
    <xf numFmtId="0" fontId="22" fillId="12" borderId="0" xfId="0" applyFont="1" applyFill="1" applyBorder="1" applyAlignment="1">
      <alignment horizontal="left" vertical="center"/>
    </xf>
    <xf numFmtId="0" fontId="25" fillId="13" borderId="15" xfId="0" applyFont="1" applyFill="1" applyBorder="1" applyAlignment="1">
      <alignment horizontal="right" vertical="center"/>
    </xf>
    <xf numFmtId="0" fontId="24" fillId="0" borderId="16" xfId="0" applyFont="1" applyFill="1" applyBorder="1" applyAlignment="1" applyProtection="1">
      <alignment horizontal="center" vertical="center" wrapText="1"/>
      <protection locked="0"/>
    </xf>
    <xf numFmtId="0" fontId="24" fillId="0" borderId="17" xfId="0" applyFont="1" applyFill="1" applyBorder="1" applyAlignment="1" applyProtection="1">
      <alignment horizontal="center" vertical="center" wrapText="1"/>
      <protection locked="0"/>
    </xf>
    <xf numFmtId="9" fontId="26" fillId="0" borderId="18" xfId="6" applyFont="1" applyFill="1" applyBorder="1" applyAlignment="1" applyProtection="1">
      <alignment horizontal="center" vertical="center" wrapText="1"/>
      <protection hidden="1"/>
    </xf>
    <xf numFmtId="9" fontId="0" fillId="0" borderId="21" xfId="0" applyNumberFormat="1" applyFill="1" applyBorder="1" applyAlignment="1" applyProtection="1">
      <alignment vertical="center"/>
      <protection hidden="1"/>
    </xf>
    <xf numFmtId="0" fontId="25" fillId="13" borderId="15" xfId="0" applyFont="1" applyFill="1" applyBorder="1" applyAlignment="1">
      <alignment horizontal="right" vertical="center" indent="1"/>
    </xf>
    <xf numFmtId="0" fontId="22" fillId="12" borderId="22" xfId="0" applyFont="1" applyFill="1" applyBorder="1" applyAlignment="1">
      <alignment vertical="center"/>
    </xf>
    <xf numFmtId="0" fontId="0" fillId="0" borderId="1" xfId="0" applyFill="1" applyBorder="1" applyAlignment="1"/>
    <xf numFmtId="0" fontId="0" fillId="0" borderId="2" xfId="0" applyFill="1" applyBorder="1" applyAlignment="1"/>
    <xf numFmtId="0" fontId="0" fillId="0" borderId="3" xfId="0" applyFill="1" applyBorder="1" applyAlignment="1"/>
    <xf numFmtId="0" fontId="0" fillId="0" borderId="4" xfId="0" applyFill="1" applyBorder="1" applyAlignment="1"/>
    <xf numFmtId="0" fontId="0" fillId="0" borderId="0" xfId="0" applyFill="1" applyBorder="1" applyAlignment="1"/>
    <xf numFmtId="0" fontId="0" fillId="0" borderId="5" xfId="0" applyFill="1" applyBorder="1" applyAlignment="1"/>
    <xf numFmtId="0" fontId="0" fillId="0" borderId="6" xfId="0" applyFill="1" applyBorder="1" applyAlignment="1"/>
    <xf numFmtId="0" fontId="0" fillId="0" borderId="7" xfId="0" applyFill="1" applyBorder="1" applyAlignment="1"/>
    <xf numFmtId="0" fontId="0" fillId="0" borderId="8" xfId="0" applyFill="1" applyBorder="1" applyAlignment="1"/>
    <xf numFmtId="165" fontId="28" fillId="0" borderId="16" xfId="0" applyNumberFormat="1" applyFont="1" applyBorder="1" applyAlignment="1" applyProtection="1">
      <alignment horizontal="left" vertical="center" shrinkToFit="1"/>
      <protection locked="0"/>
    </xf>
    <xf numFmtId="165" fontId="28" fillId="0" borderId="17" xfId="0" applyNumberFormat="1" applyFont="1" applyBorder="1" applyAlignment="1" applyProtection="1">
      <alignment horizontal="left" vertical="center" shrinkToFit="1"/>
      <protection locked="0"/>
    </xf>
    <xf numFmtId="165" fontId="28" fillId="0" borderId="18" xfId="0" applyNumberFormat="1" applyFont="1" applyBorder="1" applyAlignment="1" applyProtection="1">
      <alignment horizontal="left" vertical="center" shrinkToFit="1"/>
      <protection locked="0"/>
    </xf>
    <xf numFmtId="165" fontId="28" fillId="0" borderId="27" xfId="0" applyNumberFormat="1" applyFont="1" applyBorder="1" applyAlignment="1" applyProtection="1">
      <alignment horizontal="left" vertical="center" shrinkToFit="1"/>
      <protection locked="0"/>
    </xf>
    <xf numFmtId="165" fontId="28" fillId="0" borderId="22" xfId="0" applyNumberFormat="1" applyFont="1" applyBorder="1" applyAlignment="1" applyProtection="1">
      <alignment horizontal="left" vertical="center" shrinkToFit="1"/>
      <protection locked="0"/>
    </xf>
    <xf numFmtId="165" fontId="28" fillId="0" borderId="28" xfId="0" applyNumberFormat="1" applyFont="1" applyBorder="1" applyAlignment="1" applyProtection="1">
      <alignment horizontal="left" vertical="center" shrinkToFit="1"/>
      <protection locked="0"/>
    </xf>
    <xf numFmtId="165" fontId="28" fillId="0" borderId="19" xfId="0" applyNumberFormat="1" applyFont="1" applyBorder="1" applyAlignment="1" applyProtection="1">
      <alignment horizontal="left" vertical="center" shrinkToFit="1"/>
      <protection locked="0"/>
    </xf>
    <xf numFmtId="165" fontId="28" fillId="0" borderId="20" xfId="0" applyNumberFormat="1" applyFont="1" applyBorder="1" applyAlignment="1" applyProtection="1">
      <alignment horizontal="left" vertical="center" shrinkToFit="1"/>
      <protection locked="0"/>
    </xf>
    <xf numFmtId="165" fontId="28" fillId="0" borderId="21" xfId="0" applyNumberFormat="1" applyFont="1" applyBorder="1" applyAlignment="1" applyProtection="1">
      <alignment horizontal="left" vertical="center" shrinkToFit="1"/>
      <protection locked="0"/>
    </xf>
    <xf numFmtId="0" fontId="0" fillId="13" borderId="29" xfId="0" applyFill="1" applyBorder="1" applyAlignment="1"/>
    <xf numFmtId="0" fontId="0" fillId="13" borderId="30" xfId="0" applyFill="1" applyBorder="1" applyAlignment="1"/>
    <xf numFmtId="0" fontId="22" fillId="13" borderId="30" xfId="0" applyFont="1" applyFill="1" applyBorder="1" applyAlignment="1">
      <alignment horizontal="center"/>
    </xf>
    <xf numFmtId="0" fontId="0" fillId="13" borderId="31" xfId="0" applyFill="1" applyBorder="1" applyAlignment="1"/>
    <xf numFmtId="0" fontId="0" fillId="14" borderId="32" xfId="0" applyFill="1" applyBorder="1" applyAlignment="1"/>
    <xf numFmtId="0" fontId="0" fillId="14" borderId="33" xfId="0" applyFill="1" applyBorder="1" applyAlignment="1"/>
    <xf numFmtId="0" fontId="22" fillId="14" borderId="33" xfId="0" applyFont="1" applyFill="1" applyBorder="1" applyAlignment="1">
      <alignment horizontal="center"/>
    </xf>
    <xf numFmtId="0" fontId="0" fillId="14" borderId="34" xfId="0" applyFill="1" applyBorder="1" applyAlignment="1"/>
    <xf numFmtId="165" fontId="28" fillId="0" borderId="35" xfId="0" applyNumberFormat="1" applyFont="1" applyBorder="1" applyAlignment="1" applyProtection="1">
      <alignment horizontal="left" vertical="center" shrinkToFit="1"/>
      <protection locked="0"/>
    </xf>
    <xf numFmtId="165" fontId="28" fillId="0" borderId="36" xfId="0" applyNumberFormat="1" applyFont="1" applyBorder="1" applyAlignment="1" applyProtection="1">
      <alignment horizontal="left" vertical="center" shrinkToFit="1"/>
      <protection locked="0"/>
    </xf>
    <xf numFmtId="165" fontId="28" fillId="0" borderId="37" xfId="0" applyNumberFormat="1" applyFont="1" applyBorder="1" applyAlignment="1" applyProtection="1">
      <alignment horizontal="left" vertical="center" shrinkToFit="1"/>
      <protection locked="0"/>
    </xf>
    <xf numFmtId="165" fontId="28" fillId="0" borderId="38" xfId="0" applyNumberFormat="1" applyFont="1" applyBorder="1" applyAlignment="1" applyProtection="1">
      <alignment horizontal="left" vertical="center" shrinkToFit="1"/>
      <protection locked="0"/>
    </xf>
    <xf numFmtId="165" fontId="28" fillId="0" borderId="39" xfId="0" applyNumberFormat="1" applyFont="1" applyBorder="1" applyAlignment="1" applyProtection="1">
      <alignment horizontal="left" vertical="center" shrinkToFit="1"/>
      <protection locked="0"/>
    </xf>
    <xf numFmtId="165" fontId="28" fillId="0" borderId="40" xfId="0" applyNumberFormat="1" applyFont="1" applyBorder="1" applyAlignment="1" applyProtection="1">
      <alignment horizontal="left" vertical="center" shrinkToFit="1"/>
      <protection locked="0"/>
    </xf>
    <xf numFmtId="165" fontId="28" fillId="0" borderId="41" xfId="0" applyNumberFormat="1" applyFont="1" applyBorder="1" applyAlignment="1" applyProtection="1">
      <alignment horizontal="left" vertical="center" shrinkToFit="1"/>
      <protection locked="0"/>
    </xf>
    <xf numFmtId="165" fontId="28" fillId="0" borderId="42" xfId="0" applyNumberFormat="1" applyFont="1" applyBorder="1" applyAlignment="1" applyProtection="1">
      <alignment horizontal="left" vertical="center" shrinkToFit="1"/>
      <protection locked="0"/>
    </xf>
    <xf numFmtId="165" fontId="28" fillId="0" borderId="43" xfId="0" applyNumberFormat="1" applyFont="1" applyBorder="1" applyAlignment="1" applyProtection="1">
      <alignment horizontal="left" vertical="center" shrinkToFit="1"/>
      <protection locked="0"/>
    </xf>
    <xf numFmtId="0" fontId="22" fillId="12" borderId="22" xfId="0" applyFont="1" applyFill="1" applyBorder="1" applyAlignment="1">
      <alignment horizontal="center" vertical="center"/>
    </xf>
    <xf numFmtId="0" fontId="4" fillId="0" borderId="44" xfId="1" applyFont="1" applyFill="1" applyBorder="1" applyAlignment="1">
      <alignment horizontal="center" vertical="center"/>
    </xf>
    <xf numFmtId="0" fontId="4" fillId="0" borderId="45" xfId="1" applyFont="1" applyFill="1" applyBorder="1" applyAlignment="1">
      <alignment horizontal="center" vertical="center"/>
    </xf>
    <xf numFmtId="0" fontId="0" fillId="0" borderId="47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5" fillId="0" borderId="48" xfId="0" applyFont="1" applyFill="1" applyBorder="1" applyAlignment="1">
      <alignment horizontal="center" vertical="center"/>
    </xf>
    <xf numFmtId="0" fontId="11" fillId="2" borderId="0" xfId="1" applyFont="1" applyFill="1" applyAlignment="1">
      <alignment vertical="center"/>
    </xf>
    <xf numFmtId="0" fontId="11" fillId="0" borderId="47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48" xfId="0" applyFont="1" applyFill="1" applyBorder="1" applyAlignment="1">
      <alignment horizontal="center" vertical="center"/>
    </xf>
    <xf numFmtId="0" fontId="11" fillId="2" borderId="0" xfId="0" applyFont="1" applyFill="1" applyAlignment="1">
      <alignment vertical="center"/>
    </xf>
    <xf numFmtId="0" fontId="23" fillId="13" borderId="63" xfId="0" applyFont="1" applyFill="1" applyBorder="1" applyAlignment="1">
      <alignment horizontal="center" vertical="center"/>
    </xf>
    <xf numFmtId="0" fontId="32" fillId="18" borderId="68" xfId="0" applyFont="1" applyFill="1" applyBorder="1" applyAlignment="1">
      <alignment horizontal="center" vertical="center"/>
    </xf>
    <xf numFmtId="0" fontId="4" fillId="0" borderId="47" xfId="1" applyFont="1" applyFill="1" applyBorder="1" applyAlignment="1">
      <alignment horizontal="center" vertical="center"/>
    </xf>
    <xf numFmtId="0" fontId="4" fillId="0" borderId="0" xfId="1" applyFont="1" applyFill="1" applyBorder="1" applyAlignment="1">
      <alignment horizontal="center" vertical="center"/>
    </xf>
    <xf numFmtId="0" fontId="22" fillId="13" borderId="0" xfId="1" applyFont="1" applyFill="1" applyBorder="1" applyAlignment="1">
      <alignment horizontal="centerContinuous" vertical="center"/>
    </xf>
    <xf numFmtId="0" fontId="31" fillId="13" borderId="70" xfId="0" applyFont="1" applyFill="1" applyBorder="1" applyAlignment="1">
      <alignment horizontal="center" vertical="center"/>
    </xf>
    <xf numFmtId="0" fontId="31" fillId="13" borderId="71" xfId="0" applyFont="1" applyFill="1" applyBorder="1" applyAlignment="1">
      <alignment horizontal="center" vertical="center"/>
    </xf>
    <xf numFmtId="0" fontId="5" fillId="0" borderId="46" xfId="0" applyFont="1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5" fillId="0" borderId="47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49" xfId="0" applyFont="1" applyFill="1" applyBorder="1" applyAlignment="1">
      <alignment horizontal="center" vertical="center"/>
    </xf>
    <xf numFmtId="0" fontId="5" fillId="0" borderId="50" xfId="0" applyFont="1" applyFill="1" applyBorder="1" applyAlignment="1">
      <alignment horizontal="center" vertical="center"/>
    </xf>
    <xf numFmtId="0" fontId="5" fillId="0" borderId="51" xfId="0" applyFont="1" applyFill="1" applyBorder="1" applyAlignment="1">
      <alignment horizontal="center" vertical="center"/>
    </xf>
    <xf numFmtId="0" fontId="24" fillId="0" borderId="16" xfId="0" applyFont="1" applyFill="1" applyBorder="1" applyAlignment="1">
      <alignment horizontal="center" vertical="center" shrinkToFit="1"/>
    </xf>
    <xf numFmtId="0" fontId="24" fillId="0" borderId="0" xfId="0" applyFont="1" applyFill="1" applyBorder="1" applyAlignment="1">
      <alignment horizontal="center" vertical="center" shrinkToFit="1"/>
    </xf>
    <xf numFmtId="0" fontId="24" fillId="0" borderId="27" xfId="0" applyFont="1" applyFill="1" applyBorder="1" applyAlignment="1">
      <alignment horizontal="center" vertical="center" shrinkToFit="1"/>
    </xf>
    <xf numFmtId="0" fontId="33" fillId="19" borderId="69" xfId="0" applyFont="1" applyFill="1" applyBorder="1" applyAlignment="1">
      <alignment horizontal="center" vertical="center"/>
    </xf>
    <xf numFmtId="0" fontId="33" fillId="18" borderId="69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5" fillId="0" borderId="47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0" fontId="23" fillId="13" borderId="57" xfId="0" applyFont="1" applyFill="1" applyBorder="1" applyAlignment="1">
      <alignment horizontal="left" vertical="center"/>
    </xf>
    <xf numFmtId="0" fontId="23" fillId="13" borderId="0" xfId="0" applyFont="1" applyFill="1" applyBorder="1" applyAlignment="1">
      <alignment horizontal="left" vertical="center"/>
    </xf>
    <xf numFmtId="0" fontId="29" fillId="17" borderId="57" xfId="0" applyFont="1" applyFill="1" applyBorder="1" applyAlignment="1">
      <alignment horizontal="left" vertical="center"/>
    </xf>
    <xf numFmtId="0" fontId="29" fillId="17" borderId="0" xfId="0" applyFont="1" applyFill="1" applyBorder="1" applyAlignment="1">
      <alignment horizontal="left" vertical="center"/>
    </xf>
    <xf numFmtId="0" fontId="5" fillId="0" borderId="48" xfId="0" applyFont="1" applyFill="1" applyBorder="1" applyAlignment="1">
      <alignment horizontal="left" vertical="center"/>
    </xf>
    <xf numFmtId="0" fontId="23" fillId="13" borderId="13" xfId="0" applyFont="1" applyFill="1" applyBorder="1" applyAlignment="1">
      <alignment horizontal="center" vertical="center"/>
    </xf>
    <xf numFmtId="0" fontId="23" fillId="13" borderId="55" xfId="0" applyFont="1" applyFill="1" applyBorder="1" applyAlignment="1">
      <alignment horizontal="left" vertical="center"/>
    </xf>
    <xf numFmtId="0" fontId="23" fillId="13" borderId="52" xfId="0" applyFont="1" applyFill="1" applyBorder="1" applyAlignment="1">
      <alignment horizontal="center" vertical="center"/>
    </xf>
    <xf numFmtId="0" fontId="23" fillId="13" borderId="64" xfId="0" applyFont="1" applyFill="1" applyBorder="1" applyAlignment="1">
      <alignment horizontal="center" vertical="center"/>
    </xf>
    <xf numFmtId="0" fontId="29" fillId="17" borderId="63" xfId="0" applyFont="1" applyFill="1" applyBorder="1" applyAlignment="1">
      <alignment horizontal="center" vertical="center"/>
    </xf>
    <xf numFmtId="0" fontId="29" fillId="17" borderId="52" xfId="0" applyFont="1" applyFill="1" applyBorder="1" applyAlignment="1">
      <alignment horizontal="center" vertical="center"/>
    </xf>
    <xf numFmtId="0" fontId="29" fillId="17" borderId="64" xfId="0" applyFont="1" applyFill="1" applyBorder="1" applyAlignment="1">
      <alignment horizontal="center" vertical="center"/>
    </xf>
    <xf numFmtId="0" fontId="0" fillId="0" borderId="60" xfId="0" applyBorder="1"/>
    <xf numFmtId="0" fontId="0" fillId="0" borderId="54" xfId="0" applyBorder="1"/>
    <xf numFmtId="0" fontId="0" fillId="0" borderId="61" xfId="0" applyBorder="1"/>
    <xf numFmtId="0" fontId="0" fillId="0" borderId="57" xfId="0" applyBorder="1"/>
    <xf numFmtId="0" fontId="0" fillId="0" borderId="62" xfId="0" applyBorder="1"/>
    <xf numFmtId="0" fontId="5" fillId="0" borderId="63" xfId="0" applyFont="1" applyFill="1" applyBorder="1"/>
    <xf numFmtId="0" fontId="5" fillId="0" borderId="52" xfId="0" applyFont="1" applyFill="1" applyBorder="1"/>
    <xf numFmtId="0" fontId="5" fillId="0" borderId="64" xfId="0" applyFont="1" applyFill="1" applyBorder="1"/>
    <xf numFmtId="0" fontId="22" fillId="13" borderId="64" xfId="0" applyFont="1" applyFill="1" applyBorder="1" applyAlignment="1">
      <alignment horizontal="center" vertical="center"/>
    </xf>
    <xf numFmtId="0" fontId="22" fillId="13" borderId="31" xfId="0" applyFont="1" applyFill="1" applyBorder="1" applyAlignment="1">
      <alignment horizontal="center" vertical="center"/>
    </xf>
    <xf numFmtId="0" fontId="22" fillId="13" borderId="63" xfId="0" applyFont="1" applyFill="1" applyBorder="1" applyAlignment="1">
      <alignment horizontal="center" vertical="center"/>
    </xf>
    <xf numFmtId="0" fontId="22" fillId="13" borderId="31" xfId="0" applyFont="1" applyFill="1" applyBorder="1" applyAlignment="1">
      <alignment horizontal="center" vertical="center" wrapText="1"/>
    </xf>
    <xf numFmtId="0" fontId="22" fillId="16" borderId="72" xfId="0" applyFont="1" applyFill="1" applyBorder="1" applyAlignment="1">
      <alignment horizontal="center" vertical="center"/>
    </xf>
    <xf numFmtId="0" fontId="27" fillId="20" borderId="0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0" borderId="0" xfId="0" applyFont="1" applyFill="1" applyBorder="1"/>
    <xf numFmtId="0" fontId="36" fillId="13" borderId="13" xfId="0" applyFont="1" applyFill="1" applyBorder="1" applyAlignment="1">
      <alignment horizontal="center" vertical="center"/>
    </xf>
    <xf numFmtId="0" fontId="0" fillId="0" borderId="73" xfId="0" applyBorder="1"/>
    <xf numFmtId="0" fontId="0" fillId="2" borderId="0" xfId="0" applyFill="1" applyAlignment="1">
      <alignment vertical="center" shrinkToFit="1"/>
    </xf>
    <xf numFmtId="0" fontId="0" fillId="2" borderId="12" xfId="0" applyFill="1" applyBorder="1" applyAlignment="1">
      <alignment vertical="center" shrinkToFit="1"/>
    </xf>
    <xf numFmtId="0" fontId="11" fillId="2" borderId="12" xfId="0" applyFont="1" applyFill="1" applyBorder="1" applyAlignment="1">
      <alignment horizontal="center" vertical="center" shrinkToFit="1"/>
    </xf>
    <xf numFmtId="166" fontId="0" fillId="2" borderId="12" xfId="0" applyNumberFormat="1" applyFill="1" applyBorder="1" applyAlignment="1">
      <alignment horizontal="center" vertical="center" shrinkToFit="1"/>
    </xf>
    <xf numFmtId="166" fontId="0" fillId="2" borderId="12" xfId="0" applyNumberFormat="1" applyFill="1" applyBorder="1" applyAlignment="1">
      <alignment vertical="center" shrinkToFit="1"/>
    </xf>
    <xf numFmtId="0" fontId="0" fillId="2" borderId="12" xfId="0" applyFill="1" applyBorder="1" applyAlignment="1">
      <alignment horizontal="center" vertical="center" shrinkToFit="1"/>
    </xf>
    <xf numFmtId="0" fontId="0" fillId="2" borderId="12" xfId="0" applyFill="1" applyBorder="1" applyAlignment="1">
      <alignment shrinkToFit="1"/>
    </xf>
    <xf numFmtId="0" fontId="11" fillId="2" borderId="12" xfId="0" applyFont="1" applyFill="1" applyBorder="1" applyAlignment="1">
      <alignment vertical="center" shrinkToFit="1"/>
    </xf>
    <xf numFmtId="166" fontId="11" fillId="2" borderId="12" xfId="0" applyNumberFormat="1" applyFont="1" applyFill="1" applyBorder="1" applyAlignment="1">
      <alignment vertical="center" shrinkToFit="1"/>
    </xf>
    <xf numFmtId="0" fontId="0" fillId="0" borderId="57" xfId="0" applyBorder="1" applyAlignment="1">
      <alignment horizontal="center" vertical="center"/>
    </xf>
    <xf numFmtId="0" fontId="0" fillId="0" borderId="62" xfId="0" applyBorder="1" applyAlignment="1">
      <alignment horizontal="center" vertical="center"/>
    </xf>
    <xf numFmtId="0" fontId="22" fillId="13" borderId="0" xfId="0" applyFont="1" applyFill="1" applyBorder="1" applyAlignment="1">
      <alignment horizontal="center" vertical="center" wrapText="1"/>
    </xf>
    <xf numFmtId="0" fontId="40" fillId="13" borderId="0" xfId="0" applyFont="1" applyFill="1" applyBorder="1" applyAlignment="1">
      <alignment horizontal="center"/>
    </xf>
    <xf numFmtId="0" fontId="40" fillId="13" borderId="0" xfId="0" applyFont="1" applyFill="1" applyBorder="1" applyAlignment="1">
      <alignment horizontal="center" vertical="center"/>
    </xf>
    <xf numFmtId="0" fontId="5" fillId="13" borderId="0" xfId="0" applyFont="1" applyFill="1" applyBorder="1"/>
    <xf numFmtId="0" fontId="5" fillId="13" borderId="0" xfId="0" applyFont="1" applyFill="1" applyBorder="1" applyAlignment="1">
      <alignment horizontal="left" indent="5"/>
    </xf>
    <xf numFmtId="0" fontId="41" fillId="0" borderId="0" xfId="0" applyFont="1" applyFill="1" applyBorder="1" applyAlignment="1">
      <alignment horizontal="left" vertical="center" indent="7"/>
    </xf>
    <xf numFmtId="0" fontId="41" fillId="13" borderId="0" xfId="0" applyFont="1" applyFill="1" applyBorder="1" applyAlignment="1">
      <alignment horizontal="left" vertical="center" indent="5"/>
    </xf>
    <xf numFmtId="0" fontId="41" fillId="13" borderId="0" xfId="0" applyFont="1" applyFill="1" applyBorder="1" applyAlignment="1">
      <alignment horizontal="left" vertical="center" indent="7"/>
    </xf>
    <xf numFmtId="0" fontId="41" fillId="13" borderId="0" xfId="0" applyFont="1" applyFill="1" applyBorder="1" applyAlignment="1">
      <alignment horizontal="center" vertical="center"/>
    </xf>
    <xf numFmtId="0" fontId="27" fillId="20" borderId="0" xfId="0" applyFont="1" applyFill="1" applyBorder="1" applyAlignment="1">
      <alignment horizontal="left" vertical="center" indent="5"/>
    </xf>
    <xf numFmtId="0" fontId="37" fillId="0" borderId="0" xfId="0" applyFont="1" applyFill="1" applyBorder="1" applyAlignment="1">
      <alignment vertical="center"/>
    </xf>
    <xf numFmtId="0" fontId="34" fillId="2" borderId="64" xfId="0" applyFont="1" applyFill="1" applyBorder="1" applyAlignment="1">
      <alignment horizontal="center" vertical="center" shrinkToFit="1"/>
    </xf>
    <xf numFmtId="0" fontId="0" fillId="0" borderId="13" xfId="0" applyFill="1" applyBorder="1" applyAlignment="1" applyProtection="1">
      <alignment vertical="center" shrinkToFit="1"/>
      <protection locked="0"/>
    </xf>
    <xf numFmtId="0" fontId="0" fillId="0" borderId="13" xfId="0" applyFill="1" applyBorder="1" applyAlignment="1" applyProtection="1">
      <alignment horizontal="center" vertical="center" shrinkToFit="1"/>
      <protection locked="0"/>
    </xf>
    <xf numFmtId="0" fontId="0" fillId="0" borderId="55" xfId="0" applyFill="1" applyBorder="1" applyAlignment="1" applyProtection="1">
      <alignment horizontal="left" vertical="center" shrinkToFit="1"/>
      <protection locked="0"/>
    </xf>
    <xf numFmtId="0" fontId="34" fillId="2" borderId="56" xfId="0" applyFont="1" applyFill="1" applyBorder="1" applyAlignment="1">
      <alignment horizontal="center" vertical="center" shrinkToFit="1"/>
    </xf>
    <xf numFmtId="0" fontId="34" fillId="2" borderId="61" xfId="0" applyFont="1" applyFill="1" applyBorder="1" applyAlignment="1">
      <alignment horizontal="center" vertical="center" shrinkToFit="1"/>
    </xf>
    <xf numFmtId="0" fontId="0" fillId="0" borderId="72" xfId="0" applyFill="1" applyBorder="1" applyAlignment="1" applyProtection="1">
      <alignment horizontal="center" vertical="center" shrinkToFit="1"/>
      <protection locked="0"/>
    </xf>
    <xf numFmtId="0" fontId="11" fillId="8" borderId="12" xfId="0" applyFont="1" applyFill="1" applyBorder="1" applyAlignment="1">
      <alignment horizontal="centerContinuous" vertical="center" shrinkToFit="1"/>
    </xf>
    <xf numFmtId="0" fontId="11" fillId="9" borderId="12" xfId="0" applyFont="1" applyFill="1" applyBorder="1" applyAlignment="1">
      <alignment horizontal="centerContinuous" vertical="center" shrinkToFit="1"/>
    </xf>
    <xf numFmtId="0" fontId="11" fillId="10" borderId="12" xfId="0" applyFont="1" applyFill="1" applyBorder="1" applyAlignment="1">
      <alignment horizontal="centerContinuous" vertical="center" shrinkToFit="1"/>
    </xf>
    <xf numFmtId="0" fontId="11" fillId="11" borderId="12" xfId="0" applyFont="1" applyFill="1" applyBorder="1" applyAlignment="1">
      <alignment horizontal="centerContinuous" vertical="center" shrinkToFit="1"/>
    </xf>
    <xf numFmtId="0" fontId="42" fillId="2" borderId="12" xfId="0" applyFont="1" applyFill="1" applyBorder="1" applyAlignment="1">
      <alignment horizontal="center" vertical="center"/>
    </xf>
    <xf numFmtId="0" fontId="0" fillId="2" borderId="12" xfId="0" applyFont="1" applyFill="1" applyBorder="1" applyAlignment="1">
      <alignment horizontal="left" vertical="center"/>
    </xf>
    <xf numFmtId="0" fontId="0" fillId="2" borderId="12" xfId="0" applyFont="1" applyFill="1" applyBorder="1" applyAlignment="1">
      <alignment horizontal="center" vertical="center"/>
    </xf>
    <xf numFmtId="0" fontId="42" fillId="2" borderId="12" xfId="0" applyFont="1" applyFill="1" applyBorder="1" applyAlignment="1">
      <alignment horizontal="right" vertical="center"/>
    </xf>
    <xf numFmtId="0" fontId="42" fillId="22" borderId="12" xfId="0" applyFont="1" applyFill="1" applyBorder="1" applyAlignment="1">
      <alignment horizontal="left" vertical="center"/>
    </xf>
    <xf numFmtId="0" fontId="42" fillId="22" borderId="12" xfId="0" applyFont="1" applyFill="1" applyBorder="1" applyAlignment="1">
      <alignment horizontal="center" vertical="center"/>
    </xf>
    <xf numFmtId="0" fontId="11" fillId="22" borderId="12" xfId="0" applyFont="1" applyFill="1" applyBorder="1" applyAlignment="1">
      <alignment horizontal="center" vertical="center" shrinkToFit="1"/>
    </xf>
    <xf numFmtId="0" fontId="11" fillId="23" borderId="12" xfId="0" applyFont="1" applyFill="1" applyBorder="1" applyAlignment="1">
      <alignment horizontal="center" vertical="center" shrinkToFit="1"/>
    </xf>
    <xf numFmtId="0" fontId="11" fillId="23" borderId="12" xfId="0" applyFont="1" applyFill="1" applyBorder="1" applyAlignment="1">
      <alignment vertical="center" shrinkToFit="1"/>
    </xf>
    <xf numFmtId="0" fontId="11" fillId="21" borderId="23" xfId="0" applyFont="1" applyFill="1" applyBorder="1" applyAlignment="1">
      <alignment horizontal="centerContinuous" vertical="center" shrinkToFit="1"/>
    </xf>
    <xf numFmtId="0" fontId="11" fillId="21" borderId="25" xfId="0" applyFont="1" applyFill="1" applyBorder="1" applyAlignment="1">
      <alignment horizontal="centerContinuous" vertical="center" shrinkToFit="1"/>
    </xf>
    <xf numFmtId="0" fontId="11" fillId="2" borderId="0" xfId="0" applyFont="1" applyFill="1" applyAlignment="1">
      <alignment vertical="center" shrinkToFit="1"/>
    </xf>
    <xf numFmtId="0" fontId="11" fillId="21" borderId="23" xfId="0" applyFont="1" applyFill="1" applyBorder="1" applyAlignment="1">
      <alignment horizontal="centerContinuous" vertical="center"/>
    </xf>
    <xf numFmtId="0" fontId="11" fillId="21" borderId="24" xfId="0" applyFont="1" applyFill="1" applyBorder="1" applyAlignment="1">
      <alignment horizontal="centerContinuous" vertical="center"/>
    </xf>
    <xf numFmtId="0" fontId="11" fillId="21" borderId="25" xfId="0" applyFont="1" applyFill="1" applyBorder="1" applyAlignment="1">
      <alignment horizontal="centerContinuous" vertical="center"/>
    </xf>
    <xf numFmtId="0" fontId="11" fillId="21" borderId="24" xfId="0" applyFont="1" applyFill="1" applyBorder="1" applyAlignment="1">
      <alignment horizontal="centerContinuous" vertical="center" shrinkToFit="1"/>
    </xf>
    <xf numFmtId="0" fontId="11" fillId="22" borderId="12" xfId="0" applyFont="1" applyFill="1" applyBorder="1" applyAlignment="1">
      <alignment vertical="center"/>
    </xf>
    <xf numFmtId="0" fontId="11" fillId="22" borderId="12" xfId="0" applyFont="1" applyFill="1" applyBorder="1" applyAlignment="1">
      <alignment vertical="center" shrinkToFit="1"/>
    </xf>
    <xf numFmtId="0" fontId="11" fillId="22" borderId="23" xfId="0" applyFont="1" applyFill="1" applyBorder="1" applyAlignment="1">
      <alignment shrinkToFit="1"/>
    </xf>
    <xf numFmtId="0" fontId="11" fillId="22" borderId="25" xfId="0" applyFont="1" applyFill="1" applyBorder="1" applyAlignment="1">
      <alignment shrinkToFit="1"/>
    </xf>
    <xf numFmtId="0" fontId="11" fillId="22" borderId="23" xfId="0" applyFont="1" applyFill="1" applyBorder="1" applyAlignment="1">
      <alignment horizontal="centerContinuous" vertical="center" shrinkToFit="1"/>
    </xf>
    <xf numFmtId="0" fontId="11" fillId="22" borderId="24" xfId="0" applyFont="1" applyFill="1" applyBorder="1" applyAlignment="1">
      <alignment horizontal="centerContinuous" vertical="center" shrinkToFit="1"/>
    </xf>
    <xf numFmtId="0" fontId="11" fillId="22" borderId="25" xfId="0" applyFont="1" applyFill="1" applyBorder="1" applyAlignment="1">
      <alignment horizontal="centerContinuous" vertical="center" shrinkToFit="1"/>
    </xf>
    <xf numFmtId="166" fontId="11" fillId="22" borderId="12" xfId="0" applyNumberFormat="1" applyFont="1" applyFill="1" applyBorder="1" applyAlignment="1">
      <alignment horizontal="center" vertical="center" shrinkToFit="1"/>
    </xf>
    <xf numFmtId="0" fontId="39" fillId="0" borderId="0" xfId="0" applyFont="1" applyBorder="1" applyAlignment="1">
      <alignment horizontal="center"/>
    </xf>
    <xf numFmtId="0" fontId="38" fillId="0" borderId="0" xfId="0" applyFont="1" applyBorder="1"/>
    <xf numFmtId="0" fontId="5" fillId="0" borderId="0" xfId="0" applyFont="1" applyFill="1" applyBorder="1" applyAlignment="1">
      <alignment horizontal="right" indent="1"/>
    </xf>
    <xf numFmtId="0" fontId="11" fillId="0" borderId="0" xfId="0" applyFont="1" applyBorder="1"/>
    <xf numFmtId="0" fontId="27" fillId="13" borderId="75" xfId="0" applyFont="1" applyFill="1" applyBorder="1" applyAlignment="1">
      <alignment vertical="center"/>
    </xf>
    <xf numFmtId="0" fontId="0" fillId="17" borderId="13" xfId="0" applyFill="1" applyBorder="1" applyAlignment="1" applyProtection="1">
      <alignment horizontal="center" vertical="center"/>
      <protection hidden="1"/>
    </xf>
    <xf numFmtId="166" fontId="23" fillId="13" borderId="62" xfId="0" applyNumberFormat="1" applyFont="1" applyFill="1" applyBorder="1" applyAlignment="1" applyProtection="1">
      <alignment horizontal="left" vertical="center" shrinkToFit="1"/>
      <protection hidden="1"/>
    </xf>
    <xf numFmtId="166" fontId="29" fillId="17" borderId="62" xfId="0" applyNumberFormat="1" applyFont="1" applyFill="1" applyBorder="1" applyAlignment="1" applyProtection="1">
      <alignment horizontal="left" vertical="center" shrinkToFit="1"/>
      <protection hidden="1"/>
    </xf>
    <xf numFmtId="0" fontId="24" fillId="0" borderId="17" xfId="0" applyFont="1" applyFill="1" applyBorder="1" applyAlignment="1" applyProtection="1">
      <alignment horizontal="center" vertical="center" shrinkToFit="1"/>
      <protection locked="0"/>
    </xf>
    <xf numFmtId="0" fontId="24" fillId="0" borderId="18" xfId="0" applyFont="1" applyFill="1" applyBorder="1" applyAlignment="1" applyProtection="1">
      <alignment horizontal="center" vertical="center" shrinkToFit="1"/>
      <protection locked="0"/>
    </xf>
    <xf numFmtId="0" fontId="24" fillId="0" borderId="22" xfId="0" applyFont="1" applyFill="1" applyBorder="1" applyAlignment="1" applyProtection="1">
      <alignment horizontal="center" vertical="center" shrinkToFit="1"/>
      <protection locked="0"/>
    </xf>
    <xf numFmtId="0" fontId="24" fillId="0" borderId="28" xfId="0" applyFont="1" applyFill="1" applyBorder="1" applyAlignment="1" applyProtection="1">
      <alignment horizontal="center" vertical="center" shrinkToFit="1"/>
      <protection locked="0"/>
    </xf>
    <xf numFmtId="0" fontId="24" fillId="0" borderId="27" xfId="0" applyFont="1" applyFill="1" applyBorder="1" applyAlignment="1" applyProtection="1">
      <alignment horizontal="center" vertical="center" shrinkToFit="1"/>
      <protection hidden="1"/>
    </xf>
    <xf numFmtId="0" fontId="24" fillId="0" borderId="22" xfId="0" applyFont="1" applyFill="1" applyBorder="1" applyAlignment="1" applyProtection="1">
      <alignment horizontal="center" vertical="center" shrinkToFit="1"/>
      <protection hidden="1"/>
    </xf>
    <xf numFmtId="0" fontId="24" fillId="0" borderId="28" xfId="0" applyFont="1" applyFill="1" applyBorder="1" applyAlignment="1" applyProtection="1">
      <alignment horizontal="center" vertical="center" shrinkToFit="1"/>
      <protection hidden="1"/>
    </xf>
    <xf numFmtId="0" fontId="24" fillId="0" borderId="17" xfId="0" applyFont="1" applyFill="1" applyBorder="1" applyAlignment="1" applyProtection="1">
      <alignment horizontal="left" vertical="center" shrinkToFit="1"/>
      <protection hidden="1"/>
    </xf>
    <xf numFmtId="0" fontId="24" fillId="0" borderId="17" xfId="0" applyFont="1" applyFill="1" applyBorder="1" applyAlignment="1" applyProtection="1">
      <alignment horizontal="center" vertical="center" shrinkToFit="1"/>
      <protection hidden="1"/>
    </xf>
    <xf numFmtId="0" fontId="24" fillId="0" borderId="22" xfId="0" applyFont="1" applyFill="1" applyBorder="1" applyAlignment="1" applyProtection="1">
      <alignment horizontal="left" vertical="center" shrinkToFit="1"/>
      <protection hidden="1"/>
    </xf>
    <xf numFmtId="0" fontId="24" fillId="8" borderId="0" xfId="0" applyFont="1" applyFill="1" applyAlignment="1" applyProtection="1">
      <alignment horizontal="centerContinuous" vertical="center" shrinkToFit="1"/>
      <protection hidden="1"/>
    </xf>
    <xf numFmtId="0" fontId="24" fillId="9" borderId="0" xfId="0" applyFont="1" applyFill="1" applyAlignment="1" applyProtection="1">
      <alignment horizontal="centerContinuous" vertical="center" shrinkToFit="1"/>
      <protection hidden="1"/>
    </xf>
    <xf numFmtId="0" fontId="24" fillId="10" borderId="0" xfId="0" applyFont="1" applyFill="1" applyAlignment="1" applyProtection="1">
      <alignment horizontal="centerContinuous" vertical="center" shrinkToFit="1"/>
      <protection hidden="1"/>
    </xf>
    <xf numFmtId="0" fontId="24" fillId="11" borderId="0" xfId="0" applyFont="1" applyFill="1" applyAlignment="1" applyProtection="1">
      <alignment horizontal="centerContinuous" vertical="center" shrinkToFit="1"/>
      <protection hidden="1"/>
    </xf>
    <xf numFmtId="49" fontId="10" fillId="3" borderId="0" xfId="0" applyNumberFormat="1" applyFont="1" applyFill="1" applyAlignment="1">
      <alignment horizontal="left" vertical="center" indent="5"/>
    </xf>
    <xf numFmtId="49" fontId="7" fillId="5" borderId="0" xfId="0" applyNumberFormat="1" applyFont="1" applyFill="1" applyAlignment="1">
      <alignment horizontal="left" vertical="center" indent="5"/>
    </xf>
    <xf numFmtId="49" fontId="10" fillId="3" borderId="0" xfId="0" applyNumberFormat="1" applyFont="1" applyFill="1" applyAlignment="1">
      <alignment horizontal="left" vertical="center" indent="6"/>
    </xf>
    <xf numFmtId="49" fontId="7" fillId="5" borderId="0" xfId="0" applyNumberFormat="1" applyFont="1" applyFill="1" applyAlignment="1">
      <alignment horizontal="left" vertical="center" indent="6"/>
    </xf>
    <xf numFmtId="0" fontId="31" fillId="0" borderId="0" xfId="0" applyFont="1" applyFill="1" applyBorder="1" applyAlignment="1" applyProtection="1">
      <alignment horizontal="center" vertical="center"/>
    </xf>
    <xf numFmtId="0" fontId="24" fillId="0" borderId="0" xfId="0" applyFont="1" applyFill="1" applyBorder="1" applyAlignment="1" applyProtection="1">
      <alignment horizontal="center" vertical="center" shrinkToFit="1"/>
    </xf>
    <xf numFmtId="0" fontId="5" fillId="0" borderId="52" xfId="0" applyFont="1" applyFill="1" applyBorder="1" applyAlignment="1">
      <alignment horizontal="center" vertical="center"/>
    </xf>
    <xf numFmtId="0" fontId="31" fillId="13" borderId="76" xfId="0" applyFont="1" applyFill="1" applyBorder="1" applyAlignment="1">
      <alignment horizontal="center" vertical="center"/>
    </xf>
    <xf numFmtId="0" fontId="24" fillId="0" borderId="77" xfId="0" applyFont="1" applyFill="1" applyBorder="1" applyAlignment="1" applyProtection="1">
      <alignment horizontal="center" vertical="center" shrinkToFit="1"/>
      <protection locked="0"/>
    </xf>
    <xf numFmtId="0" fontId="31" fillId="0" borderId="57" xfId="0" applyFont="1" applyFill="1" applyBorder="1" applyAlignment="1" applyProtection="1">
      <alignment horizontal="center" vertical="center"/>
    </xf>
    <xf numFmtId="0" fontId="0" fillId="0" borderId="0" xfId="0" applyFill="1" applyBorder="1" applyAlignment="1" applyProtection="1">
      <alignment horizontal="center" vertical="center"/>
    </xf>
    <xf numFmtId="0" fontId="24" fillId="0" borderId="57" xfId="0" applyFont="1" applyFill="1" applyBorder="1" applyAlignment="1" applyProtection="1">
      <alignment horizontal="center" vertical="center" shrinkToFit="1"/>
    </xf>
    <xf numFmtId="166" fontId="35" fillId="20" borderId="0" xfId="0" applyNumberFormat="1" applyFont="1" applyFill="1" applyBorder="1" applyAlignment="1" applyProtection="1">
      <alignment horizontal="right" vertical="center" shrinkToFit="1"/>
      <protection hidden="1"/>
    </xf>
    <xf numFmtId="0" fontId="35" fillId="20" borderId="0" xfId="0" applyFont="1" applyFill="1" applyBorder="1" applyAlignment="1" applyProtection="1">
      <alignment horizontal="right" vertical="center" shrinkToFit="1"/>
      <protection hidden="1"/>
    </xf>
    <xf numFmtId="0" fontId="29" fillId="0" borderId="52" xfId="0" applyFont="1" applyBorder="1" applyAlignment="1" applyProtection="1">
      <alignment shrinkToFit="1"/>
      <protection hidden="1"/>
    </xf>
    <xf numFmtId="166" fontId="29" fillId="0" borderId="52" xfId="0" applyNumberFormat="1" applyFont="1" applyBorder="1" applyAlignment="1" applyProtection="1">
      <alignment horizontal="center" vertical="center" shrinkToFit="1"/>
      <protection hidden="1"/>
    </xf>
    <xf numFmtId="0" fontId="29" fillId="0" borderId="53" xfId="0" applyFont="1" applyBorder="1" applyAlignment="1" applyProtection="1">
      <alignment shrinkToFit="1"/>
      <protection hidden="1"/>
    </xf>
    <xf numFmtId="166" fontId="29" fillId="0" borderId="53" xfId="0" applyNumberFormat="1" applyFont="1" applyBorder="1" applyAlignment="1" applyProtection="1">
      <alignment horizontal="center" vertical="center" shrinkToFit="1"/>
      <protection hidden="1"/>
    </xf>
    <xf numFmtId="0" fontId="29" fillId="0" borderId="54" xfId="0" applyFont="1" applyBorder="1" applyAlignment="1" applyProtection="1">
      <alignment shrinkToFit="1"/>
      <protection hidden="1"/>
    </xf>
    <xf numFmtId="166" fontId="29" fillId="0" borderId="54" xfId="0" applyNumberFormat="1" applyFont="1" applyBorder="1" applyAlignment="1" applyProtection="1">
      <alignment horizontal="center" vertical="center" shrinkToFit="1"/>
      <protection hidden="1"/>
    </xf>
    <xf numFmtId="0" fontId="39" fillId="0" borderId="74" xfId="0" applyFont="1" applyBorder="1" applyAlignment="1">
      <alignment horizontal="center" shrinkToFit="1"/>
    </xf>
    <xf numFmtId="166" fontId="39" fillId="0" borderId="74" xfId="0" applyNumberFormat="1" applyFont="1" applyBorder="1" applyAlignment="1" applyProtection="1">
      <alignment horizontal="center" shrinkToFit="1"/>
      <protection hidden="1"/>
    </xf>
    <xf numFmtId="0" fontId="41" fillId="0" borderId="0" xfId="0" applyFont="1" applyFill="1" applyBorder="1" applyAlignment="1" applyProtection="1">
      <alignment horizontal="left" vertical="center" indent="5" shrinkToFit="1"/>
      <protection hidden="1"/>
    </xf>
    <xf numFmtId="0" fontId="41" fillId="0" borderId="0" xfId="0" applyFont="1" applyFill="1" applyBorder="1" applyAlignment="1" applyProtection="1">
      <alignment horizontal="center" vertical="center" shrinkToFit="1"/>
      <protection hidden="1"/>
    </xf>
    <xf numFmtId="0" fontId="22" fillId="13" borderId="14" xfId="0" applyFont="1" applyFill="1" applyBorder="1" applyAlignment="1" applyProtection="1">
      <alignment horizontal="center" vertical="center" shrinkToFit="1"/>
      <protection locked="0"/>
    </xf>
    <xf numFmtId="0" fontId="22" fillId="12" borderId="0" xfId="0" applyFont="1" applyFill="1" applyBorder="1" applyAlignment="1">
      <alignment horizontal="center" vertical="center" shrinkToFit="1"/>
    </xf>
    <xf numFmtId="0" fontId="7" fillId="13" borderId="0" xfId="0" applyFont="1" applyFill="1" applyBorder="1" applyAlignment="1" applyProtection="1">
      <alignment horizontal="center" vertical="center" shrinkToFit="1"/>
      <protection hidden="1"/>
    </xf>
    <xf numFmtId="0" fontId="7" fillId="14" borderId="0" xfId="0" applyFont="1" applyFill="1" applyBorder="1" applyAlignment="1" applyProtection="1">
      <alignment horizontal="center" vertical="center" shrinkToFit="1"/>
      <protection hidden="1"/>
    </xf>
    <xf numFmtId="0" fontId="7" fillId="15" borderId="0" xfId="0" applyFont="1" applyFill="1" applyBorder="1" applyAlignment="1" applyProtection="1">
      <alignment horizontal="center" vertical="center" shrinkToFit="1"/>
      <protection hidden="1"/>
    </xf>
    <xf numFmtId="0" fontId="7" fillId="16" borderId="0" xfId="0" applyFont="1" applyFill="1" applyBorder="1" applyAlignment="1" applyProtection="1">
      <alignment horizontal="center" vertical="center" shrinkToFit="1"/>
      <protection hidden="1"/>
    </xf>
    <xf numFmtId="0" fontId="7" fillId="13" borderId="0" xfId="0" applyFont="1" applyFill="1" applyAlignment="1" applyProtection="1">
      <alignment horizontal="center" vertical="center" shrinkToFit="1"/>
      <protection hidden="1"/>
    </xf>
    <xf numFmtId="164" fontId="0" fillId="0" borderId="22" xfId="0" applyNumberFormat="1" applyFill="1" applyBorder="1" applyAlignment="1" applyProtection="1">
      <alignment horizontal="center" vertical="center" shrinkToFit="1"/>
      <protection locked="0"/>
    </xf>
    <xf numFmtId="0" fontId="0" fillId="0" borderId="22" xfId="0" applyFill="1" applyBorder="1" applyAlignment="1" applyProtection="1">
      <alignment horizontal="center" vertical="center" shrinkToFit="1"/>
      <protection locked="0"/>
    </xf>
    <xf numFmtId="0" fontId="0" fillId="0" borderId="19" xfId="0" applyFill="1" applyBorder="1" applyAlignment="1" applyProtection="1">
      <alignment horizontal="center" vertical="center" shrinkToFit="1"/>
      <protection locked="0"/>
    </xf>
    <xf numFmtId="0" fontId="0" fillId="0" borderId="20" xfId="0" applyFill="1" applyBorder="1" applyAlignment="1" applyProtection="1">
      <alignment horizontal="center" vertical="center" shrinkToFit="1"/>
      <protection locked="0"/>
    </xf>
    <xf numFmtId="0" fontId="22" fillId="12" borderId="0" xfId="0" applyFont="1" applyFill="1" applyBorder="1" applyAlignment="1" applyProtection="1">
      <alignment horizontal="center" vertical="center" shrinkToFit="1"/>
      <protection locked="0"/>
    </xf>
    <xf numFmtId="0" fontId="0" fillId="17" borderId="55" xfId="0" applyFill="1" applyBorder="1" applyAlignment="1" applyProtection="1">
      <alignment horizontal="left" vertical="center" shrinkToFit="1"/>
      <protection hidden="1"/>
    </xf>
    <xf numFmtId="0" fontId="0" fillId="0" borderId="58" xfId="0" applyFill="1" applyBorder="1" applyAlignment="1" applyProtection="1">
      <alignment horizontal="center" vertical="center" shrinkToFit="1"/>
      <protection locked="0"/>
    </xf>
    <xf numFmtId="0" fontId="0" fillId="0" borderId="26" xfId="0" applyFill="1" applyBorder="1" applyAlignment="1" applyProtection="1">
      <alignment horizontal="center" vertical="center" shrinkToFit="1"/>
      <protection locked="0"/>
    </xf>
    <xf numFmtId="0" fontId="0" fillId="0" borderId="59" xfId="0" applyFill="1" applyBorder="1" applyAlignment="1" applyProtection="1">
      <alignment horizontal="center" vertical="center" shrinkToFit="1"/>
      <protection locked="0"/>
    </xf>
    <xf numFmtId="0" fontId="0" fillId="0" borderId="27" xfId="0" applyFill="1" applyBorder="1" applyAlignment="1" applyProtection="1">
      <alignment horizontal="center" vertical="center" shrinkToFit="1"/>
      <protection locked="0"/>
    </xf>
    <xf numFmtId="0" fontId="0" fillId="0" borderId="28" xfId="0" applyFill="1" applyBorder="1" applyAlignment="1" applyProtection="1">
      <alignment horizontal="center" vertical="center" shrinkToFit="1"/>
      <protection locked="0"/>
    </xf>
    <xf numFmtId="0" fontId="0" fillId="0" borderId="29" xfId="0" applyFill="1" applyBorder="1" applyAlignment="1" applyProtection="1">
      <alignment vertical="center" shrinkToFit="1"/>
      <protection locked="0"/>
    </xf>
    <xf numFmtId="0" fontId="0" fillId="0" borderId="29" xfId="0" applyFill="1" applyBorder="1" applyAlignment="1" applyProtection="1">
      <alignment horizontal="center" vertical="center" shrinkToFit="1"/>
      <protection locked="0"/>
    </xf>
    <xf numFmtId="0" fontId="0" fillId="0" borderId="60" xfId="0" applyFill="1" applyBorder="1" applyAlignment="1" applyProtection="1">
      <alignment horizontal="left" vertical="center" shrinkToFit="1"/>
      <protection locked="0"/>
    </xf>
    <xf numFmtId="0" fontId="43" fillId="24" borderId="78" xfId="0" applyFont="1" applyFill="1" applyBorder="1" applyAlignment="1" applyProtection="1">
      <alignment horizontal="center" vertical="center" shrinkToFit="1"/>
    </xf>
    <xf numFmtId="0" fontId="0" fillId="24" borderId="79" xfId="0" applyFill="1" applyBorder="1" applyAlignment="1" applyProtection="1">
      <alignment vertical="center" shrinkToFit="1"/>
    </xf>
    <xf numFmtId="0" fontId="0" fillId="24" borderId="79" xfId="0" applyFill="1" applyBorder="1" applyAlignment="1" applyProtection="1">
      <alignment horizontal="center" vertical="center" shrinkToFit="1"/>
    </xf>
    <xf numFmtId="0" fontId="0" fillId="24" borderId="80" xfId="0" applyFill="1" applyBorder="1" applyAlignment="1" applyProtection="1">
      <alignment horizontal="left" vertical="center" shrinkToFit="1"/>
    </xf>
    <xf numFmtId="0" fontId="5" fillId="24" borderId="79" xfId="0" applyFont="1" applyFill="1" applyBorder="1" applyAlignment="1" applyProtection="1">
      <alignment vertical="center" shrinkToFit="1"/>
    </xf>
    <xf numFmtId="0" fontId="5" fillId="24" borderId="79" xfId="0" applyFont="1" applyFill="1" applyBorder="1" applyAlignment="1" applyProtection="1">
      <alignment horizontal="center" vertical="center" shrinkToFit="1"/>
    </xf>
    <xf numFmtId="0" fontId="5" fillId="24" borderId="80" xfId="0" applyFont="1" applyFill="1" applyBorder="1" applyAlignment="1" applyProtection="1">
      <alignment horizontal="left" vertical="center" shrinkToFit="1"/>
    </xf>
    <xf numFmtId="0" fontId="0" fillId="24" borderId="79" xfId="0" applyFont="1" applyFill="1" applyBorder="1" applyAlignment="1" applyProtection="1">
      <alignment horizontal="center" vertical="center" shrinkToFit="1"/>
    </xf>
    <xf numFmtId="0" fontId="0" fillId="24" borderId="79" xfId="0" applyFont="1" applyFill="1" applyBorder="1" applyAlignment="1" applyProtection="1">
      <alignment vertical="center" shrinkToFit="1"/>
    </xf>
    <xf numFmtId="0" fontId="43" fillId="24" borderId="81" xfId="0" applyFont="1" applyFill="1" applyBorder="1" applyAlignment="1" applyProtection="1">
      <alignment horizontal="center" vertical="center" shrinkToFit="1"/>
    </xf>
    <xf numFmtId="0" fontId="5" fillId="24" borderId="82" xfId="0" applyFont="1" applyFill="1" applyBorder="1" applyAlignment="1" applyProtection="1">
      <alignment vertical="center" shrinkToFit="1"/>
    </xf>
    <xf numFmtId="0" fontId="5" fillId="24" borderId="82" xfId="0" applyFont="1" applyFill="1" applyBorder="1" applyAlignment="1" applyProtection="1">
      <alignment horizontal="center" vertical="center" shrinkToFit="1"/>
    </xf>
    <xf numFmtId="0" fontId="5" fillId="24" borderId="83" xfId="0" applyFont="1" applyFill="1" applyBorder="1" applyAlignment="1" applyProtection="1">
      <alignment horizontal="left" vertical="center" shrinkToFit="1"/>
    </xf>
    <xf numFmtId="0" fontId="0" fillId="17" borderId="29" xfId="0" applyFill="1" applyBorder="1" applyAlignment="1" applyProtection="1">
      <alignment horizontal="center" vertical="center"/>
      <protection hidden="1"/>
    </xf>
    <xf numFmtId="0" fontId="0" fillId="17" borderId="60" xfId="0" applyFill="1" applyBorder="1" applyAlignment="1" applyProtection="1">
      <alignment horizontal="left" vertical="center" shrinkToFit="1"/>
      <protection hidden="1"/>
    </xf>
    <xf numFmtId="0" fontId="0" fillId="0" borderId="84" xfId="0" applyFill="1" applyBorder="1" applyAlignment="1" applyProtection="1">
      <alignment horizontal="center" vertical="center" shrinkToFit="1"/>
      <protection locked="0"/>
    </xf>
    <xf numFmtId="0" fontId="0" fillId="0" borderId="85" xfId="0" applyFill="1" applyBorder="1" applyAlignment="1" applyProtection="1">
      <alignment horizontal="center" vertical="center" shrinkToFit="1"/>
      <protection locked="0"/>
    </xf>
    <xf numFmtId="0" fontId="0" fillId="0" borderId="86" xfId="0" applyFill="1" applyBorder="1" applyAlignment="1" applyProtection="1">
      <alignment horizontal="center" vertical="center" shrinkToFit="1"/>
      <protection locked="0"/>
    </xf>
    <xf numFmtId="0" fontId="0" fillId="0" borderId="0" xfId="0" applyFill="1" applyBorder="1" applyAlignment="1" applyProtection="1">
      <alignment horizontal="center" vertical="center"/>
      <protection hidden="1"/>
    </xf>
    <xf numFmtId="0" fontId="0" fillId="0" borderId="0" xfId="0" applyFill="1" applyBorder="1" applyAlignment="1" applyProtection="1">
      <alignment horizontal="left" vertical="center" shrinkToFit="1"/>
      <protection hidden="1"/>
    </xf>
    <xf numFmtId="0" fontId="5" fillId="0" borderId="0" xfId="0" applyFont="1" applyFill="1" applyBorder="1" applyAlignment="1" applyProtection="1">
      <alignment horizontal="left" vertical="center" shrinkToFit="1"/>
      <protection hidden="1"/>
    </xf>
    <xf numFmtId="0" fontId="0" fillId="0" borderId="0" xfId="0" applyFill="1" applyBorder="1" applyAlignment="1" applyProtection="1">
      <alignment horizontal="center" vertical="center" shrinkToFit="1"/>
    </xf>
    <xf numFmtId="0" fontId="5" fillId="0" borderId="0" xfId="0" applyFont="1" applyFill="1" applyBorder="1" applyAlignment="1" applyProtection="1">
      <alignment horizontal="center" vertical="center" shrinkToFit="1"/>
    </xf>
    <xf numFmtId="0" fontId="0" fillId="0" borderId="0" xfId="0" applyFill="1" applyBorder="1" applyAlignment="1" applyProtection="1">
      <alignment horizontal="left" vertical="center" shrinkToFit="1"/>
    </xf>
    <xf numFmtId="0" fontId="5" fillId="0" borderId="0" xfId="0" applyFont="1" applyFill="1" applyBorder="1" applyAlignment="1" applyProtection="1">
      <alignment horizontal="left" vertical="center" shrinkToFit="1"/>
    </xf>
    <xf numFmtId="0" fontId="24" fillId="0" borderId="84" xfId="0" applyFont="1" applyFill="1" applyBorder="1" applyAlignment="1">
      <alignment horizontal="center" vertical="center" shrinkToFit="1"/>
    </xf>
    <xf numFmtId="0" fontId="24" fillId="0" borderId="85" xfId="0" applyFont="1" applyFill="1" applyBorder="1" applyAlignment="1" applyProtection="1">
      <alignment horizontal="left" vertical="center" shrinkToFit="1"/>
      <protection hidden="1"/>
    </xf>
    <xf numFmtId="0" fontId="24" fillId="0" borderId="85" xfId="0" applyFont="1" applyFill="1" applyBorder="1" applyAlignment="1" applyProtection="1">
      <alignment horizontal="center" vertical="center" shrinkToFit="1"/>
      <protection hidden="1"/>
    </xf>
    <xf numFmtId="0" fontId="24" fillId="0" borderId="85" xfId="0" applyFont="1" applyFill="1" applyBorder="1" applyAlignment="1" applyProtection="1">
      <alignment horizontal="center" vertical="center" shrinkToFit="1"/>
      <protection locked="0"/>
    </xf>
    <xf numFmtId="0" fontId="24" fillId="0" borderId="86" xfId="0" applyFont="1" applyFill="1" applyBorder="1" applyAlignment="1" applyProtection="1">
      <alignment horizontal="center" vertical="center" shrinkToFit="1"/>
      <protection locked="0"/>
    </xf>
    <xf numFmtId="0" fontId="24" fillId="0" borderId="87" xfId="0" applyFont="1" applyFill="1" applyBorder="1" applyAlignment="1" applyProtection="1">
      <alignment horizontal="center" vertical="center" shrinkToFit="1"/>
      <protection locked="0"/>
    </xf>
    <xf numFmtId="0" fontId="24" fillId="0" borderId="84" xfId="0" applyFont="1" applyFill="1" applyBorder="1" applyAlignment="1" applyProtection="1">
      <alignment horizontal="center" vertical="center" shrinkToFit="1"/>
      <protection hidden="1"/>
    </xf>
    <xf numFmtId="0" fontId="24" fillId="0" borderId="86" xfId="0" applyFont="1" applyFill="1" applyBorder="1" applyAlignment="1" applyProtection="1">
      <alignment horizontal="center" vertical="center" shrinkToFit="1"/>
      <protection hidden="1"/>
    </xf>
    <xf numFmtId="0" fontId="24" fillId="0" borderId="0" xfId="0" applyFont="1" applyFill="1" applyBorder="1" applyAlignment="1" applyProtection="1">
      <alignment horizontal="left" vertical="center" shrinkToFit="1"/>
    </xf>
    <xf numFmtId="0" fontId="27" fillId="20" borderId="0" xfId="0" applyFont="1" applyFill="1" applyBorder="1" applyAlignment="1" applyProtection="1">
      <alignment horizontal="right" vertical="center" indent="1" shrinkToFit="1"/>
      <protection hidden="1"/>
    </xf>
    <xf numFmtId="0" fontId="37" fillId="0" borderId="55" xfId="0" applyFont="1" applyFill="1" applyBorder="1" applyAlignment="1" applyProtection="1">
      <alignment horizontal="center" vertical="center" shrinkToFit="1"/>
      <protection locked="0"/>
    </xf>
    <xf numFmtId="0" fontId="37" fillId="0" borderId="53" xfId="0" applyFont="1" applyFill="1" applyBorder="1" applyAlignment="1" applyProtection="1">
      <alignment horizontal="center" vertical="center" shrinkToFit="1"/>
      <protection locked="0"/>
    </xf>
    <xf numFmtId="0" fontId="37" fillId="0" borderId="56" xfId="0" applyFont="1" applyFill="1" applyBorder="1" applyAlignment="1" applyProtection="1">
      <alignment horizontal="center" vertical="center" shrinkToFit="1"/>
      <protection locked="0"/>
    </xf>
    <xf numFmtId="0" fontId="22" fillId="13" borderId="65" xfId="0" applyFont="1" applyFill="1" applyBorder="1" applyAlignment="1" applyProtection="1">
      <alignment horizontal="center" vertical="center" shrinkToFit="1"/>
      <protection hidden="1"/>
    </xf>
    <xf numFmtId="0" fontId="22" fillId="13" borderId="66" xfId="0" applyFont="1" applyFill="1" applyBorder="1" applyAlignment="1" applyProtection="1">
      <alignment horizontal="center" vertical="center" shrinkToFit="1"/>
      <protection hidden="1"/>
    </xf>
    <xf numFmtId="0" fontId="22" fillId="13" borderId="67" xfId="0" applyFont="1" applyFill="1" applyBorder="1" applyAlignment="1" applyProtection="1">
      <alignment horizontal="center" vertical="center" shrinkToFit="1"/>
      <protection hidden="1"/>
    </xf>
    <xf numFmtId="0" fontId="30" fillId="17" borderId="55" xfId="0" applyFont="1" applyFill="1" applyBorder="1" applyAlignment="1" applyProtection="1">
      <alignment horizontal="center" vertical="center" shrinkToFit="1"/>
      <protection hidden="1"/>
    </xf>
    <xf numFmtId="0" fontId="30" fillId="17" borderId="53" xfId="0" applyFont="1" applyFill="1" applyBorder="1" applyAlignment="1" applyProtection="1">
      <alignment horizontal="center" vertical="center" shrinkToFit="1"/>
      <protection hidden="1"/>
    </xf>
    <xf numFmtId="0" fontId="30" fillId="17" borderId="56" xfId="0" applyFont="1" applyFill="1" applyBorder="1" applyAlignment="1" applyProtection="1">
      <alignment horizontal="center" vertical="center" shrinkToFit="1"/>
      <protection hidden="1"/>
    </xf>
  </cellXfs>
  <cellStyles count="7">
    <cellStyle name="Hyperlink" xfId="2" builtinId="8"/>
    <cellStyle name="Normal" xfId="0" builtinId="0"/>
    <cellStyle name="Normal 2" xfId="1" xr:uid="{3954E752-B4A6-4129-A4B7-AFC294856010}"/>
    <cellStyle name="Normal 2 2" xfId="4" xr:uid="{536D19DF-F8AB-4192-80B1-9D84BD191CDA}"/>
    <cellStyle name="Normal 3" xfId="3" xr:uid="{6CDF8B16-5B16-4C1E-8190-16EFBDFCEFB4}"/>
    <cellStyle name="Normal 3 2" xfId="5" xr:uid="{EBE6B589-17BD-473F-A3A7-5779EC871246}"/>
    <cellStyle name="Percent" xfId="6" builtinId="5"/>
  </cellStyles>
  <dxfs count="130">
    <dxf>
      <fill>
        <patternFill>
          <bgColor rgb="FF7DCFB6"/>
        </patternFill>
      </fill>
    </dxf>
    <dxf>
      <fill>
        <patternFill>
          <bgColor rgb="FFF2D492"/>
        </patternFill>
      </fill>
    </dxf>
    <dxf>
      <fill>
        <patternFill>
          <bgColor rgb="FF90E0EF"/>
        </patternFill>
      </fill>
    </dxf>
    <dxf>
      <fill>
        <patternFill>
          <bgColor rgb="FFED6B86"/>
        </patternFill>
      </fill>
    </dxf>
    <dxf>
      <border>
        <bottom style="thin">
          <color rgb="FF5C608A"/>
        </bottom>
        <vertical/>
        <horizontal/>
      </border>
    </dxf>
    <dxf>
      <border>
        <left/>
        <right/>
        <bottom/>
        <vertical/>
        <horizontal/>
      </border>
    </dxf>
    <dxf>
      <font>
        <color theme="0"/>
      </font>
      <fill>
        <patternFill patternType="none">
          <bgColor auto="1"/>
        </patternFill>
      </fill>
    </dxf>
    <dxf>
      <fill>
        <patternFill>
          <bgColor rgb="FF7DCFB6"/>
        </patternFill>
      </fill>
    </dxf>
    <dxf>
      <fill>
        <patternFill>
          <bgColor rgb="FFF2D492"/>
        </patternFill>
      </fill>
    </dxf>
    <dxf>
      <fill>
        <patternFill>
          <bgColor rgb="FF90E0EF"/>
        </patternFill>
      </fill>
    </dxf>
    <dxf>
      <fill>
        <patternFill>
          <bgColor rgb="FFED6B86"/>
        </patternFill>
      </fill>
    </dxf>
    <dxf>
      <border>
        <bottom style="thin">
          <color rgb="FF5C608A"/>
        </bottom>
        <vertical/>
        <horizontal/>
      </border>
    </dxf>
    <dxf>
      <border>
        <left/>
        <right/>
        <bottom/>
        <vertical/>
        <horizontal/>
      </border>
    </dxf>
    <dxf>
      <font>
        <color theme="0"/>
      </font>
      <fill>
        <patternFill patternType="none">
          <bgColor auto="1"/>
        </patternFill>
      </fill>
    </dxf>
    <dxf>
      <fill>
        <patternFill>
          <bgColor rgb="FF7DCFB6"/>
        </patternFill>
      </fill>
    </dxf>
    <dxf>
      <fill>
        <patternFill>
          <bgColor rgb="FFF2D492"/>
        </patternFill>
      </fill>
    </dxf>
    <dxf>
      <fill>
        <patternFill>
          <bgColor rgb="FF90E0EF"/>
        </patternFill>
      </fill>
    </dxf>
    <dxf>
      <fill>
        <patternFill>
          <bgColor rgb="FFED6B86"/>
        </patternFill>
      </fill>
    </dxf>
    <dxf>
      <border>
        <bottom style="thin">
          <color rgb="FF5C608A"/>
        </bottom>
        <vertical/>
        <horizontal/>
      </border>
    </dxf>
    <dxf>
      <border>
        <left/>
        <right/>
        <bottom/>
        <vertical/>
        <horizontal/>
      </border>
    </dxf>
    <dxf>
      <font>
        <color theme="0"/>
      </font>
      <fill>
        <patternFill patternType="none">
          <bgColor auto="1"/>
        </patternFill>
      </fill>
    </dxf>
    <dxf>
      <fill>
        <patternFill>
          <bgColor rgb="FF7DCFB6"/>
        </patternFill>
      </fill>
    </dxf>
    <dxf>
      <fill>
        <patternFill>
          <bgColor rgb="FFF2D492"/>
        </patternFill>
      </fill>
    </dxf>
    <dxf>
      <fill>
        <patternFill>
          <bgColor rgb="FF90E0EF"/>
        </patternFill>
      </fill>
    </dxf>
    <dxf>
      <fill>
        <patternFill>
          <bgColor rgb="FFED6B86"/>
        </patternFill>
      </fill>
    </dxf>
    <dxf>
      <border>
        <bottom style="thin">
          <color rgb="FF5C608A"/>
        </bottom>
        <vertical/>
        <horizontal/>
      </border>
    </dxf>
    <dxf>
      <border>
        <left/>
        <right/>
        <bottom/>
        <vertical/>
        <horizontal/>
      </border>
    </dxf>
    <dxf>
      <font>
        <color theme="0"/>
      </font>
      <fill>
        <patternFill patternType="none">
          <bgColor auto="1"/>
        </patternFill>
      </fill>
    </dxf>
    <dxf>
      <fill>
        <patternFill>
          <bgColor rgb="FF7DCFB6"/>
        </patternFill>
      </fill>
    </dxf>
    <dxf>
      <fill>
        <patternFill>
          <bgColor rgb="FFF2D492"/>
        </patternFill>
      </fill>
    </dxf>
    <dxf>
      <fill>
        <patternFill>
          <bgColor rgb="FF90E0EF"/>
        </patternFill>
      </fill>
    </dxf>
    <dxf>
      <fill>
        <patternFill>
          <bgColor rgb="FFED6B86"/>
        </patternFill>
      </fill>
    </dxf>
    <dxf>
      <border>
        <bottom style="thin">
          <color rgb="FF5C608A"/>
        </bottom>
        <vertical/>
        <horizontal/>
      </border>
    </dxf>
    <dxf>
      <border>
        <left/>
        <right/>
        <bottom/>
        <vertical/>
        <horizontal/>
      </border>
    </dxf>
    <dxf>
      <font>
        <color theme="0"/>
      </font>
      <fill>
        <patternFill patternType="none">
          <bgColor auto="1"/>
        </patternFill>
      </fill>
    </dxf>
    <dxf>
      <fill>
        <patternFill>
          <bgColor rgb="FF7DCFB6"/>
        </patternFill>
      </fill>
    </dxf>
    <dxf>
      <fill>
        <patternFill>
          <bgColor rgb="FFF2D492"/>
        </patternFill>
      </fill>
    </dxf>
    <dxf>
      <fill>
        <patternFill>
          <bgColor rgb="FF90E0EF"/>
        </patternFill>
      </fill>
    </dxf>
    <dxf>
      <fill>
        <patternFill>
          <bgColor rgb="FFED6B86"/>
        </patternFill>
      </fill>
    </dxf>
    <dxf>
      <border>
        <bottom style="thin">
          <color rgb="FF5C608A"/>
        </bottom>
        <vertical/>
        <horizontal/>
      </border>
    </dxf>
    <dxf>
      <border>
        <left/>
        <right/>
        <bottom/>
        <vertical/>
        <horizontal/>
      </border>
    </dxf>
    <dxf>
      <font>
        <color theme="0"/>
      </font>
      <fill>
        <patternFill patternType="none">
          <bgColor auto="1"/>
        </patternFill>
      </fill>
    </dxf>
    <dxf>
      <fill>
        <patternFill>
          <bgColor rgb="FF7DCFB6"/>
        </patternFill>
      </fill>
    </dxf>
    <dxf>
      <fill>
        <patternFill>
          <bgColor rgb="FFF2D492"/>
        </patternFill>
      </fill>
    </dxf>
    <dxf>
      <fill>
        <patternFill>
          <bgColor rgb="FF90E0EF"/>
        </patternFill>
      </fill>
    </dxf>
    <dxf>
      <fill>
        <patternFill>
          <bgColor rgb="FFED6B86"/>
        </patternFill>
      </fill>
    </dxf>
    <dxf>
      <border>
        <bottom style="thin">
          <color rgb="FF5C608A"/>
        </bottom>
        <vertical/>
        <horizontal/>
      </border>
    </dxf>
    <dxf>
      <border>
        <left/>
        <right/>
        <bottom/>
        <vertical/>
        <horizontal/>
      </border>
    </dxf>
    <dxf>
      <font>
        <color theme="0"/>
      </font>
      <fill>
        <patternFill patternType="none">
          <bgColor auto="1"/>
        </patternFill>
      </fill>
    </dxf>
    <dxf>
      <fill>
        <patternFill>
          <bgColor rgb="FF7DCFB6"/>
        </patternFill>
      </fill>
    </dxf>
    <dxf>
      <fill>
        <patternFill>
          <bgColor rgb="FFF2D492"/>
        </patternFill>
      </fill>
    </dxf>
    <dxf>
      <fill>
        <patternFill>
          <bgColor rgb="FF90E0EF"/>
        </patternFill>
      </fill>
    </dxf>
    <dxf>
      <fill>
        <patternFill>
          <bgColor rgb="FFED6B86"/>
        </patternFill>
      </fill>
    </dxf>
    <dxf>
      <border>
        <bottom style="thin">
          <color rgb="FF5C608A"/>
        </bottom>
        <vertical/>
        <horizontal/>
      </border>
    </dxf>
    <dxf>
      <border>
        <left/>
        <right/>
        <bottom/>
        <vertical/>
        <horizontal/>
      </border>
    </dxf>
    <dxf>
      <font>
        <color theme="0"/>
      </font>
      <fill>
        <patternFill patternType="none">
          <bgColor auto="1"/>
        </patternFill>
      </fill>
    </dxf>
    <dxf>
      <fill>
        <patternFill>
          <bgColor rgb="FF7DCFB6"/>
        </patternFill>
      </fill>
    </dxf>
    <dxf>
      <fill>
        <patternFill>
          <bgColor rgb="FFF2D492"/>
        </patternFill>
      </fill>
    </dxf>
    <dxf>
      <fill>
        <patternFill>
          <bgColor rgb="FF90E0EF"/>
        </patternFill>
      </fill>
    </dxf>
    <dxf>
      <fill>
        <patternFill>
          <bgColor rgb="FFED6B86"/>
        </patternFill>
      </fill>
    </dxf>
    <dxf>
      <border>
        <bottom style="thin">
          <color rgb="FF5C608A"/>
        </bottom>
        <vertical/>
        <horizontal/>
      </border>
    </dxf>
    <dxf>
      <border>
        <left/>
        <right/>
        <bottom/>
        <vertical/>
        <horizontal/>
      </border>
    </dxf>
    <dxf>
      <font>
        <color theme="0"/>
      </font>
      <fill>
        <patternFill patternType="none">
          <bgColor auto="1"/>
        </patternFill>
      </fill>
    </dxf>
    <dxf>
      <fill>
        <patternFill>
          <bgColor rgb="FF7DCFB6"/>
        </patternFill>
      </fill>
    </dxf>
    <dxf>
      <fill>
        <patternFill>
          <bgColor rgb="FFF2D492"/>
        </patternFill>
      </fill>
    </dxf>
    <dxf>
      <fill>
        <patternFill>
          <bgColor rgb="FF90E0EF"/>
        </patternFill>
      </fill>
    </dxf>
    <dxf>
      <fill>
        <patternFill>
          <bgColor rgb="FFED6B86"/>
        </patternFill>
      </fill>
    </dxf>
    <dxf>
      <border>
        <bottom style="thin">
          <color rgb="FF5C608A"/>
        </bottom>
        <vertical/>
        <horizontal/>
      </border>
    </dxf>
    <dxf>
      <border>
        <left/>
        <right/>
        <bottom/>
        <vertical/>
        <horizontal/>
      </border>
    </dxf>
    <dxf>
      <font>
        <color theme="0"/>
      </font>
      <fill>
        <patternFill patternType="none">
          <bgColor auto="1"/>
        </patternFill>
      </fill>
    </dxf>
    <dxf>
      <fill>
        <patternFill>
          <bgColor rgb="FF7DCFB6"/>
        </patternFill>
      </fill>
    </dxf>
    <dxf>
      <fill>
        <patternFill>
          <bgColor rgb="FFF2D492"/>
        </patternFill>
      </fill>
    </dxf>
    <dxf>
      <fill>
        <patternFill>
          <bgColor rgb="FF90E0EF"/>
        </patternFill>
      </fill>
    </dxf>
    <dxf>
      <fill>
        <patternFill>
          <bgColor rgb="FFED6B86"/>
        </patternFill>
      </fill>
    </dxf>
    <dxf>
      <border>
        <bottom style="thin">
          <color rgb="FF5C608A"/>
        </bottom>
        <vertical/>
        <horizontal/>
      </border>
    </dxf>
    <dxf>
      <border>
        <left/>
        <right/>
        <bottom/>
        <vertical/>
        <horizontal/>
      </border>
    </dxf>
    <dxf>
      <font>
        <color theme="0"/>
      </font>
      <fill>
        <patternFill patternType="none">
          <bgColor auto="1"/>
        </patternFill>
      </fill>
    </dxf>
    <dxf>
      <fill>
        <patternFill>
          <bgColor rgb="FF7DCFB6"/>
        </patternFill>
      </fill>
    </dxf>
    <dxf>
      <fill>
        <patternFill>
          <bgColor rgb="FFF2D492"/>
        </patternFill>
      </fill>
    </dxf>
    <dxf>
      <fill>
        <patternFill>
          <bgColor rgb="FF90E0EF"/>
        </patternFill>
      </fill>
    </dxf>
    <dxf>
      <fill>
        <patternFill>
          <bgColor rgb="FFED6B86"/>
        </patternFill>
      </fill>
    </dxf>
    <dxf>
      <border>
        <bottom style="thin">
          <color rgb="FF5C608A"/>
        </bottom>
        <vertical/>
        <horizontal/>
      </border>
    </dxf>
    <dxf>
      <border>
        <left/>
        <right/>
        <bottom/>
        <vertical/>
        <horizontal/>
      </border>
    </dxf>
    <dxf>
      <font>
        <color theme="0"/>
      </font>
      <fill>
        <patternFill patternType="none">
          <bgColor auto="1"/>
        </patternFill>
      </fill>
    </dxf>
    <dxf>
      <border>
        <bottom style="thin">
          <color rgb="FF5C608A"/>
        </bottom>
        <vertical/>
        <horizontal/>
      </border>
    </dxf>
    <dxf>
      <border>
        <left/>
        <right/>
        <bottom/>
        <vertical/>
        <horizontal/>
      </border>
    </dxf>
    <dxf>
      <font>
        <color theme="0"/>
      </font>
      <fill>
        <patternFill patternType="none">
          <bgColor auto="1"/>
        </patternFill>
      </fill>
    </dxf>
    <dxf>
      <border>
        <bottom style="thin">
          <color rgb="FF5C608A"/>
        </bottom>
        <vertical/>
        <horizontal/>
      </border>
    </dxf>
    <dxf>
      <border>
        <left/>
        <right/>
        <bottom/>
        <vertical/>
        <horizontal/>
      </border>
    </dxf>
    <dxf>
      <font>
        <color theme="0"/>
      </font>
      <fill>
        <patternFill patternType="none">
          <bgColor auto="1"/>
        </patternFill>
      </fill>
    </dxf>
    <dxf>
      <fill>
        <patternFill>
          <bgColor rgb="FFE07A5F"/>
        </patternFill>
      </fill>
    </dxf>
    <dxf>
      <fill>
        <patternFill>
          <bgColor rgb="FFF2CC8F"/>
        </patternFill>
      </fill>
    </dxf>
    <dxf>
      <fill>
        <patternFill>
          <bgColor rgb="FF81B29A"/>
        </patternFill>
      </fill>
    </dxf>
    <dxf>
      <fill>
        <patternFill>
          <bgColor rgb="FFE07A5F"/>
        </patternFill>
      </fill>
    </dxf>
    <dxf>
      <fill>
        <patternFill>
          <bgColor rgb="FFF2CC8F"/>
        </patternFill>
      </fill>
    </dxf>
    <dxf>
      <fill>
        <patternFill>
          <bgColor rgb="FF81B29A"/>
        </patternFill>
      </fill>
    </dxf>
    <dxf>
      <fill>
        <patternFill>
          <bgColor rgb="FFE07A5F"/>
        </patternFill>
      </fill>
    </dxf>
    <dxf>
      <fill>
        <patternFill>
          <bgColor rgb="FFF2CC8F"/>
        </patternFill>
      </fill>
    </dxf>
    <dxf>
      <fill>
        <patternFill>
          <bgColor rgb="FF81B29A"/>
        </patternFill>
      </fill>
    </dxf>
    <dxf>
      <fill>
        <patternFill>
          <bgColor rgb="FFE07A5F"/>
        </patternFill>
      </fill>
    </dxf>
    <dxf>
      <fill>
        <patternFill>
          <bgColor rgb="FFF2CC8F"/>
        </patternFill>
      </fill>
    </dxf>
    <dxf>
      <fill>
        <patternFill>
          <bgColor rgb="FF81B29A"/>
        </patternFill>
      </fill>
    </dxf>
    <dxf>
      <fill>
        <patternFill>
          <bgColor rgb="FFE07A5F"/>
        </patternFill>
      </fill>
    </dxf>
    <dxf>
      <fill>
        <patternFill>
          <bgColor rgb="FFF2CC8F"/>
        </patternFill>
      </fill>
    </dxf>
    <dxf>
      <fill>
        <patternFill>
          <bgColor rgb="FF81B29A"/>
        </patternFill>
      </fill>
    </dxf>
    <dxf>
      <fill>
        <patternFill>
          <bgColor rgb="FFE07A5F"/>
        </patternFill>
      </fill>
    </dxf>
    <dxf>
      <fill>
        <patternFill>
          <bgColor rgb="FFF2CC8F"/>
        </patternFill>
      </fill>
    </dxf>
    <dxf>
      <fill>
        <patternFill>
          <bgColor rgb="FF81B29A"/>
        </patternFill>
      </fill>
    </dxf>
    <dxf>
      <fill>
        <patternFill>
          <bgColor rgb="FFE07A5F"/>
        </patternFill>
      </fill>
    </dxf>
    <dxf>
      <fill>
        <patternFill>
          <bgColor rgb="FFF2CC8F"/>
        </patternFill>
      </fill>
    </dxf>
    <dxf>
      <fill>
        <patternFill>
          <bgColor rgb="FF81B29A"/>
        </patternFill>
      </fill>
    </dxf>
    <dxf>
      <fill>
        <patternFill>
          <bgColor rgb="FFE07A5F"/>
        </patternFill>
      </fill>
    </dxf>
    <dxf>
      <fill>
        <patternFill>
          <bgColor rgb="FFF2CC8F"/>
        </patternFill>
      </fill>
    </dxf>
    <dxf>
      <fill>
        <patternFill>
          <bgColor rgb="FF81B29A"/>
        </patternFill>
      </fill>
    </dxf>
    <dxf>
      <fill>
        <patternFill>
          <bgColor rgb="FFE07A5F"/>
        </patternFill>
      </fill>
    </dxf>
    <dxf>
      <fill>
        <patternFill>
          <bgColor rgb="FFF2CC8F"/>
        </patternFill>
      </fill>
    </dxf>
    <dxf>
      <fill>
        <patternFill>
          <bgColor rgb="FF81B29A"/>
        </patternFill>
      </fill>
    </dxf>
    <dxf>
      <fill>
        <patternFill>
          <bgColor rgb="FFE07A5F"/>
        </patternFill>
      </fill>
    </dxf>
    <dxf>
      <fill>
        <patternFill>
          <bgColor rgb="FFF2CC8F"/>
        </patternFill>
      </fill>
    </dxf>
    <dxf>
      <fill>
        <patternFill>
          <bgColor rgb="FF81B29A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1" readingOrder="0"/>
      <border diagonalUp="0" diagonalDown="0">
        <left style="thin">
          <color rgb="FF5C608A"/>
        </left>
        <right/>
        <top style="thin">
          <color rgb="FF5C608A"/>
        </top>
        <bottom style="thin">
          <color rgb="FF5C608A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rgb="FF5C608A"/>
        </left>
        <right style="thin">
          <color rgb="FF5C608A"/>
        </right>
        <top style="thin">
          <color rgb="FF5C608A"/>
        </top>
        <bottom style="thin">
          <color rgb="FF5C608A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rgb="FF5C608A"/>
        </left>
        <right style="thin">
          <color rgb="FF5C608A"/>
        </right>
        <top style="thin">
          <color rgb="FF5C608A"/>
        </top>
        <bottom style="thin">
          <color rgb="FF5C608A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1" readingOrder="0"/>
      <border diagonalUp="0" diagonalDown="0">
        <left/>
        <right style="thin">
          <color rgb="FF5C608A"/>
        </right>
        <top style="thin">
          <color rgb="FF5C608A"/>
        </top>
        <bottom style="thin">
          <color rgb="FF5C608A"/>
        </bottom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8" tint="-0.499984740745262"/>
        <name val="Calibri"/>
        <family val="2"/>
        <charset val="162"/>
        <scheme val="minor"/>
      </font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1" readingOrder="0"/>
      <border diagonalUp="0" diagonalDown="0">
        <left/>
        <right style="thin">
          <color rgb="FF5C608A"/>
        </right>
        <top style="thin">
          <color rgb="FF5C608A"/>
        </top>
        <bottom style="thin">
          <color rgb="FF5C608A"/>
        </bottom>
      </border>
    </dxf>
    <dxf>
      <border>
        <top style="thin">
          <color rgb="FF5C608A"/>
        </top>
      </border>
    </dxf>
    <dxf>
      <border diagonalUp="0" diagonalDown="0">
        <left style="thin">
          <color rgb="FF5C608A"/>
        </left>
        <right style="thin">
          <color rgb="FF5C608A"/>
        </right>
        <top style="thin">
          <color rgb="FF5C608A"/>
        </top>
        <bottom style="thin">
          <color rgb="FF5C608A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1" readingOrder="0"/>
      <protection locked="0" hidden="0"/>
    </dxf>
    <dxf>
      <border>
        <bottom style="thin">
          <color rgb="FF5C608A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charset val="162"/>
        <scheme val="minor"/>
      </font>
      <fill>
        <patternFill patternType="solid">
          <fgColor indexed="64"/>
          <bgColor rgb="FF5C608A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5C608A"/>
        </left>
        <right style="thin">
          <color rgb="FF5C608A"/>
        </right>
        <top/>
        <bottom/>
        <vertical style="thin">
          <color rgb="FF5C608A"/>
        </vertical>
        <horizontal style="thin">
          <color rgb="FF5C608A"/>
        </horizontal>
      </border>
    </dxf>
  </dxfs>
  <tableStyles count="1" defaultTableStyle="TableStyleMedium2" defaultPivotStyle="PivotStyleLight16">
    <tableStyle name="Invisible" pivot="0" table="0" count="0" xr9:uid="{CC0C6C0C-1534-4EFC-98F1-192511FDB467}"/>
  </tableStyles>
  <colors>
    <mruColors>
      <color rgb="FF95BEE3"/>
      <color rgb="FFCCCCCC"/>
      <color rgb="FFA6A6A6"/>
      <color rgb="FF5C608A"/>
      <color rgb="FFFF6D6D"/>
      <color rgb="FFFF2929"/>
      <color rgb="FFF2D492"/>
      <color rgb="FFED6B86"/>
      <color rgb="FF81B29A"/>
      <color rgb="FF4361E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r-TR"/>
              <a:t>Overall</a:t>
            </a:r>
            <a:r>
              <a:rPr lang="tr-TR" baseline="0"/>
              <a:t> Averages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r-T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Homework</c:v>
          </c:tx>
          <c:spPr>
            <a:solidFill>
              <a:srgbClr val="81B29A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tr-T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[0]!Courses</c:f>
              <c:strCache>
                <c:ptCount val="5"/>
                <c:pt idx="0">
                  <c:v>Mathematics</c:v>
                </c:pt>
                <c:pt idx="1">
                  <c:v>Physics</c:v>
                </c:pt>
                <c:pt idx="2">
                  <c:v>Geometry</c:v>
                </c:pt>
                <c:pt idx="3">
                  <c:v>Chemistry</c:v>
                </c:pt>
                <c:pt idx="4">
                  <c:v>Biology</c:v>
                </c:pt>
              </c:strCache>
            </c:strRef>
          </c:cat>
          <c:val>
            <c:numRef>
              <c:f>[0]!AllHomework</c:f>
              <c:numCache>
                <c:formatCode>#,##0.0</c:formatCode>
                <c:ptCount val="5"/>
                <c:pt idx="0">
                  <c:v>72.288888888888891</c:v>
                </c:pt>
                <c:pt idx="1">
                  <c:v>74.688888888888883</c:v>
                </c:pt>
                <c:pt idx="2">
                  <c:v>75.044444444444451</c:v>
                </c:pt>
                <c:pt idx="3">
                  <c:v>74.8</c:v>
                </c:pt>
                <c:pt idx="4">
                  <c:v>74.111111111111114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604-49E4-8E91-6F14B6F9A491}"/>
            </c:ext>
          </c:extLst>
        </c:ser>
        <c:ser>
          <c:idx val="1"/>
          <c:order val="1"/>
          <c:tx>
            <c:v>Exam</c:v>
          </c:tx>
          <c:spPr>
            <a:solidFill>
              <a:srgbClr val="5C608A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tr-T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[0]!AllExam</c:f>
              <c:numCache>
                <c:formatCode>#,##0.0</c:formatCode>
                <c:ptCount val="5"/>
                <c:pt idx="0">
                  <c:v>70.022222222222226</c:v>
                </c:pt>
                <c:pt idx="1">
                  <c:v>47.844444444444441</c:v>
                </c:pt>
                <c:pt idx="2">
                  <c:v>75.822222222222223</c:v>
                </c:pt>
                <c:pt idx="3">
                  <c:v>93.066666666666663</c:v>
                </c:pt>
                <c:pt idx="4">
                  <c:v>75.688888888888883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604-49E4-8E91-6F14B6F9A491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75"/>
        <c:axId val="248599231"/>
        <c:axId val="248598399"/>
      </c:barChart>
      <c:catAx>
        <c:axId val="24859923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r-TR"/>
          </a:p>
        </c:txPr>
        <c:crossAx val="248598399"/>
        <c:crosses val="autoZero"/>
        <c:auto val="1"/>
        <c:lblAlgn val="ctr"/>
        <c:lblOffset val="100"/>
        <c:noMultiLvlLbl val="0"/>
      </c:catAx>
      <c:valAx>
        <c:axId val="248598399"/>
        <c:scaling>
          <c:orientation val="minMax"/>
        </c:scaling>
        <c:delete val="1"/>
        <c:axPos val="l"/>
        <c:numFmt formatCode="#,##0.0" sourceLinked="1"/>
        <c:majorTickMark val="none"/>
        <c:minorTickMark val="none"/>
        <c:tickLblPos val="nextTo"/>
        <c:crossAx val="24859923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r-TR"/>
        </a:p>
      </c:txPr>
    </c:legend>
    <c:plotVisOnly val="0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r-T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r-TR"/>
              <a:t>Exam Performance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r-T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v>Student Average</c:v>
          </c:tx>
          <c:spPr>
            <a:solidFill>
              <a:srgbClr val="5C608A"/>
            </a:solidFill>
            <a:ln>
              <a:noFill/>
            </a:ln>
            <a:effectLst/>
          </c:spPr>
          <c:invertIfNegative val="0"/>
          <c:cat>
            <c:strRef>
              <c:f>[0]!Courses</c:f>
              <c:strCache>
                <c:ptCount val="5"/>
                <c:pt idx="0">
                  <c:v>Mathematics</c:v>
                </c:pt>
                <c:pt idx="1">
                  <c:v>Physics</c:v>
                </c:pt>
                <c:pt idx="2">
                  <c:v>Geometry</c:v>
                </c:pt>
                <c:pt idx="3">
                  <c:v>Chemistry</c:v>
                </c:pt>
                <c:pt idx="4">
                  <c:v>Biology</c:v>
                </c:pt>
              </c:strCache>
            </c:strRef>
          </c:cat>
          <c:val>
            <c:numRef>
              <c:f>[0]!StExam</c:f>
              <c:numCache>
                <c:formatCode>#,##0.0</c:formatCode>
                <c:ptCount val="5"/>
                <c:pt idx="0">
                  <c:v>19.333333333333332</c:v>
                </c:pt>
                <c:pt idx="1">
                  <c:v>46.666666666666664</c:v>
                </c:pt>
                <c:pt idx="2">
                  <c:v>75.666666666666671</c:v>
                </c:pt>
                <c:pt idx="3">
                  <c:v>93</c:v>
                </c:pt>
                <c:pt idx="4">
                  <c:v>81.666666666666671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D65-409C-A464-0AEEFB23C4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691540095"/>
        <c:axId val="691538015"/>
      </c:barChart>
      <c:lineChart>
        <c:grouping val="standard"/>
        <c:varyColors val="0"/>
        <c:ser>
          <c:idx val="2"/>
          <c:order val="1"/>
          <c:tx>
            <c:v>Overall Average</c:v>
          </c:tx>
          <c:spPr>
            <a:ln w="28575" cap="rnd">
              <a:solidFill>
                <a:schemeClr val="bg1">
                  <a:lumMod val="5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>
                  <a:lumMod val="50000"/>
                </a:schemeClr>
              </a:solidFill>
              <a:ln w="9525">
                <a:noFill/>
              </a:ln>
              <a:effectLst/>
            </c:spPr>
          </c:marker>
          <c:val>
            <c:numRef>
              <c:f>[0]!AllExam</c:f>
              <c:numCache>
                <c:formatCode>#,##0.0</c:formatCode>
                <c:ptCount val="5"/>
                <c:pt idx="0">
                  <c:v>70.022222222222226</c:v>
                </c:pt>
                <c:pt idx="1">
                  <c:v>47.844444444444441</c:v>
                </c:pt>
                <c:pt idx="2">
                  <c:v>75.822222222222223</c:v>
                </c:pt>
                <c:pt idx="3">
                  <c:v>93.066666666666663</c:v>
                </c:pt>
                <c:pt idx="4">
                  <c:v>75.688888888888883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3D65-409C-A464-0AEEFB23C4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83799919"/>
        <c:axId val="683798671"/>
      </c:lineChart>
      <c:catAx>
        <c:axId val="69154009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r-TR"/>
          </a:p>
        </c:txPr>
        <c:crossAx val="691538015"/>
        <c:crosses val="autoZero"/>
        <c:auto val="1"/>
        <c:lblAlgn val="ctr"/>
        <c:lblOffset val="100"/>
        <c:noMultiLvlLbl val="0"/>
      </c:catAx>
      <c:valAx>
        <c:axId val="69153801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9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r-TR"/>
          </a:p>
        </c:txPr>
        <c:crossAx val="691540095"/>
        <c:crosses val="autoZero"/>
        <c:crossBetween val="between"/>
      </c:valAx>
      <c:valAx>
        <c:axId val="683798671"/>
        <c:scaling>
          <c:orientation val="minMax"/>
        </c:scaling>
        <c:delete val="1"/>
        <c:axPos val="r"/>
        <c:numFmt formatCode="#,##0.0" sourceLinked="1"/>
        <c:majorTickMark val="out"/>
        <c:minorTickMark val="none"/>
        <c:tickLblPos val="nextTo"/>
        <c:crossAx val="683799919"/>
        <c:crosses val="max"/>
        <c:crossBetween val="between"/>
      </c:valAx>
      <c:catAx>
        <c:axId val="683799919"/>
        <c:scaling>
          <c:orientation val="minMax"/>
        </c:scaling>
        <c:delete val="1"/>
        <c:axPos val="b"/>
        <c:majorTickMark val="out"/>
        <c:minorTickMark val="none"/>
        <c:tickLblPos val="nextTo"/>
        <c:crossAx val="683798671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r-TR"/>
        </a:p>
      </c:txPr>
    </c:legend>
    <c:plotVisOnly val="0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r-TR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r-TR"/>
              <a:t>Homework Performance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r-T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Student Average</c:v>
          </c:tx>
          <c:spPr>
            <a:solidFill>
              <a:srgbClr val="81B29A"/>
            </a:solidFill>
            <a:ln>
              <a:noFill/>
            </a:ln>
            <a:effectLst/>
          </c:spPr>
          <c:invertIfNegative val="0"/>
          <c:cat>
            <c:strRef>
              <c:f>[0]!Courses</c:f>
              <c:strCache>
                <c:ptCount val="5"/>
                <c:pt idx="0">
                  <c:v>Mathematics</c:v>
                </c:pt>
                <c:pt idx="1">
                  <c:v>Physics</c:v>
                </c:pt>
                <c:pt idx="2">
                  <c:v>Geometry</c:v>
                </c:pt>
                <c:pt idx="3">
                  <c:v>Chemistry</c:v>
                </c:pt>
                <c:pt idx="4">
                  <c:v>Biology</c:v>
                </c:pt>
              </c:strCache>
            </c:strRef>
          </c:cat>
          <c:val>
            <c:numRef>
              <c:f>[0]!StHomework</c:f>
              <c:numCache>
                <c:formatCode>#,##0.0</c:formatCode>
                <c:ptCount val="5"/>
                <c:pt idx="0">
                  <c:v>28</c:v>
                </c:pt>
                <c:pt idx="1">
                  <c:v>82</c:v>
                </c:pt>
                <c:pt idx="2">
                  <c:v>77.666666666666671</c:v>
                </c:pt>
                <c:pt idx="3">
                  <c:v>76.666666666666671</c:v>
                </c:pt>
                <c:pt idx="4">
                  <c:v>74.666666666666671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B43-4EF9-9DCD-F6578D661A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91540095"/>
        <c:axId val="691538015"/>
      </c:barChart>
      <c:lineChart>
        <c:grouping val="standard"/>
        <c:varyColors val="0"/>
        <c:ser>
          <c:idx val="1"/>
          <c:order val="1"/>
          <c:tx>
            <c:v>Overall Average</c:v>
          </c:tx>
          <c:spPr>
            <a:ln w="28575" cap="rnd">
              <a:solidFill>
                <a:schemeClr val="bg1">
                  <a:lumMod val="5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>
                  <a:lumMod val="50000"/>
                </a:schemeClr>
              </a:solidFill>
              <a:ln w="9525">
                <a:noFill/>
              </a:ln>
              <a:effectLst/>
            </c:spPr>
          </c:marker>
          <c:cat>
            <c:strRef>
              <c:f>[0]!Courses</c:f>
              <c:strCache>
                <c:ptCount val="5"/>
                <c:pt idx="0">
                  <c:v>Mathematics</c:v>
                </c:pt>
                <c:pt idx="1">
                  <c:v>Physics</c:v>
                </c:pt>
                <c:pt idx="2">
                  <c:v>Geometry</c:v>
                </c:pt>
                <c:pt idx="3">
                  <c:v>Chemistry</c:v>
                </c:pt>
                <c:pt idx="4">
                  <c:v>Biology</c:v>
                </c:pt>
              </c:strCache>
            </c:strRef>
          </c:cat>
          <c:val>
            <c:numRef>
              <c:f>[0]!AllHomework</c:f>
              <c:numCache>
                <c:formatCode>#,##0.0</c:formatCode>
                <c:ptCount val="5"/>
                <c:pt idx="0">
                  <c:v>72.288888888888891</c:v>
                </c:pt>
                <c:pt idx="1">
                  <c:v>74.688888888888883</c:v>
                </c:pt>
                <c:pt idx="2">
                  <c:v>75.044444444444451</c:v>
                </c:pt>
                <c:pt idx="3">
                  <c:v>74.8</c:v>
                </c:pt>
                <c:pt idx="4">
                  <c:v>74.111111111111114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8B43-4EF9-9DCD-F6578D661A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91540095"/>
        <c:axId val="691538015"/>
      </c:lineChart>
      <c:catAx>
        <c:axId val="69154009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r-TR"/>
          </a:p>
        </c:txPr>
        <c:crossAx val="691538015"/>
        <c:crosses val="autoZero"/>
        <c:auto val="1"/>
        <c:lblAlgn val="ctr"/>
        <c:lblOffset val="100"/>
        <c:noMultiLvlLbl val="0"/>
      </c:catAx>
      <c:valAx>
        <c:axId val="69153801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9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r-TR"/>
          </a:p>
        </c:txPr>
        <c:crossAx val="69154009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r-TR"/>
        </a:p>
      </c:txPr>
    </c:legend>
    <c:plotVisOnly val="0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r-TR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3.png"/><Relationship Id="rId13" Type="http://schemas.openxmlformats.org/officeDocument/2006/relationships/chart" Target="../charts/chart3.xml"/><Relationship Id="rId18" Type="http://schemas.openxmlformats.org/officeDocument/2006/relationships/hyperlink" Target="#Homework!A9"/><Relationship Id="rId3" Type="http://schemas.openxmlformats.org/officeDocument/2006/relationships/image" Target="../media/image1.png"/><Relationship Id="rId7" Type="http://schemas.openxmlformats.org/officeDocument/2006/relationships/image" Target="../media/image2.png"/><Relationship Id="rId12" Type="http://schemas.openxmlformats.org/officeDocument/2006/relationships/image" Target="../media/image7.png"/><Relationship Id="rId17" Type="http://schemas.openxmlformats.org/officeDocument/2006/relationships/hyperlink" Target="#WeeklyPlan!A5"/><Relationship Id="rId16" Type="http://schemas.openxmlformats.org/officeDocument/2006/relationships/hyperlink" Target="#DailyPlan!A5"/><Relationship Id="rId20" Type="http://schemas.openxmlformats.org/officeDocument/2006/relationships/hyperlink" Target="#January!A8"/><Relationship Id="rId6" Type="http://schemas.openxmlformats.org/officeDocument/2006/relationships/chart" Target="../charts/chart2.xml"/><Relationship Id="rId11" Type="http://schemas.openxmlformats.org/officeDocument/2006/relationships/image" Target="../media/image6.png"/><Relationship Id="rId24" Type="http://schemas.openxmlformats.org/officeDocument/2006/relationships/image" Target="../media/image10.png"/><Relationship Id="rId5" Type="http://schemas.openxmlformats.org/officeDocument/2006/relationships/chart" Target="../charts/chart1.xml"/><Relationship Id="rId15" Type="http://schemas.openxmlformats.org/officeDocument/2006/relationships/hyperlink" Target="#Lists!A6"/><Relationship Id="rId10" Type="http://schemas.openxmlformats.org/officeDocument/2006/relationships/image" Target="../media/image5.png"/><Relationship Id="rId19" Type="http://schemas.openxmlformats.org/officeDocument/2006/relationships/hyperlink" Target="#Exams!A9"/><Relationship Id="rId4" Type="http://schemas.microsoft.com/office/2007/relationships/hdphoto" Target="../media/hdphoto1.wdp"/><Relationship Id="rId9" Type="http://schemas.openxmlformats.org/officeDocument/2006/relationships/image" Target="../media/image4.png"/><Relationship Id="rId14" Type="http://schemas.openxmlformats.org/officeDocument/2006/relationships/image" Target="../media/image8.png"/><Relationship Id="rId22" Type="http://schemas.openxmlformats.org/officeDocument/2006/relationships/image" Target="../media/image9.png"/><Relationship Id="rId25" Type="http://schemas.openxmlformats.org/officeDocument/2006/relationships/image" Target="../media/image13.png"/><Relationship Id="rId26" Type="http://schemas.openxmlformats.org/officeDocument/2006/relationships/hyperlink" Target="https://masterproductivitykit.com/" TargetMode="Externa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1.png"/><Relationship Id="rId7" Type="http://schemas.openxmlformats.org/officeDocument/2006/relationships/image" Target="../media/image12.png"/><Relationship Id="rId2" Type="http://schemas.openxmlformats.org/officeDocument/2006/relationships/hyperlink" Target="#Dashboard!A5"/><Relationship Id="rId1" Type="http://schemas.openxmlformats.org/officeDocument/2006/relationships/image" Target="../media/image8.png"/><Relationship Id="rId5" Type="http://schemas.openxmlformats.org/officeDocument/2006/relationships/image" Target="../media/image9.png"/><Relationship Id="rId8" Type="http://schemas.openxmlformats.org/officeDocument/2006/relationships/image" Target="../media/image14.png"/><Relationship Id="rId9" Type="http://schemas.openxmlformats.org/officeDocument/2006/relationships/hyperlink" Target="https://masterproductivitykit.com/" TargetMode="External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10.png"/><Relationship Id="rId3" Type="http://schemas.openxmlformats.org/officeDocument/2006/relationships/hyperlink" Target="#Dashboard!A5"/><Relationship Id="rId2" Type="http://schemas.openxmlformats.org/officeDocument/2006/relationships/image" Target="../media/image8.png"/><Relationship Id="rId6" Type="http://schemas.openxmlformats.org/officeDocument/2006/relationships/image" Target="../media/image9.png"/><Relationship Id="rId4" Type="http://schemas.openxmlformats.org/officeDocument/2006/relationships/image" Target="../media/image11.png"/><Relationship Id="rId9" Type="http://schemas.openxmlformats.org/officeDocument/2006/relationships/image" Target="../media/image15.png"/><Relationship Id="rId10" Type="http://schemas.openxmlformats.org/officeDocument/2006/relationships/hyperlink" Target="https://masterproductivitykit.com/" TargetMode="External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10.png"/><Relationship Id="rId3" Type="http://schemas.openxmlformats.org/officeDocument/2006/relationships/hyperlink" Target="#Dashboard!A5"/><Relationship Id="rId2" Type="http://schemas.openxmlformats.org/officeDocument/2006/relationships/image" Target="../media/image8.png"/><Relationship Id="rId6" Type="http://schemas.openxmlformats.org/officeDocument/2006/relationships/image" Target="../media/image9.png"/><Relationship Id="rId4" Type="http://schemas.openxmlformats.org/officeDocument/2006/relationships/image" Target="../media/image11.png"/><Relationship Id="rId9" Type="http://schemas.openxmlformats.org/officeDocument/2006/relationships/image" Target="../media/image16.png"/><Relationship Id="rId10" Type="http://schemas.openxmlformats.org/officeDocument/2006/relationships/hyperlink" Target="https://masterproductivitykit.com/" TargetMode="Externa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1.png"/><Relationship Id="rId7" Type="http://schemas.openxmlformats.org/officeDocument/2006/relationships/image" Target="../media/image10.png"/><Relationship Id="rId2" Type="http://schemas.openxmlformats.org/officeDocument/2006/relationships/hyperlink" Target="#Dashboard!A5"/><Relationship Id="rId1" Type="http://schemas.openxmlformats.org/officeDocument/2006/relationships/image" Target="../media/image8.png"/><Relationship Id="rId5" Type="http://schemas.openxmlformats.org/officeDocument/2006/relationships/image" Target="../media/image9.png"/><Relationship Id="rId8" Type="http://schemas.openxmlformats.org/officeDocument/2006/relationships/image" Target="../media/image17.png"/><Relationship Id="rId9" Type="http://schemas.openxmlformats.org/officeDocument/2006/relationships/hyperlink" Target="https://masterproductivitykit.com/" TargetMode="Externa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1.png"/><Relationship Id="rId7" Type="http://schemas.openxmlformats.org/officeDocument/2006/relationships/image" Target="../media/image10.png"/><Relationship Id="rId2" Type="http://schemas.openxmlformats.org/officeDocument/2006/relationships/hyperlink" Target="#Dashboard!A5"/><Relationship Id="rId1" Type="http://schemas.openxmlformats.org/officeDocument/2006/relationships/image" Target="../media/image8.png"/><Relationship Id="rId5" Type="http://schemas.openxmlformats.org/officeDocument/2006/relationships/image" Target="../media/image9.png"/><Relationship Id="rId8" Type="http://schemas.openxmlformats.org/officeDocument/2006/relationships/image" Target="../media/image18.png"/><Relationship Id="rId9" Type="http://schemas.openxmlformats.org/officeDocument/2006/relationships/hyperlink" Target="https://masterproductivitykit.com/" TargetMode="Externa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11.png"/><Relationship Id="rId7" Type="http://schemas.openxmlformats.org/officeDocument/2006/relationships/image" Target="../media/image9.png"/><Relationship Id="rId2" Type="http://schemas.openxmlformats.org/officeDocument/2006/relationships/hyperlink" Target="#Dashboard!A5"/><Relationship Id="rId1" Type="http://schemas.openxmlformats.org/officeDocument/2006/relationships/image" Target="../media/image8.png"/><Relationship Id="rId5" Type="http://schemas.openxmlformats.org/officeDocument/2006/relationships/image" Target="../media/image10.png"/><Relationship Id="rId8" Type="http://schemas.openxmlformats.org/officeDocument/2006/relationships/image" Target="../media/image19.png"/><Relationship Id="rId9" Type="http://schemas.openxmlformats.org/officeDocument/2006/relationships/hyperlink" Target="https://masterproductivitykit.com/" TargetMode="Externa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11.png"/><Relationship Id="rId7" Type="http://schemas.openxmlformats.org/officeDocument/2006/relationships/image" Target="../media/image9.png"/><Relationship Id="rId2" Type="http://schemas.openxmlformats.org/officeDocument/2006/relationships/hyperlink" Target="#Dashboard!A5"/><Relationship Id="rId1" Type="http://schemas.openxmlformats.org/officeDocument/2006/relationships/image" Target="../media/image8.png"/><Relationship Id="rId5" Type="http://schemas.openxmlformats.org/officeDocument/2006/relationships/image" Target="../media/image10.png"/><Relationship Id="rId8" Type="http://schemas.openxmlformats.org/officeDocument/2006/relationships/image" Target="../media/image20.png"/><Relationship Id="rId9" Type="http://schemas.openxmlformats.org/officeDocument/2006/relationships/hyperlink" Target="https://masterproductivitykit.com/" TargetMode="External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11.png"/><Relationship Id="rId7" Type="http://schemas.openxmlformats.org/officeDocument/2006/relationships/image" Target="../media/image9.png"/><Relationship Id="rId2" Type="http://schemas.openxmlformats.org/officeDocument/2006/relationships/hyperlink" Target="#Dashboard!A5"/><Relationship Id="rId1" Type="http://schemas.openxmlformats.org/officeDocument/2006/relationships/image" Target="../media/image8.png"/><Relationship Id="rId5" Type="http://schemas.openxmlformats.org/officeDocument/2006/relationships/image" Target="../media/image10.png"/><Relationship Id="rId8" Type="http://schemas.openxmlformats.org/officeDocument/2006/relationships/image" Target="../media/image21.png"/><Relationship Id="rId9" Type="http://schemas.openxmlformats.org/officeDocument/2006/relationships/hyperlink" Target="https://masterproductivitykit.com/" TargetMode="External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11.png"/><Relationship Id="rId7" Type="http://schemas.openxmlformats.org/officeDocument/2006/relationships/image" Target="../media/image9.png"/><Relationship Id="rId2" Type="http://schemas.openxmlformats.org/officeDocument/2006/relationships/hyperlink" Target="#Dashboard!A5"/><Relationship Id="rId1" Type="http://schemas.openxmlformats.org/officeDocument/2006/relationships/image" Target="../media/image8.png"/><Relationship Id="rId5" Type="http://schemas.openxmlformats.org/officeDocument/2006/relationships/image" Target="../media/image10.png"/><Relationship Id="rId8" Type="http://schemas.openxmlformats.org/officeDocument/2006/relationships/image" Target="../media/image22.png"/><Relationship Id="rId9" Type="http://schemas.openxmlformats.org/officeDocument/2006/relationships/hyperlink" Target="https://masterproductivitykit.com/" TargetMode="External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1.png"/><Relationship Id="rId7" Type="http://schemas.openxmlformats.org/officeDocument/2006/relationships/image" Target="../media/image9.png"/><Relationship Id="rId2" Type="http://schemas.openxmlformats.org/officeDocument/2006/relationships/hyperlink" Target="#Dashboard!A5"/><Relationship Id="rId1" Type="http://schemas.openxmlformats.org/officeDocument/2006/relationships/image" Target="../media/image8.png"/><Relationship Id="rId5" Type="http://schemas.openxmlformats.org/officeDocument/2006/relationships/image" Target="../media/image10.png"/><Relationship Id="rId8" Type="http://schemas.openxmlformats.org/officeDocument/2006/relationships/image" Target="../media/image23.png"/><Relationship Id="rId9" Type="http://schemas.openxmlformats.org/officeDocument/2006/relationships/hyperlink" Target="https://masterproductivitykit.com/" TargetMode="External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1.png"/><Relationship Id="rId7" Type="http://schemas.openxmlformats.org/officeDocument/2006/relationships/image" Target="../media/image9.png"/><Relationship Id="rId2" Type="http://schemas.openxmlformats.org/officeDocument/2006/relationships/hyperlink" Target="#Dashboard!A5"/><Relationship Id="rId1" Type="http://schemas.openxmlformats.org/officeDocument/2006/relationships/image" Target="../media/image8.png"/><Relationship Id="rId5" Type="http://schemas.openxmlformats.org/officeDocument/2006/relationships/image" Target="../media/image10.png"/><Relationship Id="rId8" Type="http://schemas.openxmlformats.org/officeDocument/2006/relationships/image" Target="../media/image24.png"/><Relationship Id="rId9" Type="http://schemas.openxmlformats.org/officeDocument/2006/relationships/hyperlink" Target="https://masterproductivitykit.com/" TargetMode="External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1.png"/><Relationship Id="rId7" Type="http://schemas.openxmlformats.org/officeDocument/2006/relationships/image" Target="../media/image9.png"/><Relationship Id="rId2" Type="http://schemas.openxmlformats.org/officeDocument/2006/relationships/hyperlink" Target="#Dashboard!A5"/><Relationship Id="rId1" Type="http://schemas.openxmlformats.org/officeDocument/2006/relationships/image" Target="../media/image8.png"/><Relationship Id="rId5" Type="http://schemas.openxmlformats.org/officeDocument/2006/relationships/image" Target="../media/image10.png"/><Relationship Id="rId8" Type="http://schemas.openxmlformats.org/officeDocument/2006/relationships/image" Target="../media/image25.png"/><Relationship Id="rId9" Type="http://schemas.openxmlformats.org/officeDocument/2006/relationships/hyperlink" Target="https://masterproductivitykit.com/" TargetMode="External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1.png"/><Relationship Id="rId7" Type="http://schemas.openxmlformats.org/officeDocument/2006/relationships/image" Target="../media/image9.png"/><Relationship Id="rId2" Type="http://schemas.openxmlformats.org/officeDocument/2006/relationships/hyperlink" Target="#Dashboard!A5"/><Relationship Id="rId1" Type="http://schemas.openxmlformats.org/officeDocument/2006/relationships/image" Target="../media/image8.png"/><Relationship Id="rId5" Type="http://schemas.openxmlformats.org/officeDocument/2006/relationships/image" Target="../media/image10.png"/><Relationship Id="rId8" Type="http://schemas.openxmlformats.org/officeDocument/2006/relationships/image" Target="../media/image26.png"/><Relationship Id="rId9" Type="http://schemas.openxmlformats.org/officeDocument/2006/relationships/hyperlink" Target="https://masterproductivitykit.com/" TargetMode="External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1.png"/><Relationship Id="rId7" Type="http://schemas.openxmlformats.org/officeDocument/2006/relationships/image" Target="../media/image9.png"/><Relationship Id="rId2" Type="http://schemas.openxmlformats.org/officeDocument/2006/relationships/hyperlink" Target="#Dashboard!A5"/><Relationship Id="rId1" Type="http://schemas.openxmlformats.org/officeDocument/2006/relationships/image" Target="../media/image8.png"/><Relationship Id="rId5" Type="http://schemas.openxmlformats.org/officeDocument/2006/relationships/image" Target="../media/image10.png"/><Relationship Id="rId8" Type="http://schemas.openxmlformats.org/officeDocument/2006/relationships/image" Target="../media/image27.png"/><Relationship Id="rId9" Type="http://schemas.openxmlformats.org/officeDocument/2006/relationships/hyperlink" Target="https://masterproductivitykit.com/" TargetMode="External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1.png"/><Relationship Id="rId7" Type="http://schemas.openxmlformats.org/officeDocument/2006/relationships/image" Target="../media/image9.png"/><Relationship Id="rId2" Type="http://schemas.openxmlformats.org/officeDocument/2006/relationships/hyperlink" Target="#Dashboard!A5"/><Relationship Id="rId1" Type="http://schemas.openxmlformats.org/officeDocument/2006/relationships/image" Target="../media/image8.png"/><Relationship Id="rId5" Type="http://schemas.openxmlformats.org/officeDocument/2006/relationships/image" Target="../media/image10.png"/><Relationship Id="rId8" Type="http://schemas.openxmlformats.org/officeDocument/2006/relationships/image" Target="../media/image28.png"/><Relationship Id="rId9" Type="http://schemas.openxmlformats.org/officeDocument/2006/relationships/hyperlink" Target="https://masterproductivitykit.com/" TargetMode="External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11.png"/><Relationship Id="rId7" Type="http://schemas.openxmlformats.org/officeDocument/2006/relationships/image" Target="../media/image9.png"/><Relationship Id="rId2" Type="http://schemas.openxmlformats.org/officeDocument/2006/relationships/hyperlink" Target="#Dashboard!A5"/><Relationship Id="rId1" Type="http://schemas.openxmlformats.org/officeDocument/2006/relationships/image" Target="../media/image8.png"/><Relationship Id="rId5" Type="http://schemas.openxmlformats.org/officeDocument/2006/relationships/image" Target="../media/image10.png"/><Relationship Id="rId8" Type="http://schemas.openxmlformats.org/officeDocument/2006/relationships/image" Target="../media/image29.png"/><Relationship Id="rId9" Type="http://schemas.openxmlformats.org/officeDocument/2006/relationships/hyperlink" Target="https://masterproductivitykit.com/" TargetMode="External"/></Relationships>
</file>

<file path=xl/drawings/_rels/drawing18.xml.rels><?xml version="1.0" encoding="UTF-8" standalone="yes"?>
<Relationships xmlns="http://schemas.openxmlformats.org/package/2006/relationships"><Relationship Id="rId3" Type="http://schemas.openxmlformats.org/officeDocument/2006/relationships/image" Target="../media/image11.png"/><Relationship Id="rId7" Type="http://schemas.openxmlformats.org/officeDocument/2006/relationships/image" Target="../media/image9.png"/><Relationship Id="rId2" Type="http://schemas.openxmlformats.org/officeDocument/2006/relationships/hyperlink" Target="#Dashboard!A5"/><Relationship Id="rId1" Type="http://schemas.openxmlformats.org/officeDocument/2006/relationships/image" Target="../media/image8.png"/><Relationship Id="rId5" Type="http://schemas.openxmlformats.org/officeDocument/2006/relationships/image" Target="../media/image10.png"/><Relationship Id="rId8" Type="http://schemas.openxmlformats.org/officeDocument/2006/relationships/image" Target="../media/image30.png"/><Relationship Id="rId9" Type="http://schemas.openxmlformats.org/officeDocument/2006/relationships/hyperlink" Target="https://masterproductivitykit.com/" TargetMode="External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hyperlink" Target="#Dashboard!A5"/><Relationship Id="rId2" Type="http://schemas.openxmlformats.org/officeDocument/2006/relationships/image" Target="../media/image9.png"/><Relationship Id="rId4" Type="http://schemas.openxmlformats.org/officeDocument/2006/relationships/image" Target="../media/image1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200025</xdr:colOff>
      <xdr:row>17</xdr:row>
      <xdr:rowOff>1</xdr:rowOff>
    </xdr:from>
    <xdr:to>
      <xdr:col>12</xdr:col>
      <xdr:colOff>0</xdr:colOff>
      <xdr:row>28</xdr:row>
      <xdr:rowOff>1</xdr:rowOff>
    </xdr:to>
    <xdr:graphicFrame macro="">
      <xdr:nvGraphicFramePr>
        <xdr:cNvPr id="21" name="Chart 20">
          <a:extLst>
            <a:ext uri="{FF2B5EF4-FFF2-40B4-BE49-F238E27FC236}">
              <a16:creationId xmlns:a16="http://schemas.microsoft.com/office/drawing/2014/main" id="{ACA2C23F-73BC-4FF8-A0A9-DAE14604EF2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 editAs="oneCell">
    <xdr:from>
      <xdr:col>5</xdr:col>
      <xdr:colOff>180976</xdr:colOff>
      <xdr:row>32</xdr:row>
      <xdr:rowOff>9525</xdr:rowOff>
    </xdr:from>
    <xdr:to>
      <xdr:col>12</xdr:col>
      <xdr:colOff>0</xdr:colOff>
      <xdr:row>42</xdr:row>
      <xdr:rowOff>233025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7AD4AEBE-B87B-431B-B347-3982EC5F3FA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 editAs="oneCell">
    <xdr:from>
      <xdr:col>2</xdr:col>
      <xdr:colOff>47625</xdr:colOff>
      <xdr:row>24</xdr:row>
      <xdr:rowOff>0</xdr:rowOff>
    </xdr:from>
    <xdr:to>
      <xdr:col>2</xdr:col>
      <xdr:colOff>335625</xdr:colOff>
      <xdr:row>24</xdr:row>
      <xdr:rowOff>288000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59C2F969-C3F9-70BB-488D-9A5E5C3E3B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542925" y="4791075"/>
          <a:ext cx="288000" cy="288000"/>
        </a:xfrm>
        <a:prstGeom prst="rect">
          <a:avLst/>
        </a:prstGeom>
      </xdr:spPr>
    </xdr:pic>
    <xdr:clientData/>
  </xdr:twoCellAnchor>
  <xdr:twoCellAnchor editAs="oneCell">
    <xdr:from>
      <xdr:col>2</xdr:col>
      <xdr:colOff>47625</xdr:colOff>
      <xdr:row>27</xdr:row>
      <xdr:rowOff>0</xdr:rowOff>
    </xdr:from>
    <xdr:to>
      <xdr:col>2</xdr:col>
      <xdr:colOff>335625</xdr:colOff>
      <xdr:row>27</xdr:row>
      <xdr:rowOff>288000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3ED8D7DF-B41B-A650-2134-A4FBC34DEA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542925" y="5514975"/>
          <a:ext cx="288000" cy="288000"/>
        </a:xfrm>
        <a:prstGeom prst="rect">
          <a:avLst/>
        </a:prstGeom>
      </xdr:spPr>
    </xdr:pic>
    <xdr:clientData/>
  </xdr:twoCellAnchor>
  <xdr:twoCellAnchor editAs="oneCell">
    <xdr:from>
      <xdr:col>2</xdr:col>
      <xdr:colOff>47625</xdr:colOff>
      <xdr:row>18</xdr:row>
      <xdr:rowOff>0</xdr:rowOff>
    </xdr:from>
    <xdr:to>
      <xdr:col>2</xdr:col>
      <xdr:colOff>335625</xdr:colOff>
      <xdr:row>18</xdr:row>
      <xdr:rowOff>288000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EC73EAB9-971E-4144-3D83-DAA4D32D1F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542925" y="3343275"/>
          <a:ext cx="288000" cy="288000"/>
        </a:xfrm>
        <a:prstGeom prst="rect">
          <a:avLst/>
        </a:prstGeom>
      </xdr:spPr>
    </xdr:pic>
    <xdr:clientData/>
  </xdr:twoCellAnchor>
  <xdr:twoCellAnchor editAs="oneCell">
    <xdr:from>
      <xdr:col>2</xdr:col>
      <xdr:colOff>47625</xdr:colOff>
      <xdr:row>21</xdr:row>
      <xdr:rowOff>0</xdr:rowOff>
    </xdr:from>
    <xdr:to>
      <xdr:col>2</xdr:col>
      <xdr:colOff>335625</xdr:colOff>
      <xdr:row>21</xdr:row>
      <xdr:rowOff>288000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081A2ADA-100A-6DE9-FB88-CFDABF47D0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542925" y="4067175"/>
          <a:ext cx="288000" cy="288000"/>
        </a:xfrm>
        <a:prstGeom prst="rect">
          <a:avLst/>
        </a:prstGeom>
      </xdr:spPr>
    </xdr:pic>
    <xdr:clientData/>
  </xdr:twoCellAnchor>
  <xdr:twoCellAnchor editAs="oneCell">
    <xdr:from>
      <xdr:col>8</xdr:col>
      <xdr:colOff>219075</xdr:colOff>
      <xdr:row>30</xdr:row>
      <xdr:rowOff>0</xdr:rowOff>
    </xdr:from>
    <xdr:to>
      <xdr:col>8</xdr:col>
      <xdr:colOff>561975</xdr:colOff>
      <xdr:row>31</xdr:row>
      <xdr:rowOff>24495</xdr:rowOff>
    </xdr:to>
    <xdr:sp macro="" textlink="">
      <xdr:nvSpPr>
        <xdr:cNvPr id="24" name="Left Arrow 1">
          <a:extLst>
            <a:ext uri="{FF2B5EF4-FFF2-40B4-BE49-F238E27FC236}">
              <a16:creationId xmlns:a16="http://schemas.microsoft.com/office/drawing/2014/main" id="{0E115E41-3BF9-42F5-8057-094F1A7AF32C}"/>
            </a:ext>
          </a:extLst>
        </xdr:cNvPr>
        <xdr:cNvSpPr/>
      </xdr:nvSpPr>
      <xdr:spPr>
        <a:xfrm>
          <a:off x="7105650" y="6334125"/>
          <a:ext cx="342900" cy="262620"/>
        </a:xfrm>
        <a:prstGeom prst="leftArrow">
          <a:avLst/>
        </a:prstGeom>
        <a:solidFill>
          <a:srgbClr val="FFFFFF"/>
        </a:solidFill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algn="ctr"/>
          <a:endParaRPr lang="tr-TR" sz="1100"/>
        </a:p>
      </xdr:txBody>
    </xdr:sp>
    <xdr:clientData fPrintsWithSheet="0"/>
  </xdr:twoCellAnchor>
  <xdr:twoCellAnchor editAs="oneCell">
    <xdr:from>
      <xdr:col>2</xdr:col>
      <xdr:colOff>42862</xdr:colOff>
      <xdr:row>45</xdr:row>
      <xdr:rowOff>34808</xdr:rowOff>
    </xdr:from>
    <xdr:to>
      <xdr:col>2</xdr:col>
      <xdr:colOff>222862</xdr:colOff>
      <xdr:row>45</xdr:row>
      <xdr:rowOff>214808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DF97FC83-A70B-CD80-59DB-227A1C81706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">
          <a:lum bright="70000" contrast="-70000"/>
        </a:blip>
        <a:stretch>
          <a:fillRect/>
        </a:stretch>
      </xdr:blipFill>
      <xdr:spPr>
        <a:xfrm>
          <a:off x="538162" y="9864608"/>
          <a:ext cx="180000" cy="180000"/>
        </a:xfrm>
        <a:prstGeom prst="rect">
          <a:avLst/>
        </a:prstGeom>
      </xdr:spPr>
    </xdr:pic>
    <xdr:clientData/>
  </xdr:twoCellAnchor>
  <xdr:twoCellAnchor editAs="oneCell">
    <xdr:from>
      <xdr:col>2</xdr:col>
      <xdr:colOff>42862</xdr:colOff>
      <xdr:row>47</xdr:row>
      <xdr:rowOff>25283</xdr:rowOff>
    </xdr:from>
    <xdr:to>
      <xdr:col>2</xdr:col>
      <xdr:colOff>222862</xdr:colOff>
      <xdr:row>47</xdr:row>
      <xdr:rowOff>205283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4261AD8A-90ED-B5EF-006C-1857037A76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lum bright="70000" contrast="-70000"/>
        </a:blip>
        <a:stretch>
          <a:fillRect/>
        </a:stretch>
      </xdr:blipFill>
      <xdr:spPr>
        <a:xfrm>
          <a:off x="538162" y="10293233"/>
          <a:ext cx="180000" cy="180000"/>
        </a:xfrm>
        <a:prstGeom prst="rect">
          <a:avLst/>
        </a:prstGeom>
      </xdr:spPr>
    </xdr:pic>
    <xdr:clientData/>
  </xdr:twoCellAnchor>
  <xdr:oneCellAnchor>
    <xdr:from>
      <xdr:col>2</xdr:col>
      <xdr:colOff>42862</xdr:colOff>
      <xdr:row>51</xdr:row>
      <xdr:rowOff>76200</xdr:rowOff>
    </xdr:from>
    <xdr:ext cx="180000" cy="180000"/>
    <xdr:sp macro="" textlink="">
      <xdr:nvSpPr>
        <xdr:cNvPr id="46" name="Oval 45">
          <a:extLst>
            <a:ext uri="{FF2B5EF4-FFF2-40B4-BE49-F238E27FC236}">
              <a16:creationId xmlns:a16="http://schemas.microsoft.com/office/drawing/2014/main" id="{37D407B1-13C7-40B9-AD49-24150A40418E}"/>
            </a:ext>
          </a:extLst>
        </xdr:cNvPr>
        <xdr:cNvSpPr/>
      </xdr:nvSpPr>
      <xdr:spPr>
        <a:xfrm>
          <a:off x="538162" y="11191875"/>
          <a:ext cx="180000" cy="180000"/>
        </a:xfrm>
        <a:prstGeom prst="ellipse">
          <a:avLst/>
        </a:prstGeom>
        <a:solidFill>
          <a:srgbClr val="1F4E78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t">
          <a:spAutoFit/>
        </a:bodyPr>
        <a:lstStyle/>
        <a:p>
          <a:pPr algn="l"/>
          <a:endParaRPr lang="tr-TR" sz="1100"/>
        </a:p>
      </xdr:txBody>
    </xdr:sp>
    <xdr:clientData/>
  </xdr:oneCellAnchor>
  <xdr:oneCellAnchor>
    <xdr:from>
      <xdr:col>2</xdr:col>
      <xdr:colOff>42862</xdr:colOff>
      <xdr:row>53</xdr:row>
      <xdr:rowOff>73025</xdr:rowOff>
    </xdr:from>
    <xdr:ext cx="180000" cy="180000"/>
    <xdr:sp macro="" textlink="">
      <xdr:nvSpPr>
        <xdr:cNvPr id="47" name="Oval 46">
          <a:extLst>
            <a:ext uri="{FF2B5EF4-FFF2-40B4-BE49-F238E27FC236}">
              <a16:creationId xmlns:a16="http://schemas.microsoft.com/office/drawing/2014/main" id="{B7A988B0-8E25-479A-8156-2378519A2CAE}"/>
            </a:ext>
          </a:extLst>
        </xdr:cNvPr>
        <xdr:cNvSpPr/>
      </xdr:nvSpPr>
      <xdr:spPr>
        <a:xfrm>
          <a:off x="538162" y="11598275"/>
          <a:ext cx="180000" cy="180000"/>
        </a:xfrm>
        <a:prstGeom prst="ellipse">
          <a:avLst/>
        </a:prstGeom>
        <a:solidFill>
          <a:srgbClr val="2E86AB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t">
          <a:spAutoFit/>
        </a:bodyPr>
        <a:lstStyle/>
        <a:p>
          <a:pPr algn="l"/>
          <a:endParaRPr lang="tr-TR" sz="1100"/>
        </a:p>
      </xdr:txBody>
    </xdr:sp>
    <xdr:clientData/>
  </xdr:oneCellAnchor>
  <xdr:oneCellAnchor>
    <xdr:from>
      <xdr:col>2</xdr:col>
      <xdr:colOff>42862</xdr:colOff>
      <xdr:row>55</xdr:row>
      <xdr:rowOff>69850</xdr:rowOff>
    </xdr:from>
    <xdr:ext cx="180000" cy="180000"/>
    <xdr:sp macro="" textlink="">
      <xdr:nvSpPr>
        <xdr:cNvPr id="48" name="Oval 47">
          <a:extLst>
            <a:ext uri="{FF2B5EF4-FFF2-40B4-BE49-F238E27FC236}">
              <a16:creationId xmlns:a16="http://schemas.microsoft.com/office/drawing/2014/main" id="{9BE56A93-E56B-406A-A5BD-B736F416D4A6}"/>
            </a:ext>
          </a:extLst>
        </xdr:cNvPr>
        <xdr:cNvSpPr/>
      </xdr:nvSpPr>
      <xdr:spPr>
        <a:xfrm>
          <a:off x="538162" y="12004675"/>
          <a:ext cx="180000" cy="180000"/>
        </a:xfrm>
        <a:prstGeom prst="ellipse">
          <a:avLst/>
        </a:prstGeom>
        <a:solidFill>
          <a:srgbClr val="70AD47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t">
          <a:spAutoFit/>
        </a:bodyPr>
        <a:lstStyle/>
        <a:p>
          <a:pPr algn="l"/>
          <a:endParaRPr lang="tr-TR" sz="1100"/>
        </a:p>
      </xdr:txBody>
    </xdr:sp>
    <xdr:clientData/>
  </xdr:oneCellAnchor>
  <xdr:oneCellAnchor>
    <xdr:from>
      <xdr:col>2</xdr:col>
      <xdr:colOff>42862</xdr:colOff>
      <xdr:row>57</xdr:row>
      <xdr:rowOff>66676</xdr:rowOff>
    </xdr:from>
    <xdr:ext cx="180000" cy="180000"/>
    <xdr:sp macro="" textlink="">
      <xdr:nvSpPr>
        <xdr:cNvPr id="49" name="Oval 48">
          <a:extLst>
            <a:ext uri="{FF2B5EF4-FFF2-40B4-BE49-F238E27FC236}">
              <a16:creationId xmlns:a16="http://schemas.microsoft.com/office/drawing/2014/main" id="{62D9B538-FC5D-4F1E-B798-745BE4748260}"/>
            </a:ext>
          </a:extLst>
        </xdr:cNvPr>
        <xdr:cNvSpPr/>
      </xdr:nvSpPr>
      <xdr:spPr>
        <a:xfrm>
          <a:off x="538162" y="12411076"/>
          <a:ext cx="180000" cy="180000"/>
        </a:xfrm>
        <a:prstGeom prst="ellipse">
          <a:avLst/>
        </a:prstGeom>
        <a:solidFill>
          <a:srgbClr val="FFC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t">
          <a:spAutoFit/>
        </a:bodyPr>
        <a:lstStyle/>
        <a:p>
          <a:pPr algn="l"/>
          <a:endParaRPr lang="tr-TR" sz="1100"/>
        </a:p>
      </xdr:txBody>
    </xdr:sp>
    <xdr:clientData/>
  </xdr:oneCellAnchor>
  <xdr:twoCellAnchor editAs="oneCell">
    <xdr:from>
      <xdr:col>5</xdr:col>
      <xdr:colOff>190500</xdr:colOff>
      <xdr:row>44</xdr:row>
      <xdr:rowOff>190499</xdr:rowOff>
    </xdr:from>
    <xdr:to>
      <xdr:col>12</xdr:col>
      <xdr:colOff>0</xdr:colOff>
      <xdr:row>58</xdr:row>
      <xdr:rowOff>95249</xdr:rowOff>
    </xdr:to>
    <xdr:graphicFrame macro="">
      <xdr:nvGraphicFramePr>
        <xdr:cNvPr id="50" name="Chart 49">
          <a:extLst>
            <a:ext uri="{FF2B5EF4-FFF2-40B4-BE49-F238E27FC236}">
              <a16:creationId xmlns:a16="http://schemas.microsoft.com/office/drawing/2014/main" id="{52F1289B-90EF-487A-AA95-AE0890E6F6C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 editAs="oneCell">
    <xdr:from>
      <xdr:col>1</xdr:col>
      <xdr:colOff>114300</xdr:colOff>
      <xdr:row>1</xdr:row>
      <xdr:rowOff>66675</xdr:rowOff>
    </xdr:from>
    <xdr:to>
      <xdr:col>2</xdr:col>
      <xdr:colOff>298650</xdr:colOff>
      <xdr:row>2</xdr:row>
      <xdr:rowOff>251025</xdr:rowOff>
    </xdr:to>
    <xdr:pic>
      <xdr:nvPicPr>
        <xdr:cNvPr id="20" name="mainicon">
          <a:extLst>
            <a:ext uri="{FF2B5EF4-FFF2-40B4-BE49-F238E27FC236}">
              <a16:creationId xmlns:a16="http://schemas.microsoft.com/office/drawing/2014/main" id="{52389BD6-1434-98D2-1DEC-189DA6192E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361950" y="152400"/>
          <a:ext cx="432000" cy="432000"/>
        </a:xfrm>
        <a:prstGeom prst="rect">
          <a:avLst/>
        </a:prstGeom>
      </xdr:spPr>
    </xdr:pic>
    <xdr:clientData/>
  </xdr:twoCellAnchor>
  <xdr:twoCellAnchor editAs="oneCell">
    <xdr:from>
      <xdr:col>2</xdr:col>
      <xdr:colOff>933450</xdr:colOff>
      <xdr:row>9</xdr:row>
      <xdr:rowOff>142875</xdr:rowOff>
    </xdr:from>
    <xdr:to>
      <xdr:col>3</xdr:col>
      <xdr:colOff>780825</xdr:colOff>
      <xdr:row>11</xdr:row>
      <xdr:rowOff>161475</xdr:rowOff>
    </xdr:to>
    <xdr:sp macro="" textlink="">
      <xdr:nvSpPr>
        <xdr:cNvPr id="51" name="Rectangle: Rounded Corners 50">
          <a:hlinkClick xmlns:r="http://schemas.openxmlformats.org/officeDocument/2006/relationships" r:id="rId15" tooltip="Go To"/>
          <a:extLst>
            <a:ext uri="{FF2B5EF4-FFF2-40B4-BE49-F238E27FC236}">
              <a16:creationId xmlns:a16="http://schemas.microsoft.com/office/drawing/2014/main" id="{C0C3B71F-C2A3-4D5E-98BA-4EAA6C803F38}"/>
            </a:ext>
          </a:extLst>
        </xdr:cNvPr>
        <xdr:cNvSpPr/>
      </xdr:nvSpPr>
      <xdr:spPr>
        <a:xfrm>
          <a:off x="1428750" y="1581150"/>
          <a:ext cx="1800000" cy="399600"/>
        </a:xfrm>
        <a:prstGeom prst="roundRect">
          <a:avLst/>
        </a:prstGeom>
        <a:solidFill>
          <a:srgbClr val="1F4E78"/>
        </a:solidFill>
        <a:ln>
          <a:noFill/>
        </a:ln>
        <a:effectLst>
          <a:outerShdw blurRad="107950" dist="12700" dir="5400000" algn="ctr">
            <a:srgbClr val="1F4E78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>
          <a:noAutofit/>
        </a:bodyPr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STUDENT</a:t>
          </a:r>
          <a:r>
            <a:rPr lang="tr-TR" sz="1100" b="1" baseline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 &amp; LESSON </a:t>
          </a:r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LISTS</a:t>
          </a:r>
        </a:p>
      </xdr:txBody>
    </xdr:sp>
    <xdr:clientData/>
  </xdr:twoCellAnchor>
  <xdr:twoCellAnchor editAs="oneCell">
    <xdr:from>
      <xdr:col>4</xdr:col>
      <xdr:colOff>674926</xdr:colOff>
      <xdr:row>8</xdr:row>
      <xdr:rowOff>19050</xdr:rowOff>
    </xdr:from>
    <xdr:to>
      <xdr:col>7</xdr:col>
      <xdr:colOff>131776</xdr:colOff>
      <xdr:row>10</xdr:row>
      <xdr:rowOff>37650</xdr:rowOff>
    </xdr:to>
    <xdr:sp macro="" textlink="">
      <xdr:nvSpPr>
        <xdr:cNvPr id="52" name="Rectangle: Rounded Corners 51">
          <a:hlinkClick xmlns:r="http://schemas.openxmlformats.org/officeDocument/2006/relationships" r:id="rId16" tooltip="Go To"/>
          <a:extLst>
            <a:ext uri="{FF2B5EF4-FFF2-40B4-BE49-F238E27FC236}">
              <a16:creationId xmlns:a16="http://schemas.microsoft.com/office/drawing/2014/main" id="{DBDEAD7F-13A3-4944-B923-D9B512823087}"/>
            </a:ext>
          </a:extLst>
        </xdr:cNvPr>
        <xdr:cNvSpPr/>
      </xdr:nvSpPr>
      <xdr:spPr>
        <a:xfrm>
          <a:off x="4170601" y="1266825"/>
          <a:ext cx="1800000" cy="399600"/>
        </a:xfrm>
        <a:prstGeom prst="roundRect">
          <a:avLst/>
        </a:prstGeom>
        <a:solidFill>
          <a:srgbClr val="FFC000"/>
        </a:solidFill>
        <a:ln>
          <a:noFill/>
        </a:ln>
        <a:effectLst>
          <a:outerShdw blurRad="107950" dist="12700" dir="5400000" algn="ctr">
            <a:srgbClr val="1F4E78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>
          <a:noAutofit/>
        </a:bodyPr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DAILY</a:t>
          </a:r>
          <a:r>
            <a:rPr lang="tr-TR" sz="1100" b="1" baseline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 PLAN</a:t>
          </a:r>
          <a:endParaRPr lang="tr-TR" sz="1100" b="1">
            <a:solidFill>
              <a:schemeClr val="lt1"/>
            </a:solidFill>
            <a:effectLst>
              <a:outerShdw blurRad="50800" dist="38100" dir="13500000" algn="br" rotWithShape="0">
                <a:prstClr val="black">
                  <a:alpha val="40000"/>
                </a:prstClr>
              </a:outerShdw>
            </a:effectLst>
            <a:latin typeface="Arial"/>
            <a:ea typeface="+mn-ea"/>
            <a:cs typeface="Arial"/>
          </a:endParaRPr>
        </a:p>
      </xdr:txBody>
    </xdr:sp>
    <xdr:clientData/>
  </xdr:twoCellAnchor>
  <xdr:twoCellAnchor editAs="oneCell">
    <xdr:from>
      <xdr:col>4</xdr:col>
      <xdr:colOff>665401</xdr:colOff>
      <xdr:row>11</xdr:row>
      <xdr:rowOff>76200</xdr:rowOff>
    </xdr:from>
    <xdr:to>
      <xdr:col>7</xdr:col>
      <xdr:colOff>122251</xdr:colOff>
      <xdr:row>13</xdr:row>
      <xdr:rowOff>94800</xdr:rowOff>
    </xdr:to>
    <xdr:sp macro="" textlink="">
      <xdr:nvSpPr>
        <xdr:cNvPr id="53" name="Rectangle: Rounded Corners 52">
          <a:hlinkClick xmlns:r="http://schemas.openxmlformats.org/officeDocument/2006/relationships" r:id="rId17" tooltip="Go To"/>
          <a:extLst>
            <a:ext uri="{FF2B5EF4-FFF2-40B4-BE49-F238E27FC236}">
              <a16:creationId xmlns:a16="http://schemas.microsoft.com/office/drawing/2014/main" id="{7176A9E6-0E09-4B85-9968-643FE6F78F1F}"/>
            </a:ext>
          </a:extLst>
        </xdr:cNvPr>
        <xdr:cNvSpPr/>
      </xdr:nvSpPr>
      <xdr:spPr>
        <a:xfrm>
          <a:off x="4161076" y="1895475"/>
          <a:ext cx="1800000" cy="399600"/>
        </a:xfrm>
        <a:prstGeom prst="roundRect">
          <a:avLst/>
        </a:prstGeom>
        <a:solidFill>
          <a:srgbClr val="FFC000"/>
        </a:solidFill>
        <a:ln>
          <a:noFill/>
        </a:ln>
        <a:effectLst>
          <a:outerShdw blurRad="107950" dist="12700" dir="5400000" algn="ctr">
            <a:srgbClr val="1F4E78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>
          <a:noAutofit/>
        </a:bodyPr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WEEKLY</a:t>
          </a:r>
          <a:r>
            <a:rPr lang="tr-TR" sz="1100" b="1" baseline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 PLAN</a:t>
          </a:r>
          <a:endParaRPr lang="tr-TR" sz="1100" b="1">
            <a:solidFill>
              <a:schemeClr val="lt1"/>
            </a:solidFill>
            <a:effectLst>
              <a:outerShdw blurRad="50800" dist="38100" dir="13500000" algn="br" rotWithShape="0">
                <a:prstClr val="black">
                  <a:alpha val="40000"/>
                </a:prstClr>
              </a:outerShdw>
            </a:effectLst>
            <a:latin typeface="Arial"/>
            <a:ea typeface="+mn-ea"/>
            <a:cs typeface="Arial"/>
          </a:endParaRPr>
        </a:p>
      </xdr:txBody>
    </xdr:sp>
    <xdr:clientData/>
  </xdr:twoCellAnchor>
  <xdr:twoCellAnchor editAs="oneCell">
    <xdr:from>
      <xdr:col>7</xdr:col>
      <xdr:colOff>327939</xdr:colOff>
      <xdr:row>8</xdr:row>
      <xdr:rowOff>19050</xdr:rowOff>
    </xdr:from>
    <xdr:to>
      <xdr:col>9</xdr:col>
      <xdr:colOff>32439</xdr:colOff>
      <xdr:row>10</xdr:row>
      <xdr:rowOff>37650</xdr:rowOff>
    </xdr:to>
    <xdr:sp macro="" textlink="">
      <xdr:nvSpPr>
        <xdr:cNvPr id="54" name="Rectangle: Rounded Corners 53">
          <a:hlinkClick xmlns:r="http://schemas.openxmlformats.org/officeDocument/2006/relationships" r:id="rId18" tooltip="Go To"/>
          <a:extLst>
            <a:ext uri="{FF2B5EF4-FFF2-40B4-BE49-F238E27FC236}">
              <a16:creationId xmlns:a16="http://schemas.microsoft.com/office/drawing/2014/main" id="{E90D1F6E-0923-4DD9-8E99-78330D315083}"/>
            </a:ext>
          </a:extLst>
        </xdr:cNvPr>
        <xdr:cNvSpPr/>
      </xdr:nvSpPr>
      <xdr:spPr>
        <a:xfrm>
          <a:off x="6166764" y="1266825"/>
          <a:ext cx="1800000" cy="399600"/>
        </a:xfrm>
        <a:prstGeom prst="roundRect">
          <a:avLst/>
        </a:prstGeom>
        <a:solidFill>
          <a:srgbClr val="FFC000"/>
        </a:solidFill>
        <a:ln>
          <a:noFill/>
        </a:ln>
        <a:effectLst>
          <a:outerShdw blurRad="107950" dist="12700" dir="5400000" algn="ctr">
            <a:srgbClr val="1F4E78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>
          <a:noAutofit/>
        </a:bodyPr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HOMEWORK RESULTS</a:t>
          </a:r>
        </a:p>
      </xdr:txBody>
    </xdr:sp>
    <xdr:clientData/>
  </xdr:twoCellAnchor>
  <xdr:twoCellAnchor editAs="oneCell">
    <xdr:from>
      <xdr:col>7</xdr:col>
      <xdr:colOff>346989</xdr:colOff>
      <xdr:row>11</xdr:row>
      <xdr:rowOff>76200</xdr:rowOff>
    </xdr:from>
    <xdr:to>
      <xdr:col>9</xdr:col>
      <xdr:colOff>51489</xdr:colOff>
      <xdr:row>13</xdr:row>
      <xdr:rowOff>94800</xdr:rowOff>
    </xdr:to>
    <xdr:sp macro="" textlink="">
      <xdr:nvSpPr>
        <xdr:cNvPr id="55" name="Rectangle: Rounded Corners 54">
          <a:hlinkClick xmlns:r="http://schemas.openxmlformats.org/officeDocument/2006/relationships" r:id="rId19" tooltip="Go To"/>
          <a:extLst>
            <a:ext uri="{FF2B5EF4-FFF2-40B4-BE49-F238E27FC236}">
              <a16:creationId xmlns:a16="http://schemas.microsoft.com/office/drawing/2014/main" id="{3100EE9B-2D4A-403E-B8CD-D274E0579083}"/>
            </a:ext>
          </a:extLst>
        </xdr:cNvPr>
        <xdr:cNvSpPr/>
      </xdr:nvSpPr>
      <xdr:spPr>
        <a:xfrm>
          <a:off x="6185814" y="1895475"/>
          <a:ext cx="1800000" cy="399600"/>
        </a:xfrm>
        <a:prstGeom prst="roundRect">
          <a:avLst/>
        </a:prstGeom>
        <a:solidFill>
          <a:srgbClr val="FFC000"/>
        </a:solidFill>
        <a:ln>
          <a:noFill/>
        </a:ln>
        <a:effectLst>
          <a:outerShdw blurRad="107950" dist="12700" dir="5400000" algn="ctr">
            <a:srgbClr val="1F4E78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>
          <a:noAutofit/>
        </a:bodyPr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EXAM</a:t>
          </a:r>
          <a:r>
            <a:rPr lang="tr-TR" sz="1100" b="1" baseline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 RESULTS</a:t>
          </a:r>
          <a:endParaRPr lang="tr-TR" sz="1100" b="1">
            <a:solidFill>
              <a:schemeClr val="lt1"/>
            </a:solidFill>
            <a:effectLst>
              <a:outerShdw blurRad="50800" dist="38100" dir="13500000" algn="br" rotWithShape="0">
                <a:prstClr val="black">
                  <a:alpha val="40000"/>
                </a:prstClr>
              </a:outerShdw>
            </a:effectLst>
            <a:latin typeface="Arial"/>
            <a:ea typeface="+mn-ea"/>
            <a:cs typeface="Arial"/>
          </a:endParaRPr>
        </a:p>
      </xdr:txBody>
    </xdr:sp>
    <xdr:clientData/>
  </xdr:twoCellAnchor>
  <xdr:twoCellAnchor editAs="oneCell">
    <xdr:from>
      <xdr:col>9</xdr:col>
      <xdr:colOff>247650</xdr:colOff>
      <xdr:row>9</xdr:row>
      <xdr:rowOff>142875</xdr:rowOff>
    </xdr:from>
    <xdr:to>
      <xdr:col>10</xdr:col>
      <xdr:colOff>999900</xdr:colOff>
      <xdr:row>11</xdr:row>
      <xdr:rowOff>161475</xdr:rowOff>
    </xdr:to>
    <xdr:sp macro="" textlink="">
      <xdr:nvSpPr>
        <xdr:cNvPr id="56" name="Rectangle: Rounded Corners 55">
          <a:hlinkClick xmlns:r="http://schemas.openxmlformats.org/officeDocument/2006/relationships" r:id="rId20" tooltip="Go To"/>
          <a:extLst>
            <a:ext uri="{FF2B5EF4-FFF2-40B4-BE49-F238E27FC236}">
              <a16:creationId xmlns:a16="http://schemas.microsoft.com/office/drawing/2014/main" id="{B2022047-C047-4C22-A907-BA3CCFDCA03C}"/>
            </a:ext>
          </a:extLst>
        </xdr:cNvPr>
        <xdr:cNvSpPr/>
      </xdr:nvSpPr>
      <xdr:spPr>
        <a:xfrm>
          <a:off x="8181975" y="1581150"/>
          <a:ext cx="1800000" cy="399600"/>
        </a:xfrm>
        <a:prstGeom prst="roundRect">
          <a:avLst/>
        </a:prstGeom>
        <a:solidFill>
          <a:srgbClr val="FFC000"/>
        </a:solidFill>
        <a:ln>
          <a:noFill/>
        </a:ln>
        <a:effectLst>
          <a:outerShdw blurRad="107950" dist="12700" dir="5400000" algn="ctr">
            <a:srgbClr val="1F4E78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>
          <a:noAutofit/>
        </a:bodyPr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ATTENDANCE LISTS</a:t>
          </a:r>
        </a:p>
      </xdr:txBody>
    </xdr:sp>
    <xdr:clientData/>
  </xdr:twoCellAnchor>
  <xdr:twoCellAnchor editAs="oneCell">
    <xdr:from>
      <xdr:col>3</xdr:col>
      <xdr:colOff>815063</xdr:colOff>
      <xdr:row>9</xdr:row>
      <xdr:rowOff>149100</xdr:rowOff>
    </xdr:from>
    <xdr:to>
      <xdr:col>4</xdr:col>
      <xdr:colOff>307313</xdr:colOff>
      <xdr:row>12</xdr:row>
      <xdr:rowOff>117600</xdr:rowOff>
    </xdr:to>
    <xdr:sp macro="" textlink="">
      <xdr:nvSpPr>
        <xdr:cNvPr id="6" name="Half Frame 5">
          <a:extLst>
            <a:ext uri="{FF2B5EF4-FFF2-40B4-BE49-F238E27FC236}">
              <a16:creationId xmlns:a16="http://schemas.microsoft.com/office/drawing/2014/main" id="{6E806669-3486-3B29-A3FB-204926031893}"/>
            </a:ext>
          </a:extLst>
        </xdr:cNvPr>
        <xdr:cNvSpPr/>
      </xdr:nvSpPr>
      <xdr:spPr>
        <a:xfrm rot="8100000">
          <a:off x="3262988" y="1587375"/>
          <a:ext cx="540000" cy="540000"/>
        </a:xfrm>
        <a:prstGeom prst="halfFrame">
          <a:avLst/>
        </a:prstGeom>
        <a:solidFill>
          <a:schemeClr val="bg1">
            <a:lumMod val="6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t"/>
        <a:lstStyle/>
        <a:p>
          <a:pPr algn="l"/>
          <a:endParaRPr lang="tr-TR" sz="1100">
            <a:solidFill>
              <a:schemeClr val="tx1"/>
            </a:solidFill>
          </a:endParaRPr>
        </a:p>
      </xdr:txBody>
    </xdr:sp>
    <xdr:clientData/>
  </xdr:twoCellAnchor>
  <xdr:oneCellAnchor>
    <xdr:from>
      <xdr:col>10</xdr:col>
      <xdr:colOff>933450</xdr:colOff>
      <xdr:row>1</xdr:row>
      <xdr:rowOff>47624</xdr:rowOff>
    </xdr:from>
    <xdr:ext cx="1325166" cy="381000"/>
    <xdr:pic>
      <xdr:nvPicPr>
        <xdr:cNvPr id="1056" name="mpkLogo">
          <a:hlinkClick xmlns:a="http://schemas.openxmlformats.org/drawingml/2006/main" xmlns:r="http://schemas.openxmlformats.org/officeDocument/2006/relationships" r:id="rId26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25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325166" cy="3810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114301</xdr:colOff>
      <xdr:row>1</xdr:row>
      <xdr:rowOff>57150</xdr:rowOff>
    </xdr:from>
    <xdr:to>
      <xdr:col>1</xdr:col>
      <xdr:colOff>546301</xdr:colOff>
      <xdr:row>2</xdr:row>
      <xdr:rowOff>241500</xdr:rowOff>
    </xdr:to>
    <xdr:pic>
      <xdr:nvPicPr>
        <xdr:cNvPr id="5" name="mainicon">
          <a:extLst>
            <a:ext uri="{FF2B5EF4-FFF2-40B4-BE49-F238E27FC236}">
              <a16:creationId xmlns:a16="http://schemas.microsoft.com/office/drawing/2014/main" id="{01094564-FA2A-4002-BC24-7C57365D0F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1951" y="142875"/>
          <a:ext cx="432000" cy="432000"/>
        </a:xfrm>
        <a:prstGeom prst="rect">
          <a:avLst/>
        </a:prstGeom>
      </xdr:spPr>
    </xdr:pic>
    <xdr:clientData/>
  </xdr:twoCellAnchor>
  <xdr:twoCellAnchor editAs="oneCell">
    <xdr:from>
      <xdr:col>5</xdr:col>
      <xdr:colOff>981075</xdr:colOff>
      <xdr:row>1</xdr:row>
      <xdr:rowOff>57150</xdr:rowOff>
    </xdr:from>
    <xdr:to>
      <xdr:col>5</xdr:col>
      <xdr:colOff>2025075</xdr:colOff>
      <xdr:row>2</xdr:row>
      <xdr:rowOff>259500</xdr:rowOff>
    </xdr:to>
    <xdr:grpSp>
      <xdr:nvGrpSpPr>
        <xdr:cNvPr id="6" name="backtomenu">
          <a:hlinkClick xmlns:r="http://schemas.openxmlformats.org/officeDocument/2006/relationships" r:id="rId2" tooltip="Go to"/>
          <a:extLst>
            <a:ext uri="{FF2B5EF4-FFF2-40B4-BE49-F238E27FC236}">
              <a16:creationId xmlns:a16="http://schemas.microsoft.com/office/drawing/2014/main" id="{6A86B20C-ADCF-479E-8C5E-5F75F86E4CE4}"/>
            </a:ext>
          </a:extLst>
        </xdr:cNvPr>
        <xdr:cNvGrpSpPr/>
      </xdr:nvGrpSpPr>
      <xdr:grpSpPr>
        <a:xfrm>
          <a:off x="5953125" y="142875"/>
          <a:ext cx="1044000" cy="450000"/>
          <a:chOff x="6972831" y="127063"/>
          <a:chExt cx="1044000" cy="450000"/>
        </a:xfrm>
      </xdr:grpSpPr>
      <xdr:sp macro="" textlink="">
        <xdr:nvSpPr>
          <xdr:cNvPr id="7" name="Rounded Rectangle 2">
            <a:hlinkClick xmlns:r="http://schemas.openxmlformats.org/officeDocument/2006/relationships" r:id="rId2" tooltip="Go to"/>
            <a:extLst>
              <a:ext uri="{FF2B5EF4-FFF2-40B4-BE49-F238E27FC236}">
                <a16:creationId xmlns:a16="http://schemas.microsoft.com/office/drawing/2014/main" id="{9E4C2A52-F347-50B6-5EB5-BA195C796CDB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8" name="Picture 7" descr="http://swiss-delicious.com/images/1024/icons/back.png">
            <a:hlinkClick xmlns:r="http://schemas.openxmlformats.org/officeDocument/2006/relationships" r:id="rId2" tooltip="Go to"/>
            <a:extLst>
              <a:ext uri="{FF2B5EF4-FFF2-40B4-BE49-F238E27FC236}">
                <a16:creationId xmlns:a16="http://schemas.microsoft.com/office/drawing/2014/main" id="{C9E44885-E32B-8454-F13E-B758D910EB84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oneCellAnchor>
    <xdr:from>
      <xdr:col>7</xdr:col>
      <xdr:colOff>638175</xdr:colOff>
      <xdr:row>1</xdr:row>
      <xdr:rowOff>47624</xdr:rowOff>
    </xdr:from>
    <xdr:ext cx="1325166" cy="381000"/>
    <xdr:pic>
      <xdr:nvPicPr>
        <xdr:cNvPr id="1008" name="mpkLogo">
          <a:hlinkClick xmlns:a="http://schemas.openxmlformats.org/drawingml/2006/main" xmlns:r="http://schemas.openxmlformats.org/officeDocument/2006/relationships" r:id="rId9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8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325166" cy="3810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114301</xdr:colOff>
      <xdr:row>1</xdr:row>
      <xdr:rowOff>57150</xdr:rowOff>
    </xdr:from>
    <xdr:to>
      <xdr:col>2</xdr:col>
      <xdr:colOff>298651</xdr:colOff>
      <xdr:row>2</xdr:row>
      <xdr:rowOff>241500</xdr:rowOff>
    </xdr:to>
    <xdr:pic>
      <xdr:nvPicPr>
        <xdr:cNvPr id="15" name="mainicon">
          <a:extLst>
            <a:ext uri="{FF2B5EF4-FFF2-40B4-BE49-F238E27FC236}">
              <a16:creationId xmlns:a16="http://schemas.microsoft.com/office/drawing/2014/main" id="{D91D84FC-5AC8-47C6-9BA3-E4C22D8721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1951" y="142875"/>
          <a:ext cx="432000" cy="432000"/>
        </a:xfrm>
        <a:prstGeom prst="rect">
          <a:avLst/>
        </a:prstGeom>
      </xdr:spPr>
    </xdr:pic>
    <xdr:clientData/>
  </xdr:twoCellAnchor>
  <xdr:twoCellAnchor editAs="oneCell">
    <xdr:from>
      <xdr:col>6</xdr:col>
      <xdr:colOff>123825</xdr:colOff>
      <xdr:row>1</xdr:row>
      <xdr:rowOff>66675</xdr:rowOff>
    </xdr:from>
    <xdr:to>
      <xdr:col>6</xdr:col>
      <xdr:colOff>1167825</xdr:colOff>
      <xdr:row>2</xdr:row>
      <xdr:rowOff>269025</xdr:rowOff>
    </xdr:to>
    <xdr:grpSp>
      <xdr:nvGrpSpPr>
        <xdr:cNvPr id="16" name="backtomenu">
          <a:hlinkClick xmlns:r="http://schemas.openxmlformats.org/officeDocument/2006/relationships" r:id="rId3" tooltip="Go to"/>
          <a:extLst>
            <a:ext uri="{FF2B5EF4-FFF2-40B4-BE49-F238E27FC236}">
              <a16:creationId xmlns:a16="http://schemas.microsoft.com/office/drawing/2014/main" id="{FBE23A19-6776-4C6C-9008-B52BB9D337F8}"/>
            </a:ext>
          </a:extLst>
        </xdr:cNvPr>
        <xdr:cNvGrpSpPr/>
      </xdr:nvGrpSpPr>
      <xdr:grpSpPr>
        <a:xfrm>
          <a:off x="5962650" y="152400"/>
          <a:ext cx="1044000" cy="450000"/>
          <a:chOff x="6972831" y="127063"/>
          <a:chExt cx="1044000" cy="450000"/>
        </a:xfrm>
      </xdr:grpSpPr>
      <xdr:sp macro="" textlink="">
        <xdr:nvSpPr>
          <xdr:cNvPr id="17" name="Rounded Rectangle 2">
            <a:hlinkClick xmlns:r="http://schemas.openxmlformats.org/officeDocument/2006/relationships" r:id="rId3" tooltip="Go to"/>
            <a:extLst>
              <a:ext uri="{FF2B5EF4-FFF2-40B4-BE49-F238E27FC236}">
                <a16:creationId xmlns:a16="http://schemas.microsoft.com/office/drawing/2014/main" id="{E9E39EE4-2905-C944-BEB4-BBE59988634A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18" name="Picture 17" descr="http://swiss-delicious.com/images/1024/icons/back.png">
            <a:hlinkClick xmlns:r="http://schemas.openxmlformats.org/officeDocument/2006/relationships" r:id="rId3" tooltip="Go to"/>
            <a:extLst>
              <a:ext uri="{FF2B5EF4-FFF2-40B4-BE49-F238E27FC236}">
                <a16:creationId xmlns:a16="http://schemas.microsoft.com/office/drawing/2014/main" id="{0D231268-627E-BE8D-6A3E-D4CF8631844C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oneCellAnchor>
    <xdr:from>
      <xdr:col>8</xdr:col>
      <xdr:colOff>219075</xdr:colOff>
      <xdr:row>1</xdr:row>
      <xdr:rowOff>47624</xdr:rowOff>
    </xdr:from>
    <xdr:ext cx="1325166" cy="381000"/>
    <xdr:pic>
      <xdr:nvPicPr>
        <xdr:cNvPr id="1018" name="mpkLogo">
          <a:hlinkClick xmlns:a="http://schemas.openxmlformats.org/drawingml/2006/main" xmlns:r="http://schemas.openxmlformats.org/officeDocument/2006/relationships" r:id="rId10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9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325166" cy="3810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114301</xdr:colOff>
      <xdr:row>1</xdr:row>
      <xdr:rowOff>57150</xdr:rowOff>
    </xdr:from>
    <xdr:to>
      <xdr:col>2</xdr:col>
      <xdr:colOff>298651</xdr:colOff>
      <xdr:row>2</xdr:row>
      <xdr:rowOff>241500</xdr:rowOff>
    </xdr:to>
    <xdr:pic>
      <xdr:nvPicPr>
        <xdr:cNvPr id="7" name="mainicon">
          <a:extLst>
            <a:ext uri="{FF2B5EF4-FFF2-40B4-BE49-F238E27FC236}">
              <a16:creationId xmlns:a16="http://schemas.microsoft.com/office/drawing/2014/main" id="{C09ECF30-D7FF-4CCA-BD95-9DBB4C1900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1951" y="142875"/>
          <a:ext cx="432000" cy="432000"/>
        </a:xfrm>
        <a:prstGeom prst="rect">
          <a:avLst/>
        </a:prstGeom>
      </xdr:spPr>
    </xdr:pic>
    <xdr:clientData/>
  </xdr:twoCellAnchor>
  <xdr:twoCellAnchor editAs="oneCell">
    <xdr:from>
      <xdr:col>6</xdr:col>
      <xdr:colOff>470475</xdr:colOff>
      <xdr:row>1</xdr:row>
      <xdr:rowOff>66675</xdr:rowOff>
    </xdr:from>
    <xdr:to>
      <xdr:col>7</xdr:col>
      <xdr:colOff>133350</xdr:colOff>
      <xdr:row>2</xdr:row>
      <xdr:rowOff>269025</xdr:rowOff>
    </xdr:to>
    <xdr:grpSp>
      <xdr:nvGrpSpPr>
        <xdr:cNvPr id="8" name="backtomenu">
          <a:hlinkClick xmlns:r="http://schemas.openxmlformats.org/officeDocument/2006/relationships" r:id="rId3" tooltip="Go to"/>
          <a:extLst>
            <a:ext uri="{FF2B5EF4-FFF2-40B4-BE49-F238E27FC236}">
              <a16:creationId xmlns:a16="http://schemas.microsoft.com/office/drawing/2014/main" id="{65411036-E03B-41D8-9BEC-DF2DDE6AF746}"/>
            </a:ext>
          </a:extLst>
        </xdr:cNvPr>
        <xdr:cNvGrpSpPr/>
      </xdr:nvGrpSpPr>
      <xdr:grpSpPr>
        <a:xfrm>
          <a:off x="5966400" y="152400"/>
          <a:ext cx="1044000" cy="450000"/>
          <a:chOff x="6972831" y="127063"/>
          <a:chExt cx="1044000" cy="450000"/>
        </a:xfrm>
      </xdr:grpSpPr>
      <xdr:sp macro="" textlink="">
        <xdr:nvSpPr>
          <xdr:cNvPr id="9" name="Rounded Rectangle 2">
            <a:hlinkClick xmlns:r="http://schemas.openxmlformats.org/officeDocument/2006/relationships" r:id="rId3" tooltip="Go to"/>
            <a:extLst>
              <a:ext uri="{FF2B5EF4-FFF2-40B4-BE49-F238E27FC236}">
                <a16:creationId xmlns:a16="http://schemas.microsoft.com/office/drawing/2014/main" id="{B79B8C7E-9A90-4F5F-2661-B64902C76E07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10" name="Picture 9" descr="http://swiss-delicious.com/images/1024/icons/back.png">
            <a:hlinkClick xmlns:r="http://schemas.openxmlformats.org/officeDocument/2006/relationships" r:id="rId3" tooltip="Go to"/>
            <a:extLst>
              <a:ext uri="{FF2B5EF4-FFF2-40B4-BE49-F238E27FC236}">
                <a16:creationId xmlns:a16="http://schemas.microsoft.com/office/drawing/2014/main" id="{9F05B735-6D33-CE86-3F02-693875DA8663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oneCellAnchor>
    <xdr:from>
      <xdr:col>12</xdr:col>
      <xdr:colOff>219075</xdr:colOff>
      <xdr:row>1</xdr:row>
      <xdr:rowOff>47624</xdr:rowOff>
    </xdr:from>
    <xdr:ext cx="1325166" cy="381000"/>
    <xdr:pic>
      <xdr:nvPicPr>
        <xdr:cNvPr id="1010" name="mpkLogo">
          <a:hlinkClick xmlns:a="http://schemas.openxmlformats.org/drawingml/2006/main" xmlns:r="http://schemas.openxmlformats.org/officeDocument/2006/relationships" r:id="rId10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9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325166" cy="3810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114301</xdr:colOff>
      <xdr:row>1</xdr:row>
      <xdr:rowOff>57150</xdr:rowOff>
    </xdr:from>
    <xdr:to>
      <xdr:col>2</xdr:col>
      <xdr:colOff>298651</xdr:colOff>
      <xdr:row>2</xdr:row>
      <xdr:rowOff>241500</xdr:rowOff>
    </xdr:to>
    <xdr:pic>
      <xdr:nvPicPr>
        <xdr:cNvPr id="5" name="mainicon">
          <a:extLst>
            <a:ext uri="{FF2B5EF4-FFF2-40B4-BE49-F238E27FC236}">
              <a16:creationId xmlns:a16="http://schemas.microsoft.com/office/drawing/2014/main" id="{96F25389-8DB7-4918-A3FE-44A1F8B2E2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1951" y="142875"/>
          <a:ext cx="432000" cy="432000"/>
        </a:xfrm>
        <a:prstGeom prst="rect">
          <a:avLst/>
        </a:prstGeom>
      </xdr:spPr>
    </xdr:pic>
    <xdr:clientData/>
  </xdr:twoCellAnchor>
  <xdr:twoCellAnchor editAs="oneCell">
    <xdr:from>
      <xdr:col>14</xdr:col>
      <xdr:colOff>76200</xdr:colOff>
      <xdr:row>1</xdr:row>
      <xdr:rowOff>66675</xdr:rowOff>
    </xdr:from>
    <xdr:to>
      <xdr:col>17</xdr:col>
      <xdr:colOff>177225</xdr:colOff>
      <xdr:row>2</xdr:row>
      <xdr:rowOff>269025</xdr:rowOff>
    </xdr:to>
    <xdr:grpSp>
      <xdr:nvGrpSpPr>
        <xdr:cNvPr id="6" name="backtomenu">
          <a:hlinkClick xmlns:r="http://schemas.openxmlformats.org/officeDocument/2006/relationships" r:id="rId2" tooltip="Go to"/>
          <a:extLst>
            <a:ext uri="{FF2B5EF4-FFF2-40B4-BE49-F238E27FC236}">
              <a16:creationId xmlns:a16="http://schemas.microsoft.com/office/drawing/2014/main" id="{70C72278-D7DC-445E-B2A2-29F03A2C7543}"/>
            </a:ext>
          </a:extLst>
        </xdr:cNvPr>
        <xdr:cNvGrpSpPr/>
      </xdr:nvGrpSpPr>
      <xdr:grpSpPr>
        <a:xfrm>
          <a:off x="6096000" y="152400"/>
          <a:ext cx="1044000" cy="450000"/>
          <a:chOff x="6972831" y="127063"/>
          <a:chExt cx="1044000" cy="450000"/>
        </a:xfrm>
      </xdr:grpSpPr>
      <xdr:sp macro="" textlink="">
        <xdr:nvSpPr>
          <xdr:cNvPr id="7" name="Rounded Rectangle 2">
            <a:hlinkClick xmlns:r="http://schemas.openxmlformats.org/officeDocument/2006/relationships" r:id="rId2" tooltip="Go to"/>
            <a:extLst>
              <a:ext uri="{FF2B5EF4-FFF2-40B4-BE49-F238E27FC236}">
                <a16:creationId xmlns:a16="http://schemas.microsoft.com/office/drawing/2014/main" id="{A18DF5FB-3210-D171-1605-B25AA74C69D4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8" name="Picture 7" descr="http://swiss-delicious.com/images/1024/icons/back.png">
            <a:hlinkClick xmlns:r="http://schemas.openxmlformats.org/officeDocument/2006/relationships" r:id="rId2" tooltip="Go to"/>
            <a:extLst>
              <a:ext uri="{FF2B5EF4-FFF2-40B4-BE49-F238E27FC236}">
                <a16:creationId xmlns:a16="http://schemas.microsoft.com/office/drawing/2014/main" id="{D990E45E-5B11-378D-9BFC-A99EEC175876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oneCellAnchor>
    <xdr:from>
      <xdr:col>30</xdr:col>
      <xdr:colOff>95250</xdr:colOff>
      <xdr:row>1</xdr:row>
      <xdr:rowOff>47624</xdr:rowOff>
    </xdr:from>
    <xdr:ext cx="1325166" cy="381000"/>
    <xdr:pic>
      <xdr:nvPicPr>
        <xdr:cNvPr id="1008" name="mpkLogo">
          <a:hlinkClick xmlns:a="http://schemas.openxmlformats.org/drawingml/2006/main" xmlns:r="http://schemas.openxmlformats.org/officeDocument/2006/relationships" r:id="rId9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8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325166" cy="3810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114300</xdr:colOff>
      <xdr:row>1</xdr:row>
      <xdr:rowOff>57150</xdr:rowOff>
    </xdr:from>
    <xdr:to>
      <xdr:col>2</xdr:col>
      <xdr:colOff>298650</xdr:colOff>
      <xdr:row>2</xdr:row>
      <xdr:rowOff>241500</xdr:rowOff>
    </xdr:to>
    <xdr:pic>
      <xdr:nvPicPr>
        <xdr:cNvPr id="5" name="mainicon">
          <a:extLst>
            <a:ext uri="{FF2B5EF4-FFF2-40B4-BE49-F238E27FC236}">
              <a16:creationId xmlns:a16="http://schemas.microsoft.com/office/drawing/2014/main" id="{2C2442B2-2EC2-4631-86A8-2CF1323AD6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1950" y="142875"/>
          <a:ext cx="432000" cy="432000"/>
        </a:xfrm>
        <a:prstGeom prst="rect">
          <a:avLst/>
        </a:prstGeom>
      </xdr:spPr>
    </xdr:pic>
    <xdr:clientData/>
  </xdr:twoCellAnchor>
  <xdr:twoCellAnchor editAs="oneCell">
    <xdr:from>
      <xdr:col>14</xdr:col>
      <xdr:colOff>76199</xdr:colOff>
      <xdr:row>1</xdr:row>
      <xdr:rowOff>66675</xdr:rowOff>
    </xdr:from>
    <xdr:to>
      <xdr:col>17</xdr:col>
      <xdr:colOff>177224</xdr:colOff>
      <xdr:row>2</xdr:row>
      <xdr:rowOff>269025</xdr:rowOff>
    </xdr:to>
    <xdr:grpSp>
      <xdr:nvGrpSpPr>
        <xdr:cNvPr id="6" name="backtomenu">
          <a:hlinkClick xmlns:r="http://schemas.openxmlformats.org/officeDocument/2006/relationships" r:id="rId2" tooltip="Go to"/>
          <a:extLst>
            <a:ext uri="{FF2B5EF4-FFF2-40B4-BE49-F238E27FC236}">
              <a16:creationId xmlns:a16="http://schemas.microsoft.com/office/drawing/2014/main" id="{B101E81A-9143-44ED-9F21-BC5DC52FEBF7}"/>
            </a:ext>
          </a:extLst>
        </xdr:cNvPr>
        <xdr:cNvGrpSpPr/>
      </xdr:nvGrpSpPr>
      <xdr:grpSpPr>
        <a:xfrm>
          <a:off x="6095999" y="152400"/>
          <a:ext cx="1044000" cy="450000"/>
          <a:chOff x="6972831" y="127063"/>
          <a:chExt cx="1044000" cy="450000"/>
        </a:xfrm>
      </xdr:grpSpPr>
      <xdr:sp macro="" textlink="">
        <xdr:nvSpPr>
          <xdr:cNvPr id="7" name="Rounded Rectangle 2">
            <a:hlinkClick xmlns:r="http://schemas.openxmlformats.org/officeDocument/2006/relationships" r:id="rId2" tooltip="Go to"/>
            <a:extLst>
              <a:ext uri="{FF2B5EF4-FFF2-40B4-BE49-F238E27FC236}">
                <a16:creationId xmlns:a16="http://schemas.microsoft.com/office/drawing/2014/main" id="{17897FCE-55A8-A28B-FEA2-AB72BF1FDDB3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8" name="Picture 7" descr="http://swiss-delicious.com/images/1024/icons/back.png">
            <a:hlinkClick xmlns:r="http://schemas.openxmlformats.org/officeDocument/2006/relationships" r:id="rId2" tooltip="Go to"/>
            <a:extLst>
              <a:ext uri="{FF2B5EF4-FFF2-40B4-BE49-F238E27FC236}">
                <a16:creationId xmlns:a16="http://schemas.microsoft.com/office/drawing/2014/main" id="{E9ECC162-9E7A-DF48-9898-E1F50948D88A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oneCellAnchor>
    <xdr:from>
      <xdr:col>30</xdr:col>
      <xdr:colOff>95250</xdr:colOff>
      <xdr:row>1</xdr:row>
      <xdr:rowOff>47624</xdr:rowOff>
    </xdr:from>
    <xdr:ext cx="1325166" cy="381000"/>
    <xdr:pic>
      <xdr:nvPicPr>
        <xdr:cNvPr id="1008" name="mpkLogo">
          <a:hlinkClick xmlns:a="http://schemas.openxmlformats.org/drawingml/2006/main" xmlns:r="http://schemas.openxmlformats.org/officeDocument/2006/relationships" r:id="rId9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8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325166" cy="3810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</xdr:row>
      <xdr:rowOff>47625</xdr:rowOff>
    </xdr:from>
    <xdr:to>
      <xdr:col>2</xdr:col>
      <xdr:colOff>432000</xdr:colOff>
      <xdr:row>2</xdr:row>
      <xdr:rowOff>231975</xdr:rowOff>
    </xdr:to>
    <xdr:pic>
      <xdr:nvPicPr>
        <xdr:cNvPr id="11" name="mainicon">
          <a:extLst>
            <a:ext uri="{FF2B5EF4-FFF2-40B4-BE49-F238E27FC236}">
              <a16:creationId xmlns:a16="http://schemas.microsoft.com/office/drawing/2014/main" id="{B189B78D-5FF6-47AC-9FFA-349F3069B4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1950" y="133350"/>
          <a:ext cx="432000" cy="432000"/>
        </a:xfrm>
        <a:prstGeom prst="rect">
          <a:avLst/>
        </a:prstGeom>
      </xdr:spPr>
    </xdr:pic>
    <xdr:clientData/>
  </xdr:twoCellAnchor>
  <xdr:twoCellAnchor editAs="oneCell">
    <xdr:from>
      <xdr:col>18</xdr:col>
      <xdr:colOff>200024</xdr:colOff>
      <xdr:row>1</xdr:row>
      <xdr:rowOff>57150</xdr:rowOff>
    </xdr:from>
    <xdr:to>
      <xdr:col>23</xdr:col>
      <xdr:colOff>148649</xdr:colOff>
      <xdr:row>2</xdr:row>
      <xdr:rowOff>259500</xdr:rowOff>
    </xdr:to>
    <xdr:grpSp>
      <xdr:nvGrpSpPr>
        <xdr:cNvPr id="12" name="backtomenu">
          <a:hlinkClick xmlns:r="http://schemas.openxmlformats.org/officeDocument/2006/relationships" r:id="rId2" tooltip="Go to"/>
          <a:extLst>
            <a:ext uri="{FF2B5EF4-FFF2-40B4-BE49-F238E27FC236}">
              <a16:creationId xmlns:a16="http://schemas.microsoft.com/office/drawing/2014/main" id="{D9FB48C3-9788-4108-9BAA-33BFAB5A2724}"/>
            </a:ext>
          </a:extLst>
        </xdr:cNvPr>
        <xdr:cNvGrpSpPr/>
      </xdr:nvGrpSpPr>
      <xdr:grpSpPr>
        <a:xfrm>
          <a:off x="5962649" y="142875"/>
          <a:ext cx="1044000" cy="450000"/>
          <a:chOff x="6972831" y="127063"/>
          <a:chExt cx="1044000" cy="450000"/>
        </a:xfrm>
      </xdr:grpSpPr>
      <xdr:sp macro="" textlink="">
        <xdr:nvSpPr>
          <xdr:cNvPr id="13" name="Rounded Rectangle 2">
            <a:hlinkClick xmlns:r="http://schemas.openxmlformats.org/officeDocument/2006/relationships" r:id="rId2" tooltip="Go to"/>
            <a:extLst>
              <a:ext uri="{FF2B5EF4-FFF2-40B4-BE49-F238E27FC236}">
                <a16:creationId xmlns:a16="http://schemas.microsoft.com/office/drawing/2014/main" id="{61781B43-D043-A756-60BB-1C0233779D15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14" name="Picture 13" descr="http://swiss-delicious.com/images/1024/icons/back.png">
            <a:hlinkClick xmlns:r="http://schemas.openxmlformats.org/officeDocument/2006/relationships" r:id="rId2" tooltip="Go to"/>
            <a:extLst>
              <a:ext uri="{FF2B5EF4-FFF2-40B4-BE49-F238E27FC236}">
                <a16:creationId xmlns:a16="http://schemas.microsoft.com/office/drawing/2014/main" id="{1F804721-3B43-E674-2BE3-9B96BD1FBA2F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oneCellAnchor>
    <xdr:from>
      <xdr:col>41</xdr:col>
      <xdr:colOff>0</xdr:colOff>
      <xdr:row>1</xdr:row>
      <xdr:rowOff>47624</xdr:rowOff>
    </xdr:from>
    <xdr:ext cx="1325166" cy="381000"/>
    <xdr:pic>
      <xdr:nvPicPr>
        <xdr:cNvPr id="1014" name="mpkLogo">
          <a:hlinkClick xmlns:a="http://schemas.openxmlformats.org/drawingml/2006/main" xmlns:r="http://schemas.openxmlformats.org/officeDocument/2006/relationships" r:id="rId9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8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325166" cy="3810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</xdr:row>
      <xdr:rowOff>57150</xdr:rowOff>
    </xdr:from>
    <xdr:to>
      <xdr:col>2</xdr:col>
      <xdr:colOff>432000</xdr:colOff>
      <xdr:row>2</xdr:row>
      <xdr:rowOff>241500</xdr:rowOff>
    </xdr:to>
    <xdr:pic>
      <xdr:nvPicPr>
        <xdr:cNvPr id="5" name="mainicon">
          <a:extLst>
            <a:ext uri="{FF2B5EF4-FFF2-40B4-BE49-F238E27FC236}">
              <a16:creationId xmlns:a16="http://schemas.microsoft.com/office/drawing/2014/main" id="{B80B66F3-1A67-42AA-965E-D3168C1464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1950" y="142875"/>
          <a:ext cx="432000" cy="432000"/>
        </a:xfrm>
        <a:prstGeom prst="rect">
          <a:avLst/>
        </a:prstGeom>
      </xdr:spPr>
    </xdr:pic>
    <xdr:clientData/>
  </xdr:twoCellAnchor>
  <xdr:twoCellAnchor editAs="oneCell">
    <xdr:from>
      <xdr:col>18</xdr:col>
      <xdr:colOff>200024</xdr:colOff>
      <xdr:row>1</xdr:row>
      <xdr:rowOff>66675</xdr:rowOff>
    </xdr:from>
    <xdr:to>
      <xdr:col>23</xdr:col>
      <xdr:colOff>148649</xdr:colOff>
      <xdr:row>2</xdr:row>
      <xdr:rowOff>269025</xdr:rowOff>
    </xdr:to>
    <xdr:grpSp>
      <xdr:nvGrpSpPr>
        <xdr:cNvPr id="6" name="backtomenu">
          <a:hlinkClick xmlns:r="http://schemas.openxmlformats.org/officeDocument/2006/relationships" r:id="rId2" tooltip="Go to"/>
          <a:extLst>
            <a:ext uri="{FF2B5EF4-FFF2-40B4-BE49-F238E27FC236}">
              <a16:creationId xmlns:a16="http://schemas.microsoft.com/office/drawing/2014/main" id="{A75562E1-3995-46EA-845E-4D2B1FA5D09C}"/>
            </a:ext>
          </a:extLst>
        </xdr:cNvPr>
        <xdr:cNvGrpSpPr/>
      </xdr:nvGrpSpPr>
      <xdr:grpSpPr>
        <a:xfrm>
          <a:off x="5962649" y="152400"/>
          <a:ext cx="1044000" cy="450000"/>
          <a:chOff x="6972831" y="127063"/>
          <a:chExt cx="1044000" cy="450000"/>
        </a:xfrm>
      </xdr:grpSpPr>
      <xdr:sp macro="" textlink="">
        <xdr:nvSpPr>
          <xdr:cNvPr id="7" name="Rounded Rectangle 2">
            <a:hlinkClick xmlns:r="http://schemas.openxmlformats.org/officeDocument/2006/relationships" r:id="rId2" tooltip="Go to"/>
            <a:extLst>
              <a:ext uri="{FF2B5EF4-FFF2-40B4-BE49-F238E27FC236}">
                <a16:creationId xmlns:a16="http://schemas.microsoft.com/office/drawing/2014/main" id="{EE0B4870-254A-58AC-5397-0CB074EA0C93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8" name="Picture 7" descr="http://swiss-delicious.com/images/1024/icons/back.png">
            <a:hlinkClick xmlns:r="http://schemas.openxmlformats.org/officeDocument/2006/relationships" r:id="rId2" tooltip="Go to"/>
            <a:extLst>
              <a:ext uri="{FF2B5EF4-FFF2-40B4-BE49-F238E27FC236}">
                <a16:creationId xmlns:a16="http://schemas.microsoft.com/office/drawing/2014/main" id="{F52DCBC3-4C9E-909A-0DC9-5A9C04AB28B4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oneCellAnchor>
    <xdr:from>
      <xdr:col>41</xdr:col>
      <xdr:colOff>0</xdr:colOff>
      <xdr:row>1</xdr:row>
      <xdr:rowOff>47624</xdr:rowOff>
    </xdr:from>
    <xdr:ext cx="1325166" cy="381000"/>
    <xdr:pic>
      <xdr:nvPicPr>
        <xdr:cNvPr id="1008" name="mpkLogo">
          <a:hlinkClick xmlns:a="http://schemas.openxmlformats.org/drawingml/2006/main" xmlns:r="http://schemas.openxmlformats.org/officeDocument/2006/relationships" r:id="rId9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8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325166" cy="3810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</xdr:row>
      <xdr:rowOff>57150</xdr:rowOff>
    </xdr:from>
    <xdr:to>
      <xdr:col>2</xdr:col>
      <xdr:colOff>432000</xdr:colOff>
      <xdr:row>2</xdr:row>
      <xdr:rowOff>241500</xdr:rowOff>
    </xdr:to>
    <xdr:pic>
      <xdr:nvPicPr>
        <xdr:cNvPr id="5" name="mainicon">
          <a:extLst>
            <a:ext uri="{FF2B5EF4-FFF2-40B4-BE49-F238E27FC236}">
              <a16:creationId xmlns:a16="http://schemas.microsoft.com/office/drawing/2014/main" id="{8DCC2E60-7C8D-453B-BFCB-9658ABD3DC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1950" y="142875"/>
          <a:ext cx="432000" cy="432000"/>
        </a:xfrm>
        <a:prstGeom prst="rect">
          <a:avLst/>
        </a:prstGeom>
      </xdr:spPr>
    </xdr:pic>
    <xdr:clientData/>
  </xdr:twoCellAnchor>
  <xdr:twoCellAnchor editAs="oneCell">
    <xdr:from>
      <xdr:col>18</xdr:col>
      <xdr:colOff>200024</xdr:colOff>
      <xdr:row>1</xdr:row>
      <xdr:rowOff>66675</xdr:rowOff>
    </xdr:from>
    <xdr:to>
      <xdr:col>23</xdr:col>
      <xdr:colOff>148649</xdr:colOff>
      <xdr:row>2</xdr:row>
      <xdr:rowOff>269025</xdr:rowOff>
    </xdr:to>
    <xdr:grpSp>
      <xdr:nvGrpSpPr>
        <xdr:cNvPr id="6" name="backtomenu">
          <a:hlinkClick xmlns:r="http://schemas.openxmlformats.org/officeDocument/2006/relationships" r:id="rId2" tooltip="Go to"/>
          <a:extLst>
            <a:ext uri="{FF2B5EF4-FFF2-40B4-BE49-F238E27FC236}">
              <a16:creationId xmlns:a16="http://schemas.microsoft.com/office/drawing/2014/main" id="{62C15133-3529-45BB-B47D-C12876FFE9C9}"/>
            </a:ext>
          </a:extLst>
        </xdr:cNvPr>
        <xdr:cNvGrpSpPr/>
      </xdr:nvGrpSpPr>
      <xdr:grpSpPr>
        <a:xfrm>
          <a:off x="5962649" y="152400"/>
          <a:ext cx="1044000" cy="450000"/>
          <a:chOff x="6972831" y="127063"/>
          <a:chExt cx="1044000" cy="450000"/>
        </a:xfrm>
      </xdr:grpSpPr>
      <xdr:sp macro="" textlink="">
        <xdr:nvSpPr>
          <xdr:cNvPr id="7" name="Rounded Rectangle 2">
            <a:hlinkClick xmlns:r="http://schemas.openxmlformats.org/officeDocument/2006/relationships" r:id="rId2" tooltip="Go to"/>
            <a:extLst>
              <a:ext uri="{FF2B5EF4-FFF2-40B4-BE49-F238E27FC236}">
                <a16:creationId xmlns:a16="http://schemas.microsoft.com/office/drawing/2014/main" id="{258FB78B-B57C-86B8-D8C2-AED4B8667013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8" name="Picture 7" descr="http://swiss-delicious.com/images/1024/icons/back.png">
            <a:hlinkClick xmlns:r="http://schemas.openxmlformats.org/officeDocument/2006/relationships" r:id="rId2" tooltip="Go to"/>
            <a:extLst>
              <a:ext uri="{FF2B5EF4-FFF2-40B4-BE49-F238E27FC236}">
                <a16:creationId xmlns:a16="http://schemas.microsoft.com/office/drawing/2014/main" id="{1358FFE4-E157-D0C3-4734-9D1576544E52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oneCellAnchor>
    <xdr:from>
      <xdr:col>41</xdr:col>
      <xdr:colOff>0</xdr:colOff>
      <xdr:row>1</xdr:row>
      <xdr:rowOff>47624</xdr:rowOff>
    </xdr:from>
    <xdr:ext cx="1325166" cy="381000"/>
    <xdr:pic>
      <xdr:nvPicPr>
        <xdr:cNvPr id="1008" name="mpkLogo">
          <a:hlinkClick xmlns:a="http://schemas.openxmlformats.org/drawingml/2006/main" xmlns:r="http://schemas.openxmlformats.org/officeDocument/2006/relationships" r:id="rId9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8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325166" cy="3810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</xdr:row>
      <xdr:rowOff>57150</xdr:rowOff>
    </xdr:from>
    <xdr:to>
      <xdr:col>2</xdr:col>
      <xdr:colOff>432000</xdr:colOff>
      <xdr:row>2</xdr:row>
      <xdr:rowOff>241500</xdr:rowOff>
    </xdr:to>
    <xdr:pic>
      <xdr:nvPicPr>
        <xdr:cNvPr id="5" name="mainicon">
          <a:extLst>
            <a:ext uri="{FF2B5EF4-FFF2-40B4-BE49-F238E27FC236}">
              <a16:creationId xmlns:a16="http://schemas.microsoft.com/office/drawing/2014/main" id="{7C393FB2-34D5-4018-B0AF-039E0B258F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1950" y="142875"/>
          <a:ext cx="432000" cy="432000"/>
        </a:xfrm>
        <a:prstGeom prst="rect">
          <a:avLst/>
        </a:prstGeom>
      </xdr:spPr>
    </xdr:pic>
    <xdr:clientData/>
  </xdr:twoCellAnchor>
  <xdr:twoCellAnchor editAs="oneCell">
    <xdr:from>
      <xdr:col>18</xdr:col>
      <xdr:colOff>200024</xdr:colOff>
      <xdr:row>1</xdr:row>
      <xdr:rowOff>66675</xdr:rowOff>
    </xdr:from>
    <xdr:to>
      <xdr:col>23</xdr:col>
      <xdr:colOff>148649</xdr:colOff>
      <xdr:row>2</xdr:row>
      <xdr:rowOff>269025</xdr:rowOff>
    </xdr:to>
    <xdr:grpSp>
      <xdr:nvGrpSpPr>
        <xdr:cNvPr id="6" name="backtomenu">
          <a:hlinkClick xmlns:r="http://schemas.openxmlformats.org/officeDocument/2006/relationships" r:id="rId2" tooltip="Go to"/>
          <a:extLst>
            <a:ext uri="{FF2B5EF4-FFF2-40B4-BE49-F238E27FC236}">
              <a16:creationId xmlns:a16="http://schemas.microsoft.com/office/drawing/2014/main" id="{53137BB0-6BC9-4AA2-A88E-B508CA6066C2}"/>
            </a:ext>
          </a:extLst>
        </xdr:cNvPr>
        <xdr:cNvGrpSpPr/>
      </xdr:nvGrpSpPr>
      <xdr:grpSpPr>
        <a:xfrm>
          <a:off x="5962649" y="152400"/>
          <a:ext cx="1044000" cy="450000"/>
          <a:chOff x="6972831" y="127063"/>
          <a:chExt cx="1044000" cy="450000"/>
        </a:xfrm>
      </xdr:grpSpPr>
      <xdr:sp macro="" textlink="">
        <xdr:nvSpPr>
          <xdr:cNvPr id="7" name="Rounded Rectangle 2">
            <a:hlinkClick xmlns:r="http://schemas.openxmlformats.org/officeDocument/2006/relationships" r:id="rId2" tooltip="Go to"/>
            <a:extLst>
              <a:ext uri="{FF2B5EF4-FFF2-40B4-BE49-F238E27FC236}">
                <a16:creationId xmlns:a16="http://schemas.microsoft.com/office/drawing/2014/main" id="{1174C123-55B3-47BE-873B-366EBADD55BB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8" name="Picture 7" descr="http://swiss-delicious.com/images/1024/icons/back.png">
            <a:hlinkClick xmlns:r="http://schemas.openxmlformats.org/officeDocument/2006/relationships" r:id="rId2" tooltip="Go to"/>
            <a:extLst>
              <a:ext uri="{FF2B5EF4-FFF2-40B4-BE49-F238E27FC236}">
                <a16:creationId xmlns:a16="http://schemas.microsoft.com/office/drawing/2014/main" id="{C7DAFEF9-E99E-3CA5-C0B6-93161F8EBC6A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oneCellAnchor>
    <xdr:from>
      <xdr:col>41</xdr:col>
      <xdr:colOff>0</xdr:colOff>
      <xdr:row>1</xdr:row>
      <xdr:rowOff>47624</xdr:rowOff>
    </xdr:from>
    <xdr:ext cx="1325166" cy="381000"/>
    <xdr:pic>
      <xdr:nvPicPr>
        <xdr:cNvPr id="1008" name="mpkLogo">
          <a:hlinkClick xmlns:a="http://schemas.openxmlformats.org/drawingml/2006/main" xmlns:r="http://schemas.openxmlformats.org/officeDocument/2006/relationships" r:id="rId9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8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325166" cy="3810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</xdr:row>
      <xdr:rowOff>57150</xdr:rowOff>
    </xdr:from>
    <xdr:to>
      <xdr:col>2</xdr:col>
      <xdr:colOff>432000</xdr:colOff>
      <xdr:row>2</xdr:row>
      <xdr:rowOff>241500</xdr:rowOff>
    </xdr:to>
    <xdr:pic>
      <xdr:nvPicPr>
        <xdr:cNvPr id="5" name="mainicon">
          <a:extLst>
            <a:ext uri="{FF2B5EF4-FFF2-40B4-BE49-F238E27FC236}">
              <a16:creationId xmlns:a16="http://schemas.microsoft.com/office/drawing/2014/main" id="{F3614288-2A5C-46CD-9496-F8F95801A4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1950" y="142875"/>
          <a:ext cx="432000" cy="432000"/>
        </a:xfrm>
        <a:prstGeom prst="rect">
          <a:avLst/>
        </a:prstGeom>
      </xdr:spPr>
    </xdr:pic>
    <xdr:clientData/>
  </xdr:twoCellAnchor>
  <xdr:twoCellAnchor editAs="oneCell">
    <xdr:from>
      <xdr:col>18</xdr:col>
      <xdr:colOff>200024</xdr:colOff>
      <xdr:row>1</xdr:row>
      <xdr:rowOff>66675</xdr:rowOff>
    </xdr:from>
    <xdr:to>
      <xdr:col>23</xdr:col>
      <xdr:colOff>148649</xdr:colOff>
      <xdr:row>2</xdr:row>
      <xdr:rowOff>269025</xdr:rowOff>
    </xdr:to>
    <xdr:grpSp>
      <xdr:nvGrpSpPr>
        <xdr:cNvPr id="6" name="backtomenu">
          <a:hlinkClick xmlns:r="http://schemas.openxmlformats.org/officeDocument/2006/relationships" r:id="rId2" tooltip="Go to"/>
          <a:extLst>
            <a:ext uri="{FF2B5EF4-FFF2-40B4-BE49-F238E27FC236}">
              <a16:creationId xmlns:a16="http://schemas.microsoft.com/office/drawing/2014/main" id="{06FB36E6-B756-4F22-95FC-B437045B775F}"/>
            </a:ext>
          </a:extLst>
        </xdr:cNvPr>
        <xdr:cNvGrpSpPr/>
      </xdr:nvGrpSpPr>
      <xdr:grpSpPr>
        <a:xfrm>
          <a:off x="5962649" y="152400"/>
          <a:ext cx="1044000" cy="450000"/>
          <a:chOff x="6972831" y="127063"/>
          <a:chExt cx="1044000" cy="450000"/>
        </a:xfrm>
      </xdr:grpSpPr>
      <xdr:sp macro="" textlink="">
        <xdr:nvSpPr>
          <xdr:cNvPr id="7" name="Rounded Rectangle 2">
            <a:hlinkClick xmlns:r="http://schemas.openxmlformats.org/officeDocument/2006/relationships" r:id="rId2" tooltip="Go to"/>
            <a:extLst>
              <a:ext uri="{FF2B5EF4-FFF2-40B4-BE49-F238E27FC236}">
                <a16:creationId xmlns:a16="http://schemas.microsoft.com/office/drawing/2014/main" id="{A8427BC9-7415-21D4-804B-F6C1F17FE156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8" name="Picture 7" descr="http://swiss-delicious.com/images/1024/icons/back.png">
            <a:hlinkClick xmlns:r="http://schemas.openxmlformats.org/officeDocument/2006/relationships" r:id="rId2" tooltip="Go to"/>
            <a:extLst>
              <a:ext uri="{FF2B5EF4-FFF2-40B4-BE49-F238E27FC236}">
                <a16:creationId xmlns:a16="http://schemas.microsoft.com/office/drawing/2014/main" id="{7299422C-99F1-3784-CD09-613EAA6D6102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oneCellAnchor>
    <xdr:from>
      <xdr:col>41</xdr:col>
      <xdr:colOff>0</xdr:colOff>
      <xdr:row>1</xdr:row>
      <xdr:rowOff>47624</xdr:rowOff>
    </xdr:from>
    <xdr:ext cx="1325166" cy="381000"/>
    <xdr:pic>
      <xdr:nvPicPr>
        <xdr:cNvPr id="1008" name="mpkLogo">
          <a:hlinkClick xmlns:a="http://schemas.openxmlformats.org/drawingml/2006/main" xmlns:r="http://schemas.openxmlformats.org/officeDocument/2006/relationships" r:id="rId9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8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325166" cy="3810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</xdr:row>
      <xdr:rowOff>57150</xdr:rowOff>
    </xdr:from>
    <xdr:to>
      <xdr:col>2</xdr:col>
      <xdr:colOff>432000</xdr:colOff>
      <xdr:row>2</xdr:row>
      <xdr:rowOff>241500</xdr:rowOff>
    </xdr:to>
    <xdr:pic>
      <xdr:nvPicPr>
        <xdr:cNvPr id="5" name="mainicon">
          <a:extLst>
            <a:ext uri="{FF2B5EF4-FFF2-40B4-BE49-F238E27FC236}">
              <a16:creationId xmlns:a16="http://schemas.microsoft.com/office/drawing/2014/main" id="{3D6AFEC0-B632-45E5-8D97-2A0CC9FABF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1950" y="142875"/>
          <a:ext cx="432000" cy="432000"/>
        </a:xfrm>
        <a:prstGeom prst="rect">
          <a:avLst/>
        </a:prstGeom>
      </xdr:spPr>
    </xdr:pic>
    <xdr:clientData/>
  </xdr:twoCellAnchor>
  <xdr:twoCellAnchor editAs="oneCell">
    <xdr:from>
      <xdr:col>18</xdr:col>
      <xdr:colOff>200025</xdr:colOff>
      <xdr:row>1</xdr:row>
      <xdr:rowOff>66675</xdr:rowOff>
    </xdr:from>
    <xdr:to>
      <xdr:col>23</xdr:col>
      <xdr:colOff>148650</xdr:colOff>
      <xdr:row>2</xdr:row>
      <xdr:rowOff>269025</xdr:rowOff>
    </xdr:to>
    <xdr:grpSp>
      <xdr:nvGrpSpPr>
        <xdr:cNvPr id="6" name="backtomenu">
          <a:hlinkClick xmlns:r="http://schemas.openxmlformats.org/officeDocument/2006/relationships" r:id="rId2" tooltip="Go to"/>
          <a:extLst>
            <a:ext uri="{FF2B5EF4-FFF2-40B4-BE49-F238E27FC236}">
              <a16:creationId xmlns:a16="http://schemas.microsoft.com/office/drawing/2014/main" id="{F8E3C864-EE7C-48F3-8428-8CE30551FD45}"/>
            </a:ext>
          </a:extLst>
        </xdr:cNvPr>
        <xdr:cNvGrpSpPr/>
      </xdr:nvGrpSpPr>
      <xdr:grpSpPr>
        <a:xfrm>
          <a:off x="5962650" y="152400"/>
          <a:ext cx="1044000" cy="450000"/>
          <a:chOff x="6972831" y="127063"/>
          <a:chExt cx="1044000" cy="450000"/>
        </a:xfrm>
      </xdr:grpSpPr>
      <xdr:sp macro="" textlink="">
        <xdr:nvSpPr>
          <xdr:cNvPr id="7" name="Rounded Rectangle 2">
            <a:hlinkClick xmlns:r="http://schemas.openxmlformats.org/officeDocument/2006/relationships" r:id="rId2" tooltip="Go to"/>
            <a:extLst>
              <a:ext uri="{FF2B5EF4-FFF2-40B4-BE49-F238E27FC236}">
                <a16:creationId xmlns:a16="http://schemas.microsoft.com/office/drawing/2014/main" id="{579D4E00-9369-16A9-5CA6-ED9960A5982B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8" name="Picture 7" descr="http://swiss-delicious.com/images/1024/icons/back.png">
            <a:hlinkClick xmlns:r="http://schemas.openxmlformats.org/officeDocument/2006/relationships" r:id="rId2" tooltip="Go to"/>
            <a:extLst>
              <a:ext uri="{FF2B5EF4-FFF2-40B4-BE49-F238E27FC236}">
                <a16:creationId xmlns:a16="http://schemas.microsoft.com/office/drawing/2014/main" id="{CD42BF67-A3F7-FD3C-7497-F0582D7D4693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oneCellAnchor>
    <xdr:from>
      <xdr:col>41</xdr:col>
      <xdr:colOff>0</xdr:colOff>
      <xdr:row>1</xdr:row>
      <xdr:rowOff>47624</xdr:rowOff>
    </xdr:from>
    <xdr:ext cx="1325166" cy="381000"/>
    <xdr:pic>
      <xdr:nvPicPr>
        <xdr:cNvPr id="1008" name="mpkLogo">
          <a:hlinkClick xmlns:a="http://schemas.openxmlformats.org/drawingml/2006/main" xmlns:r="http://schemas.openxmlformats.org/officeDocument/2006/relationships" r:id="rId9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8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325166" cy="3810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</xdr:row>
      <xdr:rowOff>57150</xdr:rowOff>
    </xdr:from>
    <xdr:to>
      <xdr:col>2</xdr:col>
      <xdr:colOff>432000</xdr:colOff>
      <xdr:row>2</xdr:row>
      <xdr:rowOff>241500</xdr:rowOff>
    </xdr:to>
    <xdr:pic>
      <xdr:nvPicPr>
        <xdr:cNvPr id="5" name="mainicon">
          <a:extLst>
            <a:ext uri="{FF2B5EF4-FFF2-40B4-BE49-F238E27FC236}">
              <a16:creationId xmlns:a16="http://schemas.microsoft.com/office/drawing/2014/main" id="{9507E799-54F9-4928-82C2-8E7CB0DA9E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1950" y="142875"/>
          <a:ext cx="432000" cy="432000"/>
        </a:xfrm>
        <a:prstGeom prst="rect">
          <a:avLst/>
        </a:prstGeom>
      </xdr:spPr>
    </xdr:pic>
    <xdr:clientData/>
  </xdr:twoCellAnchor>
  <xdr:twoCellAnchor editAs="oneCell">
    <xdr:from>
      <xdr:col>18</xdr:col>
      <xdr:colOff>200024</xdr:colOff>
      <xdr:row>1</xdr:row>
      <xdr:rowOff>66675</xdr:rowOff>
    </xdr:from>
    <xdr:to>
      <xdr:col>23</xdr:col>
      <xdr:colOff>148649</xdr:colOff>
      <xdr:row>2</xdr:row>
      <xdr:rowOff>269025</xdr:rowOff>
    </xdr:to>
    <xdr:grpSp>
      <xdr:nvGrpSpPr>
        <xdr:cNvPr id="6" name="backtomenu">
          <a:hlinkClick xmlns:r="http://schemas.openxmlformats.org/officeDocument/2006/relationships" r:id="rId2" tooltip="Go to"/>
          <a:extLst>
            <a:ext uri="{FF2B5EF4-FFF2-40B4-BE49-F238E27FC236}">
              <a16:creationId xmlns:a16="http://schemas.microsoft.com/office/drawing/2014/main" id="{11D71375-51C7-4A9A-83F6-BC84D7BBBF12}"/>
            </a:ext>
          </a:extLst>
        </xdr:cNvPr>
        <xdr:cNvGrpSpPr/>
      </xdr:nvGrpSpPr>
      <xdr:grpSpPr>
        <a:xfrm>
          <a:off x="5962649" y="152400"/>
          <a:ext cx="1044000" cy="450000"/>
          <a:chOff x="6972831" y="127063"/>
          <a:chExt cx="1044000" cy="450000"/>
        </a:xfrm>
      </xdr:grpSpPr>
      <xdr:sp macro="" textlink="">
        <xdr:nvSpPr>
          <xdr:cNvPr id="7" name="Rounded Rectangle 2">
            <a:hlinkClick xmlns:r="http://schemas.openxmlformats.org/officeDocument/2006/relationships" r:id="rId2" tooltip="Go to"/>
            <a:extLst>
              <a:ext uri="{FF2B5EF4-FFF2-40B4-BE49-F238E27FC236}">
                <a16:creationId xmlns:a16="http://schemas.microsoft.com/office/drawing/2014/main" id="{42BF3CD8-AD6D-8256-B4BB-1C1DB5B1DC9D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8" name="Picture 7" descr="http://swiss-delicious.com/images/1024/icons/back.png">
            <a:hlinkClick xmlns:r="http://schemas.openxmlformats.org/officeDocument/2006/relationships" r:id="rId2" tooltip="Go to"/>
            <a:extLst>
              <a:ext uri="{FF2B5EF4-FFF2-40B4-BE49-F238E27FC236}">
                <a16:creationId xmlns:a16="http://schemas.microsoft.com/office/drawing/2014/main" id="{834C92C7-2A1F-CBFB-E081-1E5C8F9F95E6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oneCellAnchor>
    <xdr:from>
      <xdr:col>41</xdr:col>
      <xdr:colOff>0</xdr:colOff>
      <xdr:row>1</xdr:row>
      <xdr:rowOff>47624</xdr:rowOff>
    </xdr:from>
    <xdr:ext cx="1325166" cy="381000"/>
    <xdr:pic>
      <xdr:nvPicPr>
        <xdr:cNvPr id="1008" name="mpkLogo">
          <a:hlinkClick xmlns:a="http://schemas.openxmlformats.org/drawingml/2006/main" xmlns:r="http://schemas.openxmlformats.org/officeDocument/2006/relationships" r:id="rId9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8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325166" cy="3810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</xdr:row>
      <xdr:rowOff>57150</xdr:rowOff>
    </xdr:from>
    <xdr:to>
      <xdr:col>2</xdr:col>
      <xdr:colOff>432000</xdr:colOff>
      <xdr:row>2</xdr:row>
      <xdr:rowOff>241500</xdr:rowOff>
    </xdr:to>
    <xdr:pic>
      <xdr:nvPicPr>
        <xdr:cNvPr id="5" name="mainicon">
          <a:extLst>
            <a:ext uri="{FF2B5EF4-FFF2-40B4-BE49-F238E27FC236}">
              <a16:creationId xmlns:a16="http://schemas.microsoft.com/office/drawing/2014/main" id="{1F197FD5-8020-4028-A9A8-64B962B148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1950" y="142875"/>
          <a:ext cx="432000" cy="432000"/>
        </a:xfrm>
        <a:prstGeom prst="rect">
          <a:avLst/>
        </a:prstGeom>
      </xdr:spPr>
    </xdr:pic>
    <xdr:clientData/>
  </xdr:twoCellAnchor>
  <xdr:twoCellAnchor editAs="oneCell">
    <xdr:from>
      <xdr:col>18</xdr:col>
      <xdr:colOff>200024</xdr:colOff>
      <xdr:row>1</xdr:row>
      <xdr:rowOff>66675</xdr:rowOff>
    </xdr:from>
    <xdr:to>
      <xdr:col>23</xdr:col>
      <xdr:colOff>148649</xdr:colOff>
      <xdr:row>2</xdr:row>
      <xdr:rowOff>269025</xdr:rowOff>
    </xdr:to>
    <xdr:grpSp>
      <xdr:nvGrpSpPr>
        <xdr:cNvPr id="6" name="backtomenu">
          <a:hlinkClick xmlns:r="http://schemas.openxmlformats.org/officeDocument/2006/relationships" r:id="rId2" tooltip="Go to"/>
          <a:extLst>
            <a:ext uri="{FF2B5EF4-FFF2-40B4-BE49-F238E27FC236}">
              <a16:creationId xmlns:a16="http://schemas.microsoft.com/office/drawing/2014/main" id="{89F789EA-DB4E-445F-89EA-75C5DD244D05}"/>
            </a:ext>
          </a:extLst>
        </xdr:cNvPr>
        <xdr:cNvGrpSpPr/>
      </xdr:nvGrpSpPr>
      <xdr:grpSpPr>
        <a:xfrm>
          <a:off x="5962649" y="152400"/>
          <a:ext cx="1044000" cy="450000"/>
          <a:chOff x="6972831" y="127063"/>
          <a:chExt cx="1044000" cy="450000"/>
        </a:xfrm>
      </xdr:grpSpPr>
      <xdr:sp macro="" textlink="">
        <xdr:nvSpPr>
          <xdr:cNvPr id="7" name="Rounded Rectangle 2">
            <a:hlinkClick xmlns:r="http://schemas.openxmlformats.org/officeDocument/2006/relationships" r:id="rId2" tooltip="Go to"/>
            <a:extLst>
              <a:ext uri="{FF2B5EF4-FFF2-40B4-BE49-F238E27FC236}">
                <a16:creationId xmlns:a16="http://schemas.microsoft.com/office/drawing/2014/main" id="{19706A77-7E79-2796-37E0-E12408B2EA5C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8" name="Picture 7" descr="http://swiss-delicious.com/images/1024/icons/back.png">
            <a:hlinkClick xmlns:r="http://schemas.openxmlformats.org/officeDocument/2006/relationships" r:id="rId2" tooltip="Go to"/>
            <a:extLst>
              <a:ext uri="{FF2B5EF4-FFF2-40B4-BE49-F238E27FC236}">
                <a16:creationId xmlns:a16="http://schemas.microsoft.com/office/drawing/2014/main" id="{20286B4C-1E91-C1C4-42A8-1FF23626DE31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oneCellAnchor>
    <xdr:from>
      <xdr:col>41</xdr:col>
      <xdr:colOff>0</xdr:colOff>
      <xdr:row>1</xdr:row>
      <xdr:rowOff>47624</xdr:rowOff>
    </xdr:from>
    <xdr:ext cx="1325166" cy="381000"/>
    <xdr:pic>
      <xdr:nvPicPr>
        <xdr:cNvPr id="1008" name="mpkLogo">
          <a:hlinkClick xmlns:a="http://schemas.openxmlformats.org/drawingml/2006/main" xmlns:r="http://schemas.openxmlformats.org/officeDocument/2006/relationships" r:id="rId9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8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325166" cy="3810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</xdr:row>
      <xdr:rowOff>57150</xdr:rowOff>
    </xdr:from>
    <xdr:to>
      <xdr:col>2</xdr:col>
      <xdr:colOff>432000</xdr:colOff>
      <xdr:row>2</xdr:row>
      <xdr:rowOff>241500</xdr:rowOff>
    </xdr:to>
    <xdr:pic>
      <xdr:nvPicPr>
        <xdr:cNvPr id="5" name="mainicon">
          <a:extLst>
            <a:ext uri="{FF2B5EF4-FFF2-40B4-BE49-F238E27FC236}">
              <a16:creationId xmlns:a16="http://schemas.microsoft.com/office/drawing/2014/main" id="{3F511CCF-C4D5-4A88-A395-8399A47706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1950" y="142875"/>
          <a:ext cx="432000" cy="432000"/>
        </a:xfrm>
        <a:prstGeom prst="rect">
          <a:avLst/>
        </a:prstGeom>
      </xdr:spPr>
    </xdr:pic>
    <xdr:clientData/>
  </xdr:twoCellAnchor>
  <xdr:twoCellAnchor editAs="oneCell">
    <xdr:from>
      <xdr:col>18</xdr:col>
      <xdr:colOff>200024</xdr:colOff>
      <xdr:row>1</xdr:row>
      <xdr:rowOff>66675</xdr:rowOff>
    </xdr:from>
    <xdr:to>
      <xdr:col>23</xdr:col>
      <xdr:colOff>148649</xdr:colOff>
      <xdr:row>2</xdr:row>
      <xdr:rowOff>269025</xdr:rowOff>
    </xdr:to>
    <xdr:grpSp>
      <xdr:nvGrpSpPr>
        <xdr:cNvPr id="6" name="backtomenu">
          <a:hlinkClick xmlns:r="http://schemas.openxmlformats.org/officeDocument/2006/relationships" r:id="rId2" tooltip="Go to"/>
          <a:extLst>
            <a:ext uri="{FF2B5EF4-FFF2-40B4-BE49-F238E27FC236}">
              <a16:creationId xmlns:a16="http://schemas.microsoft.com/office/drawing/2014/main" id="{93C5E908-38F3-45FE-ABB2-55F2D864E63D}"/>
            </a:ext>
          </a:extLst>
        </xdr:cNvPr>
        <xdr:cNvGrpSpPr/>
      </xdr:nvGrpSpPr>
      <xdr:grpSpPr>
        <a:xfrm>
          <a:off x="5962649" y="152400"/>
          <a:ext cx="1044000" cy="450000"/>
          <a:chOff x="6972831" y="127063"/>
          <a:chExt cx="1044000" cy="450000"/>
        </a:xfrm>
      </xdr:grpSpPr>
      <xdr:sp macro="" textlink="">
        <xdr:nvSpPr>
          <xdr:cNvPr id="7" name="Rounded Rectangle 2">
            <a:hlinkClick xmlns:r="http://schemas.openxmlformats.org/officeDocument/2006/relationships" r:id="rId2" tooltip="Go to"/>
            <a:extLst>
              <a:ext uri="{FF2B5EF4-FFF2-40B4-BE49-F238E27FC236}">
                <a16:creationId xmlns:a16="http://schemas.microsoft.com/office/drawing/2014/main" id="{193BD3FF-E883-67D0-4203-1FFB52082F1D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8" name="Picture 7" descr="http://swiss-delicious.com/images/1024/icons/back.png">
            <a:hlinkClick xmlns:r="http://schemas.openxmlformats.org/officeDocument/2006/relationships" r:id="rId2" tooltip="Go to"/>
            <a:extLst>
              <a:ext uri="{FF2B5EF4-FFF2-40B4-BE49-F238E27FC236}">
                <a16:creationId xmlns:a16="http://schemas.microsoft.com/office/drawing/2014/main" id="{01596783-C909-1B85-5B6E-C651FA0FED06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oneCellAnchor>
    <xdr:from>
      <xdr:col>41</xdr:col>
      <xdr:colOff>0</xdr:colOff>
      <xdr:row>1</xdr:row>
      <xdr:rowOff>47624</xdr:rowOff>
    </xdr:from>
    <xdr:ext cx="1325166" cy="381000"/>
    <xdr:pic>
      <xdr:nvPicPr>
        <xdr:cNvPr id="1008" name="mpkLogo">
          <a:hlinkClick xmlns:a="http://schemas.openxmlformats.org/drawingml/2006/main" xmlns:r="http://schemas.openxmlformats.org/officeDocument/2006/relationships" r:id="rId9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8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325166" cy="3810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</xdr:row>
      <xdr:rowOff>57150</xdr:rowOff>
    </xdr:from>
    <xdr:to>
      <xdr:col>2</xdr:col>
      <xdr:colOff>432000</xdr:colOff>
      <xdr:row>2</xdr:row>
      <xdr:rowOff>241500</xdr:rowOff>
    </xdr:to>
    <xdr:pic>
      <xdr:nvPicPr>
        <xdr:cNvPr id="5" name="mainicon">
          <a:extLst>
            <a:ext uri="{FF2B5EF4-FFF2-40B4-BE49-F238E27FC236}">
              <a16:creationId xmlns:a16="http://schemas.microsoft.com/office/drawing/2014/main" id="{A09EE078-E344-4C67-B2C8-7E839D77D7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1950" y="142875"/>
          <a:ext cx="432000" cy="432000"/>
        </a:xfrm>
        <a:prstGeom prst="rect">
          <a:avLst/>
        </a:prstGeom>
      </xdr:spPr>
    </xdr:pic>
    <xdr:clientData/>
  </xdr:twoCellAnchor>
  <xdr:twoCellAnchor editAs="oneCell">
    <xdr:from>
      <xdr:col>18</xdr:col>
      <xdr:colOff>209549</xdr:colOff>
      <xdr:row>1</xdr:row>
      <xdr:rowOff>66675</xdr:rowOff>
    </xdr:from>
    <xdr:to>
      <xdr:col>23</xdr:col>
      <xdr:colOff>158174</xdr:colOff>
      <xdr:row>2</xdr:row>
      <xdr:rowOff>269025</xdr:rowOff>
    </xdr:to>
    <xdr:grpSp>
      <xdr:nvGrpSpPr>
        <xdr:cNvPr id="6" name="backtomenu">
          <a:hlinkClick xmlns:r="http://schemas.openxmlformats.org/officeDocument/2006/relationships" r:id="rId2" tooltip="Go to"/>
          <a:extLst>
            <a:ext uri="{FF2B5EF4-FFF2-40B4-BE49-F238E27FC236}">
              <a16:creationId xmlns:a16="http://schemas.microsoft.com/office/drawing/2014/main" id="{B80802FF-36FE-4F90-AD19-CA5464DF3322}"/>
            </a:ext>
          </a:extLst>
        </xdr:cNvPr>
        <xdr:cNvGrpSpPr/>
      </xdr:nvGrpSpPr>
      <xdr:grpSpPr>
        <a:xfrm>
          <a:off x="5972174" y="152400"/>
          <a:ext cx="1044000" cy="450000"/>
          <a:chOff x="6972831" y="127063"/>
          <a:chExt cx="1044000" cy="450000"/>
        </a:xfrm>
      </xdr:grpSpPr>
      <xdr:sp macro="" textlink="">
        <xdr:nvSpPr>
          <xdr:cNvPr id="7" name="Rounded Rectangle 2">
            <a:hlinkClick xmlns:r="http://schemas.openxmlformats.org/officeDocument/2006/relationships" r:id="rId2" tooltip="Go to"/>
            <a:extLst>
              <a:ext uri="{FF2B5EF4-FFF2-40B4-BE49-F238E27FC236}">
                <a16:creationId xmlns:a16="http://schemas.microsoft.com/office/drawing/2014/main" id="{F37F5AA3-9A01-5126-3F1E-3D4E96ED2E34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8" name="Picture 7" descr="http://swiss-delicious.com/images/1024/icons/back.png">
            <a:hlinkClick xmlns:r="http://schemas.openxmlformats.org/officeDocument/2006/relationships" r:id="rId2" tooltip="Go to"/>
            <a:extLst>
              <a:ext uri="{FF2B5EF4-FFF2-40B4-BE49-F238E27FC236}">
                <a16:creationId xmlns:a16="http://schemas.microsoft.com/office/drawing/2014/main" id="{782163C6-DB30-4288-A7F2-249D9E2D1F12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oneCellAnchor>
    <xdr:from>
      <xdr:col>41</xdr:col>
      <xdr:colOff>0</xdr:colOff>
      <xdr:row>1</xdr:row>
      <xdr:rowOff>47624</xdr:rowOff>
    </xdr:from>
    <xdr:ext cx="1325166" cy="381000"/>
    <xdr:pic>
      <xdr:nvPicPr>
        <xdr:cNvPr id="1008" name="mpkLogo">
          <a:hlinkClick xmlns:a="http://schemas.openxmlformats.org/drawingml/2006/main" xmlns:r="http://schemas.openxmlformats.org/officeDocument/2006/relationships" r:id="rId9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8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325166" cy="3810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</xdr:row>
      <xdr:rowOff>57150</xdr:rowOff>
    </xdr:from>
    <xdr:to>
      <xdr:col>2</xdr:col>
      <xdr:colOff>432000</xdr:colOff>
      <xdr:row>2</xdr:row>
      <xdr:rowOff>241500</xdr:rowOff>
    </xdr:to>
    <xdr:pic>
      <xdr:nvPicPr>
        <xdr:cNvPr id="5" name="mainicon">
          <a:extLst>
            <a:ext uri="{FF2B5EF4-FFF2-40B4-BE49-F238E27FC236}">
              <a16:creationId xmlns:a16="http://schemas.microsoft.com/office/drawing/2014/main" id="{680840AD-BBD0-4EB5-AC84-5DE3EFD02E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1950" y="142875"/>
          <a:ext cx="432000" cy="432000"/>
        </a:xfrm>
        <a:prstGeom prst="rect">
          <a:avLst/>
        </a:prstGeom>
      </xdr:spPr>
    </xdr:pic>
    <xdr:clientData/>
  </xdr:twoCellAnchor>
  <xdr:twoCellAnchor editAs="oneCell">
    <xdr:from>
      <xdr:col>18</xdr:col>
      <xdr:colOff>200024</xdr:colOff>
      <xdr:row>1</xdr:row>
      <xdr:rowOff>66675</xdr:rowOff>
    </xdr:from>
    <xdr:to>
      <xdr:col>23</xdr:col>
      <xdr:colOff>148649</xdr:colOff>
      <xdr:row>2</xdr:row>
      <xdr:rowOff>269025</xdr:rowOff>
    </xdr:to>
    <xdr:grpSp>
      <xdr:nvGrpSpPr>
        <xdr:cNvPr id="6" name="backtomenu">
          <a:hlinkClick xmlns:r="http://schemas.openxmlformats.org/officeDocument/2006/relationships" r:id="rId2" tooltip="Go to"/>
          <a:extLst>
            <a:ext uri="{FF2B5EF4-FFF2-40B4-BE49-F238E27FC236}">
              <a16:creationId xmlns:a16="http://schemas.microsoft.com/office/drawing/2014/main" id="{53F0656C-61A6-4147-8EF3-DEE00FFFF3D7}"/>
            </a:ext>
          </a:extLst>
        </xdr:cNvPr>
        <xdr:cNvGrpSpPr/>
      </xdr:nvGrpSpPr>
      <xdr:grpSpPr>
        <a:xfrm>
          <a:off x="5962649" y="152400"/>
          <a:ext cx="1044000" cy="450000"/>
          <a:chOff x="6972831" y="127063"/>
          <a:chExt cx="1044000" cy="450000"/>
        </a:xfrm>
      </xdr:grpSpPr>
      <xdr:sp macro="" textlink="">
        <xdr:nvSpPr>
          <xdr:cNvPr id="7" name="Rounded Rectangle 2">
            <a:hlinkClick xmlns:r="http://schemas.openxmlformats.org/officeDocument/2006/relationships" r:id="rId2" tooltip="Go to"/>
            <a:extLst>
              <a:ext uri="{FF2B5EF4-FFF2-40B4-BE49-F238E27FC236}">
                <a16:creationId xmlns:a16="http://schemas.microsoft.com/office/drawing/2014/main" id="{0742C64D-3460-C531-B889-CABF05E24DC7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8" name="Picture 7" descr="http://swiss-delicious.com/images/1024/icons/back.png">
            <a:hlinkClick xmlns:r="http://schemas.openxmlformats.org/officeDocument/2006/relationships" r:id="rId2" tooltip="Go to"/>
            <a:extLst>
              <a:ext uri="{FF2B5EF4-FFF2-40B4-BE49-F238E27FC236}">
                <a16:creationId xmlns:a16="http://schemas.microsoft.com/office/drawing/2014/main" id="{9246CEDD-7162-410E-6B81-BFA59F391D76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oneCellAnchor>
    <xdr:from>
      <xdr:col>41</xdr:col>
      <xdr:colOff>0</xdr:colOff>
      <xdr:row>1</xdr:row>
      <xdr:rowOff>47624</xdr:rowOff>
    </xdr:from>
    <xdr:ext cx="1325166" cy="381000"/>
    <xdr:pic>
      <xdr:nvPicPr>
        <xdr:cNvPr id="1008" name="mpkLogo">
          <a:hlinkClick xmlns:a="http://schemas.openxmlformats.org/drawingml/2006/main" xmlns:r="http://schemas.openxmlformats.org/officeDocument/2006/relationships" r:id="rId9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8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325166" cy="3810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</xdr:row>
      <xdr:rowOff>57150</xdr:rowOff>
    </xdr:from>
    <xdr:to>
      <xdr:col>2</xdr:col>
      <xdr:colOff>432000</xdr:colOff>
      <xdr:row>2</xdr:row>
      <xdr:rowOff>241500</xdr:rowOff>
    </xdr:to>
    <xdr:pic>
      <xdr:nvPicPr>
        <xdr:cNvPr id="5" name="mainicon">
          <a:extLst>
            <a:ext uri="{FF2B5EF4-FFF2-40B4-BE49-F238E27FC236}">
              <a16:creationId xmlns:a16="http://schemas.microsoft.com/office/drawing/2014/main" id="{095C219C-1CD2-4BFA-A9E2-2D78740A47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1950" y="142875"/>
          <a:ext cx="432000" cy="432000"/>
        </a:xfrm>
        <a:prstGeom prst="rect">
          <a:avLst/>
        </a:prstGeom>
      </xdr:spPr>
    </xdr:pic>
    <xdr:clientData/>
  </xdr:twoCellAnchor>
  <xdr:twoCellAnchor editAs="oneCell">
    <xdr:from>
      <xdr:col>18</xdr:col>
      <xdr:colOff>190499</xdr:colOff>
      <xdr:row>1</xdr:row>
      <xdr:rowOff>66675</xdr:rowOff>
    </xdr:from>
    <xdr:to>
      <xdr:col>23</xdr:col>
      <xdr:colOff>139124</xdr:colOff>
      <xdr:row>2</xdr:row>
      <xdr:rowOff>269025</xdr:rowOff>
    </xdr:to>
    <xdr:grpSp>
      <xdr:nvGrpSpPr>
        <xdr:cNvPr id="6" name="backtomenu">
          <a:hlinkClick xmlns:r="http://schemas.openxmlformats.org/officeDocument/2006/relationships" r:id="rId2" tooltip="Go to"/>
          <a:extLst>
            <a:ext uri="{FF2B5EF4-FFF2-40B4-BE49-F238E27FC236}">
              <a16:creationId xmlns:a16="http://schemas.microsoft.com/office/drawing/2014/main" id="{E82825AE-AE67-4EDA-A33A-B7311EB154BF}"/>
            </a:ext>
          </a:extLst>
        </xdr:cNvPr>
        <xdr:cNvGrpSpPr/>
      </xdr:nvGrpSpPr>
      <xdr:grpSpPr>
        <a:xfrm>
          <a:off x="5953124" y="152400"/>
          <a:ext cx="1044000" cy="450000"/>
          <a:chOff x="6972831" y="127063"/>
          <a:chExt cx="1044000" cy="450000"/>
        </a:xfrm>
      </xdr:grpSpPr>
      <xdr:sp macro="" textlink="">
        <xdr:nvSpPr>
          <xdr:cNvPr id="7" name="Rounded Rectangle 2">
            <a:hlinkClick xmlns:r="http://schemas.openxmlformats.org/officeDocument/2006/relationships" r:id="rId2" tooltip="Go to"/>
            <a:extLst>
              <a:ext uri="{FF2B5EF4-FFF2-40B4-BE49-F238E27FC236}">
                <a16:creationId xmlns:a16="http://schemas.microsoft.com/office/drawing/2014/main" id="{FA9426C7-EC35-9A41-FA3E-BC3918140E67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8" name="Picture 7" descr="http://swiss-delicious.com/images/1024/icons/back.png">
            <a:hlinkClick xmlns:r="http://schemas.openxmlformats.org/officeDocument/2006/relationships" r:id="rId2" tooltip="Go to"/>
            <a:extLst>
              <a:ext uri="{FF2B5EF4-FFF2-40B4-BE49-F238E27FC236}">
                <a16:creationId xmlns:a16="http://schemas.microsoft.com/office/drawing/2014/main" id="{63522D7A-0356-AC91-A17B-83E814B77D12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oneCellAnchor>
    <xdr:from>
      <xdr:col>41</xdr:col>
      <xdr:colOff>0</xdr:colOff>
      <xdr:row>1</xdr:row>
      <xdr:rowOff>47624</xdr:rowOff>
    </xdr:from>
    <xdr:ext cx="1325166" cy="381000"/>
    <xdr:pic>
      <xdr:nvPicPr>
        <xdr:cNvPr id="1008" name="mpkLogo">
          <a:hlinkClick xmlns:a="http://schemas.openxmlformats.org/drawingml/2006/main" xmlns:r="http://schemas.openxmlformats.org/officeDocument/2006/relationships" r:id="rId9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8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325166" cy="3810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250869</xdr:colOff>
      <xdr:row>1</xdr:row>
      <xdr:rowOff>19050</xdr:rowOff>
    </xdr:from>
    <xdr:to>
      <xdr:col>4</xdr:col>
      <xdr:colOff>113769</xdr:colOff>
      <xdr:row>2</xdr:row>
      <xdr:rowOff>221400</xdr:rowOff>
    </xdr:to>
    <xdr:grpSp>
      <xdr:nvGrpSpPr>
        <xdr:cNvPr id="8" name="backtomenu">
          <a:hlinkClick xmlns:r="http://schemas.openxmlformats.org/officeDocument/2006/relationships" r:id="rId3" tooltip="Go to"/>
          <a:extLst>
            <a:ext uri="{FF2B5EF4-FFF2-40B4-BE49-F238E27FC236}">
              <a16:creationId xmlns:a16="http://schemas.microsoft.com/office/drawing/2014/main" id="{C20CB0B2-5E71-422B-A5A2-B8DBB024EB30}"/>
            </a:ext>
          </a:extLst>
        </xdr:cNvPr>
        <xdr:cNvGrpSpPr/>
      </xdr:nvGrpSpPr>
      <xdr:grpSpPr>
        <a:xfrm>
          <a:off x="10309269" y="104775"/>
          <a:ext cx="1044000" cy="450000"/>
          <a:chOff x="6972831" y="127063"/>
          <a:chExt cx="1044000" cy="450000"/>
        </a:xfrm>
      </xdr:grpSpPr>
      <xdr:sp macro="" textlink="">
        <xdr:nvSpPr>
          <xdr:cNvPr id="9" name="Rounded Rectangle 2">
            <a:hlinkClick xmlns:r="http://schemas.openxmlformats.org/officeDocument/2006/relationships" r:id="rId3" tooltip="Go to"/>
            <a:extLst>
              <a:ext uri="{FF2B5EF4-FFF2-40B4-BE49-F238E27FC236}">
                <a16:creationId xmlns:a16="http://schemas.microsoft.com/office/drawing/2014/main" id="{B37A016F-4646-457C-93C7-3FC7EABCD5A3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10" name="Picture 9" descr="http://swiss-delicious.com/images/1024/icons/back.png">
            <a:hlinkClick xmlns:r="http://schemas.openxmlformats.org/officeDocument/2006/relationships" r:id="rId3" tooltip="Go to"/>
            <a:extLst>
              <a:ext uri="{FF2B5EF4-FFF2-40B4-BE49-F238E27FC236}">
                <a16:creationId xmlns:a16="http://schemas.microsoft.com/office/drawing/2014/main" id="{53AE99D6-3B39-49E0-A271-B4C5FF849FAC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7F89179-CF84-4B9A-80A3-821043094CE3}" name="Table1" displayName="Table1" ref="B5:F105" totalsRowShown="0" headerRowDxfId="129" dataDxfId="127" headerRowBorderDxfId="128" tableBorderDxfId="126" totalsRowBorderDxfId="125">
  <autoFilter ref="B5:F105" xr:uid="{97F89179-CF84-4B9A-80A3-821043094CE3}"/>
  <tableColumns count="5">
    <tableColumn id="1" xr3:uid="{B07488E2-7917-4ABE-A761-D6740C234A9F}" name="#" dataDxfId="124"/>
    <tableColumn id="2" xr3:uid="{15CCDAA3-CA10-4E33-A4B4-C8A3BF4D7F88}" name="Student Name" dataDxfId="123"/>
    <tableColumn id="3" xr3:uid="{5BD471DD-C360-4AF0-BC56-00581A102B8C}" name="Studen_x000a_ Number" dataDxfId="122"/>
    <tableColumn id="4" xr3:uid="{79E51145-CDF6-421E-8A88-377871432598}" name="Class" dataDxfId="121"/>
    <tableColumn id="5" xr3:uid="{4F358163-162D-4EDC-83C2-61A937C15CB4}" name="Special Notes About the Student" dataDxfId="120"/>
  </tableColumns>
  <tableStyleInfo name="TableStyleLight1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90118A-9BF4-489E-9E03-DE08EACEE93E}">
  <sheetPr codeName="Sheet5">
    <pageSetUpPr autoPageBreaks="0" fitToPage="1"/>
  </sheetPr>
  <dimension ref="A1:AF62"/>
  <sheetViews>
    <sheetView showGridLines="0" showRowColHeaders="0" tabSelected="1" zoomScaleNormal="100" zoomScaleSheetLayoutView="85" workbookViewId="0">
      <pane ySplit="4" topLeftCell="A5" activePane="bottomLeft" state="frozen"/>
      <selection pane="bottomLeft" activeCell="A5" sqref="A5"/>
    </sheetView>
  </sheetViews>
  <sheetFormatPr defaultColWidth="8.85546875" defaultRowHeight="15" x14ac:dyDescent="0.25"/>
  <cols>
    <col min="1" max="2" width="3.7109375" style="13" customWidth="1"/>
    <col min="3" max="3" width="29.28515625" style="13" customWidth="1"/>
    <col min="4" max="5" width="15.7109375" style="13" customWidth="1"/>
    <col min="6" max="6" width="3.7109375" style="13" customWidth="1"/>
    <col min="7" max="12" width="15.7109375" style="13" customWidth="1"/>
    <col min="13" max="14" width="3.7109375" style="13" customWidth="1"/>
    <col min="15" max="16384" width="8.85546875" style="13"/>
  </cols>
  <sheetData>
    <row r="1" spans="1:14" s="1" customFormat="1" ht="6.75" customHeight="1" x14ac:dyDescent="0.25">
      <c r="B1" s="2"/>
      <c r="E1" s="3"/>
      <c r="F1" s="3"/>
      <c r="G1" s="3"/>
      <c r="H1" s="3"/>
    </row>
    <row r="2" spans="1:14" s="25" customFormat="1" ht="20.100000000000001" customHeight="1" x14ac:dyDescent="0.25">
      <c r="B2" s="22"/>
      <c r="C2" s="243" t="s">
        <v>51</v>
      </c>
      <c r="D2" s="26"/>
      <c r="E2" s="26"/>
      <c r="F2" s="26"/>
      <c r="G2" s="26"/>
      <c r="H2" s="26"/>
      <c r="I2" s="26"/>
      <c r="J2" s="26"/>
      <c r="K2" s="26"/>
      <c r="L2" s="26"/>
      <c r="M2" s="26"/>
      <c r="N2" s="27"/>
    </row>
    <row r="3" spans="1:14" s="4" customFormat="1" ht="24" customHeight="1" x14ac:dyDescent="0.25">
      <c r="B3" s="5"/>
      <c r="C3" s="244" t="s">
        <v>0</v>
      </c>
      <c r="D3" s="7"/>
      <c r="E3" s="7"/>
      <c r="F3" s="7"/>
      <c r="G3" s="7"/>
      <c r="H3" s="7"/>
      <c r="I3" s="7"/>
      <c r="J3" s="7"/>
      <c r="K3" s="7"/>
      <c r="L3" s="7"/>
      <c r="M3" s="7"/>
      <c r="N3" s="8"/>
    </row>
    <row r="4" spans="1:14" s="10" customFormat="1" ht="4.9000000000000004" customHeight="1" x14ac:dyDescent="0.2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</row>
    <row r="5" spans="1:14" s="10" customFormat="1" ht="4.9000000000000004" customHeight="1" x14ac:dyDescent="0.2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</row>
    <row r="6" spans="1:14" s="10" customFormat="1" x14ac:dyDescent="0.25">
      <c r="A6" s="9"/>
      <c r="B6" s="145"/>
      <c r="C6" s="146"/>
      <c r="D6" s="146"/>
      <c r="E6" s="146"/>
      <c r="F6" s="146"/>
      <c r="G6" s="146"/>
      <c r="H6" s="146"/>
      <c r="I6" s="146"/>
      <c r="J6" s="146"/>
      <c r="K6" s="146"/>
      <c r="L6" s="146"/>
      <c r="M6" s="147"/>
      <c r="N6" s="9"/>
    </row>
    <row r="7" spans="1:14" s="10" customFormat="1" ht="20.100000000000001" customHeight="1" thickBot="1" x14ac:dyDescent="0.3">
      <c r="A7" s="9"/>
      <c r="B7" s="148"/>
      <c r="C7" s="225" t="s">
        <v>172</v>
      </c>
      <c r="D7" s="225"/>
      <c r="E7" s="225"/>
      <c r="F7" s="225"/>
      <c r="G7" s="225"/>
      <c r="H7" s="225"/>
      <c r="I7" s="225"/>
      <c r="J7" s="225"/>
      <c r="K7" s="225"/>
      <c r="L7" s="225"/>
      <c r="M7" s="149"/>
      <c r="N7" s="9"/>
    </row>
    <row r="8" spans="1:14" s="10" customFormat="1" x14ac:dyDescent="0.25">
      <c r="A8" s="9"/>
      <c r="B8" s="148"/>
      <c r="C8" s="12"/>
      <c r="D8" s="12"/>
      <c r="E8" s="12"/>
      <c r="F8" s="12"/>
      <c r="G8" s="12"/>
      <c r="H8" s="12"/>
      <c r="I8" s="12"/>
      <c r="J8" s="12"/>
      <c r="K8" s="12"/>
      <c r="L8" s="12"/>
      <c r="M8" s="149"/>
      <c r="N8" s="9"/>
    </row>
    <row r="9" spans="1:14" s="10" customFormat="1" x14ac:dyDescent="0.25">
      <c r="A9" s="9"/>
      <c r="B9" s="148"/>
      <c r="C9" s="12"/>
      <c r="D9" s="12"/>
      <c r="E9" s="12"/>
      <c r="F9" s="12"/>
      <c r="G9" s="12"/>
      <c r="H9" s="12"/>
      <c r="I9" s="12"/>
      <c r="J9" s="12"/>
      <c r="K9" s="12"/>
      <c r="L9" s="12"/>
      <c r="M9" s="149"/>
      <c r="N9" s="9"/>
    </row>
    <row r="10" spans="1:14" s="10" customFormat="1" x14ac:dyDescent="0.25">
      <c r="A10" s="9"/>
      <c r="B10" s="148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49"/>
      <c r="N10" s="9"/>
    </row>
    <row r="11" spans="1:14" s="10" customFormat="1" x14ac:dyDescent="0.25">
      <c r="A11" s="9"/>
      <c r="B11" s="148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49"/>
      <c r="N11" s="9"/>
    </row>
    <row r="12" spans="1:14" s="10" customFormat="1" x14ac:dyDescent="0.25">
      <c r="A12" s="9"/>
      <c r="B12" s="148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49"/>
      <c r="N12" s="9"/>
    </row>
    <row r="13" spans="1:14" s="10" customFormat="1" x14ac:dyDescent="0.25">
      <c r="A13" s="9"/>
      <c r="B13" s="148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49"/>
      <c r="N13" s="9"/>
    </row>
    <row r="14" spans="1:14" s="10" customFormat="1" x14ac:dyDescent="0.25">
      <c r="A14" s="9"/>
      <c r="B14" s="148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49"/>
      <c r="N14" s="9"/>
    </row>
    <row r="15" spans="1:14" s="10" customFormat="1" ht="15" customHeight="1" x14ac:dyDescent="0.25">
      <c r="A15" s="9"/>
      <c r="B15" s="148"/>
      <c r="C15" s="224"/>
      <c r="D15" s="224"/>
      <c r="E15" s="224"/>
      <c r="F15" s="224"/>
      <c r="G15" s="224"/>
      <c r="H15" s="224"/>
      <c r="I15" s="224"/>
      <c r="J15" s="224"/>
      <c r="K15" s="224"/>
      <c r="L15" s="224"/>
      <c r="M15" s="149"/>
      <c r="N15" s="9"/>
    </row>
    <row r="16" spans="1:14" s="10" customFormat="1" ht="20.100000000000001" customHeight="1" thickBot="1" x14ac:dyDescent="0.3">
      <c r="A16" s="9"/>
      <c r="B16" s="148"/>
      <c r="C16" s="225" t="s">
        <v>0</v>
      </c>
      <c r="D16" s="225"/>
      <c r="E16" s="225"/>
      <c r="F16" s="225"/>
      <c r="G16" s="225"/>
      <c r="H16" s="225"/>
      <c r="I16" s="225"/>
      <c r="J16" s="225"/>
      <c r="K16" s="225"/>
      <c r="L16" s="225"/>
      <c r="M16" s="149"/>
      <c r="N16" s="9"/>
    </row>
    <row r="17" spans="1:32" s="10" customFormat="1" ht="15" customHeight="1" x14ac:dyDescent="0.25">
      <c r="A17" s="9"/>
      <c r="B17" s="148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49"/>
      <c r="N17" s="9"/>
    </row>
    <row r="18" spans="1:32" s="10" customFormat="1" ht="24.95" customHeight="1" x14ac:dyDescent="0.25">
      <c r="B18" s="148"/>
      <c r="C18" s="158" t="s">
        <v>11</v>
      </c>
      <c r="D18" s="12"/>
      <c r="E18" s="12"/>
      <c r="F18" s="12"/>
      <c r="G18" s="12"/>
      <c r="H18" s="12"/>
      <c r="I18" s="12"/>
      <c r="J18" s="12"/>
      <c r="K18" s="12"/>
      <c r="L18" s="12"/>
      <c r="M18" s="149"/>
    </row>
    <row r="19" spans="1:32" s="10" customFormat="1" ht="24.95" customHeight="1" x14ac:dyDescent="0.25">
      <c r="B19" s="148"/>
      <c r="C19" s="256">
        <f>IFERROR(Calc!C12,"")</f>
        <v>15</v>
      </c>
      <c r="D19" s="12"/>
      <c r="E19" s="12"/>
      <c r="F19" s="12"/>
      <c r="G19" s="12"/>
      <c r="H19" s="12"/>
      <c r="I19" s="12"/>
      <c r="J19" s="12"/>
      <c r="K19" s="12"/>
      <c r="L19" s="12"/>
      <c r="M19" s="149"/>
    </row>
    <row r="20" spans="1:32" s="10" customFormat="1" ht="8.1" customHeight="1" x14ac:dyDescent="0.25">
      <c r="B20" s="148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49"/>
    </row>
    <row r="21" spans="1:32" s="10" customFormat="1" ht="24.95" customHeight="1" x14ac:dyDescent="0.25">
      <c r="B21" s="148"/>
      <c r="C21" s="158" t="s">
        <v>47</v>
      </c>
      <c r="D21" s="12"/>
      <c r="E21" s="12"/>
      <c r="F21" s="12"/>
      <c r="G21" s="12"/>
      <c r="H21" s="12"/>
      <c r="I21" s="12"/>
      <c r="J21" s="12"/>
      <c r="K21" s="12"/>
      <c r="L21" s="12"/>
      <c r="M21" s="149"/>
    </row>
    <row r="22" spans="1:32" s="10" customFormat="1" ht="24.95" customHeight="1" x14ac:dyDescent="0.25">
      <c r="B22" s="148"/>
      <c r="C22" s="256">
        <f>IFERROR(Calc!C10,"")</f>
        <v>5</v>
      </c>
      <c r="D22" s="12"/>
      <c r="E22" s="12"/>
      <c r="F22" s="12"/>
      <c r="G22" s="12"/>
      <c r="H22" s="12"/>
      <c r="I22" s="12"/>
      <c r="J22" s="12"/>
      <c r="K22" s="12"/>
      <c r="L22" s="12"/>
      <c r="M22" s="149"/>
    </row>
    <row r="23" spans="1:32" s="10" customFormat="1" ht="8.1" customHeight="1" x14ac:dyDescent="0.25">
      <c r="B23" s="148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49"/>
    </row>
    <row r="24" spans="1:32" s="10" customFormat="1" ht="24.95" customHeight="1" x14ac:dyDescent="0.25">
      <c r="B24" s="148"/>
      <c r="C24" s="158" t="s">
        <v>145</v>
      </c>
      <c r="D24" s="12"/>
      <c r="E24" s="12"/>
      <c r="F24" s="12"/>
      <c r="G24" s="12"/>
      <c r="H24" s="12"/>
      <c r="I24" s="12"/>
      <c r="J24" s="12"/>
      <c r="K24" s="12"/>
      <c r="L24" s="12"/>
      <c r="M24" s="149"/>
    </row>
    <row r="25" spans="1:32" s="10" customFormat="1" ht="24.95" customHeight="1" x14ac:dyDescent="0.25">
      <c r="B25" s="148"/>
      <c r="C25" s="255">
        <f>IFERROR(Calc!L16,"")</f>
        <v>72.488888888888894</v>
      </c>
      <c r="D25" s="12"/>
      <c r="E25" s="12"/>
      <c r="F25" s="12"/>
      <c r="G25" s="12"/>
      <c r="H25" s="12"/>
      <c r="I25" s="12"/>
      <c r="J25" s="12"/>
      <c r="K25" s="12"/>
      <c r="L25" s="12"/>
      <c r="M25" s="149"/>
    </row>
    <row r="26" spans="1:32" s="10" customFormat="1" ht="8.1" customHeight="1" x14ac:dyDescent="0.25">
      <c r="B26" s="148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49"/>
    </row>
    <row r="27" spans="1:32" s="10" customFormat="1" ht="24.95" customHeight="1" x14ac:dyDescent="0.25">
      <c r="B27" s="148"/>
      <c r="C27" s="158" t="s">
        <v>146</v>
      </c>
      <c r="D27" s="12"/>
      <c r="E27" s="12"/>
      <c r="F27" s="12"/>
      <c r="G27" s="12"/>
      <c r="H27" s="12"/>
      <c r="I27" s="12"/>
      <c r="J27" s="12"/>
      <c r="K27" s="12"/>
      <c r="L27" s="12"/>
      <c r="M27" s="149"/>
    </row>
    <row r="28" spans="1:32" s="10" customFormat="1" ht="24.95" customHeight="1" x14ac:dyDescent="0.25">
      <c r="B28" s="148"/>
      <c r="C28" s="255">
        <f>IFERROR(Calc!K16,"")</f>
        <v>74.186666666666653</v>
      </c>
      <c r="D28" s="12"/>
      <c r="E28" s="12"/>
      <c r="F28" s="12"/>
      <c r="G28" s="12"/>
      <c r="H28" s="12"/>
      <c r="I28" s="12"/>
      <c r="J28" s="12"/>
      <c r="K28" s="12"/>
      <c r="L28" s="12"/>
      <c r="M28" s="149"/>
    </row>
    <row r="29" spans="1:32" ht="15" customHeight="1" x14ac:dyDescent="0.25">
      <c r="B29" s="148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49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</row>
    <row r="30" spans="1:32" ht="15" customHeight="1" x14ac:dyDescent="0.25">
      <c r="B30" s="148"/>
      <c r="C30" s="163"/>
      <c r="D30" s="163"/>
      <c r="E30" s="163"/>
      <c r="F30" s="163"/>
      <c r="G30" s="163"/>
      <c r="H30" s="163"/>
      <c r="I30" s="163"/>
      <c r="J30" s="163"/>
      <c r="K30" s="163"/>
      <c r="L30" s="163"/>
      <c r="M30" s="149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</row>
    <row r="31" spans="1:32" ht="18.75" x14ac:dyDescent="0.25">
      <c r="B31" s="148"/>
      <c r="C31" s="162" t="s">
        <v>154</v>
      </c>
      <c r="D31" s="323" t="s">
        <v>81</v>
      </c>
      <c r="E31" s="324"/>
      <c r="F31" s="324"/>
      <c r="G31" s="324"/>
      <c r="H31" s="325"/>
      <c r="I31" s="185"/>
      <c r="J31" s="104"/>
      <c r="K31" s="104"/>
      <c r="L31" s="12"/>
      <c r="M31" s="149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</row>
    <row r="32" spans="1:32" ht="8.1" customHeight="1" x14ac:dyDescent="0.25">
      <c r="B32" s="148"/>
      <c r="C32" s="12"/>
      <c r="D32" s="12"/>
      <c r="E32" s="12"/>
      <c r="F32" s="12"/>
      <c r="G32" s="12"/>
      <c r="H32" s="161"/>
      <c r="I32" s="161"/>
      <c r="J32" s="161"/>
      <c r="K32" s="161"/>
      <c r="L32" s="161"/>
      <c r="M32" s="149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</row>
    <row r="33" spans="2:32" ht="20.100000000000001" customHeight="1" x14ac:dyDescent="0.25">
      <c r="B33" s="148"/>
      <c r="C33" s="175" t="s">
        <v>155</v>
      </c>
      <c r="D33" s="175" t="s">
        <v>162</v>
      </c>
      <c r="E33" s="175" t="s">
        <v>163</v>
      </c>
      <c r="F33" s="12"/>
      <c r="G33" s="12"/>
      <c r="H33" s="161"/>
      <c r="I33" s="161"/>
      <c r="J33" s="161"/>
      <c r="K33" s="161"/>
      <c r="L33" s="161"/>
      <c r="M33" s="149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</row>
    <row r="34" spans="2:32" ht="20.100000000000001" customHeight="1" x14ac:dyDescent="0.25">
      <c r="B34" s="148"/>
      <c r="C34" s="257" t="str">
        <f>IFERROR(IF(LEN(Lists!H6)=0,"",Lists!H6),"")</f>
        <v>Mathematics</v>
      </c>
      <c r="D34" s="258">
        <f>IFERROR(IF(LEN(C34)=0,"",Calc!W7),"")</f>
        <v>28</v>
      </c>
      <c r="E34" s="258">
        <f>IFERROR(IF(LEN(C34)=0,"",Calc!S7),"")</f>
        <v>19.333333333333332</v>
      </c>
      <c r="F34" s="12"/>
      <c r="G34" s="12"/>
      <c r="H34" s="161"/>
      <c r="I34" s="161"/>
      <c r="J34" s="161"/>
      <c r="K34" s="161"/>
      <c r="L34" s="161"/>
      <c r="M34" s="149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</row>
    <row r="35" spans="2:32" ht="20.100000000000001" customHeight="1" x14ac:dyDescent="0.25">
      <c r="B35" s="148"/>
      <c r="C35" s="259" t="str">
        <f>IFERROR(IF(LEN(Lists!H7)=0,"",Lists!H7),"")</f>
        <v>Physics</v>
      </c>
      <c r="D35" s="260">
        <f>IFERROR(IF(LEN(C35)=0,"",Calc!W8),"")</f>
        <v>82</v>
      </c>
      <c r="E35" s="260">
        <f>IFERROR(IF(LEN(C35)=0,"",Calc!S8),"")</f>
        <v>46.666666666666664</v>
      </c>
      <c r="F35" s="12"/>
      <c r="G35" s="12"/>
      <c r="H35" s="161"/>
      <c r="I35" s="161"/>
      <c r="J35" s="161"/>
      <c r="K35" s="161"/>
      <c r="L35" s="161"/>
      <c r="M35" s="149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</row>
    <row r="36" spans="2:32" ht="20.100000000000001" customHeight="1" x14ac:dyDescent="0.25">
      <c r="B36" s="148"/>
      <c r="C36" s="259" t="str">
        <f>IFERROR(IF(LEN(Lists!H8)=0,"",Lists!H8),"")</f>
        <v>Geometry</v>
      </c>
      <c r="D36" s="260">
        <f>IFERROR(IF(LEN(C36)=0,"",Calc!W9),"")</f>
        <v>77.666666666666671</v>
      </c>
      <c r="E36" s="260">
        <f>IFERROR(IF(LEN(C36)=0,"",Calc!S9),"")</f>
        <v>75.666666666666671</v>
      </c>
      <c r="F36" s="12"/>
      <c r="G36" s="12"/>
      <c r="H36" s="161"/>
      <c r="I36" s="161"/>
      <c r="J36" s="161"/>
      <c r="K36" s="161"/>
      <c r="L36" s="161"/>
      <c r="M36" s="149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</row>
    <row r="37" spans="2:32" ht="20.100000000000001" customHeight="1" x14ac:dyDescent="0.25">
      <c r="B37" s="148"/>
      <c r="C37" s="259" t="str">
        <f>IFERROR(IF(LEN(Lists!H9)=0,"",Lists!H9),"")</f>
        <v>Chemistry</v>
      </c>
      <c r="D37" s="260">
        <f>IFERROR(IF(LEN(C37)=0,"",Calc!W10),"")</f>
        <v>76.666666666666671</v>
      </c>
      <c r="E37" s="260">
        <f>IFERROR(IF(LEN(C37)=0,"",Calc!S10),"")</f>
        <v>93</v>
      </c>
      <c r="F37" s="12"/>
      <c r="G37" s="12"/>
      <c r="H37" s="161"/>
      <c r="I37" s="161"/>
      <c r="J37" s="161"/>
      <c r="K37" s="161"/>
      <c r="L37" s="161"/>
      <c r="M37" s="149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</row>
    <row r="38" spans="2:32" ht="20.100000000000001" customHeight="1" x14ac:dyDescent="0.25">
      <c r="B38" s="148"/>
      <c r="C38" s="259" t="str">
        <f>IFERROR(IF(LEN(Lists!H10)=0,"",Lists!H10),"")</f>
        <v>Biology</v>
      </c>
      <c r="D38" s="260">
        <f>IFERROR(IF(LEN(C38)=0,"",Calc!W11),"")</f>
        <v>74.666666666666671</v>
      </c>
      <c r="E38" s="260">
        <f>IFERROR(IF(LEN(C38)=0,"",Calc!S11),"")</f>
        <v>81.666666666666671</v>
      </c>
      <c r="F38" s="12"/>
      <c r="G38" s="12"/>
      <c r="H38" s="161"/>
      <c r="I38" s="161"/>
      <c r="J38" s="161"/>
      <c r="K38" s="161"/>
      <c r="L38" s="161"/>
      <c r="M38" s="149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</row>
    <row r="39" spans="2:32" ht="20.100000000000001" customHeight="1" x14ac:dyDescent="0.25">
      <c r="B39" s="148"/>
      <c r="C39" s="259" t="str">
        <f>IFERROR(IF(LEN(Lists!H11)=0,"",Lists!H11),"")</f>
        <v/>
      </c>
      <c r="D39" s="260" t="str">
        <f>IFERROR(IF(LEN(C39)=0,"",Calc!W12),"")</f>
        <v/>
      </c>
      <c r="E39" s="260" t="str">
        <f>IFERROR(IF(LEN(C39)=0,"",Calc!S12),"")</f>
        <v/>
      </c>
      <c r="F39" s="12"/>
      <c r="G39" s="12"/>
      <c r="H39" s="161"/>
      <c r="I39" s="161"/>
      <c r="J39" s="161"/>
      <c r="K39" s="161"/>
      <c r="L39" s="161"/>
      <c r="M39" s="149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</row>
    <row r="40" spans="2:32" ht="20.100000000000001" customHeight="1" x14ac:dyDescent="0.25">
      <c r="B40" s="148"/>
      <c r="C40" s="259" t="str">
        <f>IFERROR(IF(LEN(Lists!H12)=0,"",Lists!H12),"")</f>
        <v/>
      </c>
      <c r="D40" s="260" t="str">
        <f>IFERROR(IF(LEN(C40)=0,"",Calc!W13),"")</f>
        <v/>
      </c>
      <c r="E40" s="260" t="str">
        <f>IFERROR(IF(LEN(C40)=0,"",Calc!S13),"")</f>
        <v/>
      </c>
      <c r="F40" s="12"/>
      <c r="G40" s="12"/>
      <c r="H40" s="161"/>
      <c r="I40" s="161"/>
      <c r="J40" s="161"/>
      <c r="K40" s="161"/>
      <c r="L40" s="161"/>
      <c r="M40" s="149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</row>
    <row r="41" spans="2:32" ht="20.100000000000001" customHeight="1" x14ac:dyDescent="0.25">
      <c r="B41" s="148"/>
      <c r="C41" s="259" t="str">
        <f>IFERROR(IF(LEN(Lists!H13)=0,"",Lists!H13),"")</f>
        <v/>
      </c>
      <c r="D41" s="260" t="str">
        <f>IFERROR(IF(LEN(C41)=0,"",Calc!W14),"")</f>
        <v/>
      </c>
      <c r="E41" s="260" t="str">
        <f>IFERROR(IF(LEN(C41)=0,"",Calc!S14),"")</f>
        <v/>
      </c>
      <c r="F41" s="12"/>
      <c r="G41" s="12"/>
      <c r="H41" s="161"/>
      <c r="I41" s="161"/>
      <c r="J41" s="161"/>
      <c r="K41" s="161"/>
      <c r="L41" s="161"/>
      <c r="M41" s="149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</row>
    <row r="42" spans="2:32" ht="20.100000000000001" customHeight="1" x14ac:dyDescent="0.25">
      <c r="B42" s="148"/>
      <c r="C42" s="259" t="str">
        <f>IFERROR(IF(LEN(Lists!H14)=0,"",Lists!H14),"")</f>
        <v/>
      </c>
      <c r="D42" s="260" t="str">
        <f>IFERROR(IF(LEN(C42)=0,"",Calc!W15),"")</f>
        <v/>
      </c>
      <c r="E42" s="260" t="str">
        <f>IFERROR(IF(LEN(C42)=0,"",Calc!S15),"")</f>
        <v/>
      </c>
      <c r="F42" s="12"/>
      <c r="G42" s="12"/>
      <c r="H42" s="161"/>
      <c r="I42" s="161"/>
      <c r="J42" s="161"/>
      <c r="K42" s="161"/>
      <c r="L42" s="161"/>
      <c r="M42" s="149"/>
      <c r="N42" s="10"/>
      <c r="O42" s="10"/>
      <c r="P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</row>
    <row r="43" spans="2:32" ht="20.100000000000001" customHeight="1" thickBot="1" x14ac:dyDescent="0.3">
      <c r="B43" s="148"/>
      <c r="C43" s="261" t="str">
        <f>IFERROR(IF(LEN(Lists!H15)=0,"",Lists!H15),"")</f>
        <v/>
      </c>
      <c r="D43" s="262" t="str">
        <f>IFERROR(IF(LEN(C43)=0,"",Calc!W16),"")</f>
        <v/>
      </c>
      <c r="E43" s="262" t="str">
        <f>IFERROR(IF(LEN(C43)=0,"",Calc!S16),"")</f>
        <v/>
      </c>
      <c r="F43" s="12"/>
      <c r="G43" s="12"/>
      <c r="H43" s="161"/>
      <c r="I43" s="161"/>
      <c r="J43" s="161"/>
      <c r="K43" s="161"/>
      <c r="L43" s="161"/>
      <c r="M43" s="149"/>
      <c r="N43" s="10"/>
      <c r="O43" s="10"/>
      <c r="P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</row>
    <row r="44" spans="2:32" ht="20.100000000000001" customHeight="1" thickTop="1" x14ac:dyDescent="0.3">
      <c r="B44" s="148"/>
      <c r="C44" s="263" t="s">
        <v>161</v>
      </c>
      <c r="D44" s="264">
        <f>IFERROR(AVERAGE(D34:D43),"")</f>
        <v>67.800000000000011</v>
      </c>
      <c r="E44" s="264">
        <f>IFERROR(AVERAGE(E34:E43),"")</f>
        <v>63.266666666666673</v>
      </c>
      <c r="F44" s="12"/>
      <c r="G44" s="12"/>
      <c r="H44" s="161"/>
      <c r="I44" s="161"/>
      <c r="J44" s="161"/>
      <c r="K44" s="161"/>
      <c r="L44" s="161"/>
      <c r="M44" s="149"/>
      <c r="N44" s="10"/>
      <c r="O44" s="10"/>
      <c r="P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</row>
    <row r="45" spans="2:32" ht="15" customHeight="1" x14ac:dyDescent="0.3">
      <c r="B45" s="148"/>
      <c r="C45" s="221"/>
      <c r="D45" s="221"/>
      <c r="E45" s="221"/>
      <c r="F45" s="12"/>
      <c r="G45" s="12"/>
      <c r="H45" s="161"/>
      <c r="I45" s="161"/>
      <c r="J45" s="161"/>
      <c r="K45" s="161"/>
      <c r="L45" s="161"/>
      <c r="M45" s="149"/>
      <c r="N45" s="10"/>
      <c r="O45" s="10"/>
      <c r="P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</row>
    <row r="46" spans="2:32" ht="20.100000000000001" customHeight="1" x14ac:dyDescent="0.25">
      <c r="B46" s="148"/>
      <c r="C46" s="184" t="s">
        <v>165</v>
      </c>
      <c r="D46" s="322" t="str">
        <f>IFERROR(IF(LEN(Calc!P19)=0,"",Calc!P19),"")</f>
        <v>Chemistry</v>
      </c>
      <c r="E46" s="322"/>
      <c r="F46" s="12"/>
      <c r="G46" s="12"/>
      <c r="H46" s="12"/>
      <c r="I46" s="12"/>
      <c r="J46" s="12"/>
      <c r="K46" s="12"/>
      <c r="L46" s="12"/>
      <c r="M46" s="149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</row>
    <row r="47" spans="2:32" ht="8.1" customHeight="1" x14ac:dyDescent="0.25">
      <c r="B47" s="148"/>
      <c r="C47" s="161"/>
      <c r="D47" s="223"/>
      <c r="E47" s="223"/>
      <c r="F47" s="104"/>
      <c r="G47" s="41"/>
      <c r="H47" s="161"/>
      <c r="I47" s="161"/>
      <c r="J47" s="161"/>
      <c r="K47" s="161"/>
      <c r="L47" s="12"/>
      <c r="M47" s="149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</row>
    <row r="48" spans="2:32" s="160" customFormat="1" ht="20.100000000000001" customHeight="1" x14ac:dyDescent="0.25">
      <c r="B48" s="173"/>
      <c r="C48" s="184" t="s">
        <v>166</v>
      </c>
      <c r="D48" s="322" t="str">
        <f>IFERROR(IF(LEN(Calc!P20)=0,"",Calc!P20),"")</f>
        <v>Mathematics</v>
      </c>
      <c r="E48" s="322"/>
      <c r="F48" s="121"/>
      <c r="G48" s="104"/>
      <c r="H48" s="121"/>
      <c r="I48" s="121"/>
      <c r="J48" s="121"/>
      <c r="K48" s="121"/>
      <c r="L48" s="159"/>
      <c r="M48" s="174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</row>
    <row r="49" spans="2:32" s="160" customFormat="1" ht="15" customHeight="1" x14ac:dyDescent="0.25">
      <c r="B49" s="173"/>
      <c r="C49" s="121"/>
      <c r="D49" s="121"/>
      <c r="E49" s="121"/>
      <c r="F49" s="121"/>
      <c r="G49" s="104"/>
      <c r="H49" s="121"/>
      <c r="I49" s="121"/>
      <c r="J49" s="121"/>
      <c r="K49" s="121"/>
      <c r="L49" s="159"/>
      <c r="M49" s="174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</row>
    <row r="50" spans="2:32" ht="24.95" customHeight="1" x14ac:dyDescent="0.3">
      <c r="B50" s="148"/>
      <c r="C50" s="222" t="s">
        <v>171</v>
      </c>
      <c r="D50" s="12"/>
      <c r="E50" s="12"/>
      <c r="F50" s="161"/>
      <c r="G50" s="41"/>
      <c r="H50" s="161"/>
      <c r="I50" s="161"/>
      <c r="J50" s="161"/>
      <c r="K50" s="161"/>
      <c r="L50" s="12"/>
      <c r="M50" s="149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</row>
    <row r="51" spans="2:32" ht="8.1" customHeight="1" x14ac:dyDescent="0.25">
      <c r="B51" s="148"/>
      <c r="C51" s="176"/>
      <c r="D51" s="177"/>
      <c r="E51" s="177"/>
      <c r="F51" s="161"/>
      <c r="G51" s="41"/>
      <c r="H51" s="161"/>
      <c r="I51" s="161"/>
      <c r="J51" s="161"/>
      <c r="K51" s="161"/>
      <c r="L51" s="12"/>
      <c r="M51" s="149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</row>
    <row r="52" spans="2:32" s="160" customFormat="1" ht="24.95" customHeight="1" x14ac:dyDescent="0.25">
      <c r="B52" s="173"/>
      <c r="C52" s="265" t="str">
        <f>Calc!Z5</f>
        <v>Present</v>
      </c>
      <c r="D52" s="180"/>
      <c r="E52" s="266">
        <f ca="1">IFERROR(Calc!Z18,"")</f>
        <v>81</v>
      </c>
      <c r="F52" s="121"/>
      <c r="G52" s="104"/>
      <c r="H52" s="121"/>
      <c r="I52" s="121"/>
      <c r="J52" s="121"/>
      <c r="K52" s="121"/>
      <c r="L52" s="159"/>
      <c r="M52" s="174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</row>
    <row r="53" spans="2:32" s="160" customFormat="1" ht="8.1" customHeight="1" x14ac:dyDescent="0.25">
      <c r="B53" s="173"/>
      <c r="C53" s="181"/>
      <c r="D53" s="182"/>
      <c r="E53" s="183"/>
      <c r="F53" s="121"/>
      <c r="G53" s="104"/>
      <c r="H53" s="121"/>
      <c r="I53" s="121"/>
      <c r="J53" s="121"/>
      <c r="K53" s="121"/>
      <c r="L53" s="159"/>
      <c r="M53" s="174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</row>
    <row r="54" spans="2:32" ht="24.95" customHeight="1" x14ac:dyDescent="0.25">
      <c r="B54" s="148"/>
      <c r="C54" s="265" t="str">
        <f>Calc!AA5</f>
        <v>Tardy</v>
      </c>
      <c r="D54" s="180"/>
      <c r="E54" s="266">
        <f ca="1">IFERROR(Calc!AA18,"")</f>
        <v>6</v>
      </c>
      <c r="F54" s="161"/>
      <c r="G54" s="41"/>
      <c r="H54" s="161"/>
      <c r="I54" s="161"/>
      <c r="J54" s="161"/>
      <c r="K54" s="161"/>
      <c r="L54" s="12"/>
      <c r="M54" s="149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</row>
    <row r="55" spans="2:32" ht="8.1" customHeight="1" x14ac:dyDescent="0.25">
      <c r="B55" s="148"/>
      <c r="C55" s="181"/>
      <c r="D55" s="182"/>
      <c r="E55" s="183"/>
      <c r="F55" s="161"/>
      <c r="G55" s="161"/>
      <c r="H55" s="161"/>
      <c r="I55" s="12"/>
      <c r="J55" s="12"/>
      <c r="K55" s="12"/>
      <c r="L55" s="12"/>
      <c r="M55" s="149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</row>
    <row r="56" spans="2:32" ht="24.95" customHeight="1" x14ac:dyDescent="0.25">
      <c r="B56" s="148"/>
      <c r="C56" s="265" t="str">
        <f>Calc!AB5</f>
        <v>Excused</v>
      </c>
      <c r="D56" s="180"/>
      <c r="E56" s="266">
        <f ca="1">IFERROR(Calc!AB18,"")</f>
        <v>2</v>
      </c>
      <c r="F56" s="161"/>
      <c r="G56" s="161"/>
      <c r="H56" s="161"/>
      <c r="I56" s="12"/>
      <c r="J56" s="12"/>
      <c r="K56" s="12"/>
      <c r="L56" s="12"/>
      <c r="M56" s="149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</row>
    <row r="57" spans="2:32" ht="8.1" customHeight="1" x14ac:dyDescent="0.25">
      <c r="B57" s="148"/>
      <c r="C57" s="181"/>
      <c r="D57" s="182"/>
      <c r="E57" s="183"/>
      <c r="F57" s="161"/>
      <c r="G57" s="161"/>
      <c r="H57" s="161"/>
      <c r="I57" s="12"/>
      <c r="J57" s="12"/>
      <c r="K57" s="12"/>
      <c r="L57" s="12"/>
      <c r="M57" s="149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</row>
    <row r="58" spans="2:32" ht="24.95" customHeight="1" x14ac:dyDescent="0.25">
      <c r="B58" s="148"/>
      <c r="C58" s="265" t="str">
        <f>Calc!AC5</f>
        <v>Unexcused</v>
      </c>
      <c r="D58" s="180"/>
      <c r="E58" s="266">
        <f ca="1">IFERROR(Calc!AC18,"")</f>
        <v>0</v>
      </c>
      <c r="F58" s="161"/>
      <c r="G58" s="161"/>
      <c r="H58" s="161"/>
      <c r="I58" s="12"/>
      <c r="J58" s="12"/>
      <c r="K58" s="12"/>
      <c r="L58" s="12"/>
      <c r="M58" s="149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</row>
    <row r="59" spans="2:32" ht="8.1" customHeight="1" x14ac:dyDescent="0.25">
      <c r="B59" s="148"/>
      <c r="C59" s="179"/>
      <c r="D59" s="178"/>
      <c r="E59" s="178"/>
      <c r="F59" s="161"/>
      <c r="G59" s="161"/>
      <c r="H59" s="161"/>
      <c r="I59" s="12"/>
      <c r="J59" s="12"/>
      <c r="K59" s="12"/>
      <c r="L59" s="12"/>
      <c r="M59" s="149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</row>
    <row r="60" spans="2:32" ht="15" customHeight="1" x14ac:dyDescent="0.25">
      <c r="B60" s="150"/>
      <c r="C60" s="151"/>
      <c r="D60" s="151"/>
      <c r="E60" s="151"/>
      <c r="F60" s="151"/>
      <c r="G60" s="151"/>
      <c r="H60" s="151"/>
      <c r="I60" s="151"/>
      <c r="J60" s="151"/>
      <c r="K60" s="151"/>
      <c r="L60" s="151"/>
      <c r="M60" s="152"/>
    </row>
    <row r="61" spans="2:32" ht="7.15" customHeight="1" x14ac:dyDescent="0.25"/>
    <row r="62" spans="2:32" s="14" customFormat="1" ht="22.9" customHeight="1" x14ac:dyDescent="0.25">
      <c r="B62" s="15"/>
      <c r="C62" s="15"/>
      <c r="D62" s="16"/>
      <c r="E62" s="17"/>
      <c r="F62" s="17"/>
      <c r="G62" s="17"/>
      <c r="H62" s="17"/>
      <c r="I62" s="15"/>
      <c r="J62" s="15"/>
      <c r="K62" s="15"/>
      <c r="L62" s="15"/>
      <c r="M62" s="15"/>
    </row>
  </sheetData>
  <sheetProtection algorithmName="SHA-512" hashValue="KsthbuzZz4izuDGpbs3u5FKpdCxe+EduAx5b75M63AOiQSMT800YMopgvkm6Oag1Z9g973V1ehCCwHYfGtwQ6Q==" saltValue="9+QLVtDYGwmlEzidhiz5TA==" spinCount="100000" sheet="1" objects="1" scenarios="1"/>
  <mergeCells count="3">
    <mergeCell ref="D46:E46"/>
    <mergeCell ref="D48:E48"/>
    <mergeCell ref="D31:H31"/>
  </mergeCells>
  <printOptions horizontalCentered="1"/>
  <pageMargins left="0.31496062992125984" right="0.31496062992125984" top="0.31496062992125984" bottom="0.31496062992125984" header="0.31496062992125984" footer="0.31496062992125984"/>
  <pageSetup paperSize="9" scale="58" fitToHeight="0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showInputMessage="1" showErrorMessage="1" xr:uid="{92D420D3-47A6-4C5A-A944-B995B5BD4485}">
          <x14:formula1>
            <xm:f>OFFSET(Lists!$C$6,0,0,MAX(Calc!$C$12,1),1)</xm:f>
          </x14:formula1>
          <xm:sqref>D31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4A01BA-357C-42BB-A517-449C8C94E5F7}">
  <sheetPr codeName="Sheet2">
    <pageSetUpPr autoPageBreaks="0" fitToPage="1"/>
  </sheetPr>
  <dimension ref="A1:X105"/>
  <sheetViews>
    <sheetView showGridLines="0" showRowColHeaders="0" zoomScaleNormal="100" zoomScaleSheetLayoutView="85" workbookViewId="0">
      <pane ySplit="5" topLeftCell="A6" activePane="bottomLeft" state="frozen"/>
      <selection pane="bottomLeft" activeCell="A6" sqref="A6"/>
    </sheetView>
  </sheetViews>
  <sheetFormatPr defaultColWidth="8.85546875" defaultRowHeight="15" x14ac:dyDescent="0.25"/>
  <cols>
    <col min="1" max="1" width="3.7109375" style="13" customWidth="1"/>
    <col min="2" max="2" width="8.7109375" style="13" customWidth="1"/>
    <col min="3" max="3" width="30.7109375" style="13" customWidth="1"/>
    <col min="4" max="5" width="15.7109375" style="13" customWidth="1"/>
    <col min="6" max="6" width="60.7109375" style="13" customWidth="1"/>
    <col min="7" max="7" width="3.7109375" style="13" customWidth="1"/>
    <col min="8" max="8" width="30.7109375" style="13" customWidth="1"/>
    <col min="9" max="16384" width="8.85546875" style="13"/>
  </cols>
  <sheetData>
    <row r="1" spans="1:8" s="1" customFormat="1" ht="6.75" customHeight="1" x14ac:dyDescent="0.25">
      <c r="B1" s="2"/>
      <c r="F1" s="3"/>
    </row>
    <row r="2" spans="1:8" s="25" customFormat="1" ht="20.100000000000001" customHeight="1" x14ac:dyDescent="0.25">
      <c r="B2" s="22"/>
      <c r="C2" s="22" t="s">
        <v>51</v>
      </c>
      <c r="D2" s="18"/>
      <c r="E2" s="26"/>
      <c r="F2" s="26"/>
      <c r="G2" s="26"/>
      <c r="H2" s="26"/>
    </row>
    <row r="3" spans="1:8" s="4" customFormat="1" ht="24" customHeight="1" x14ac:dyDescent="0.25">
      <c r="B3" s="5"/>
      <c r="C3" s="5" t="s">
        <v>153</v>
      </c>
      <c r="D3" s="6"/>
      <c r="E3" s="7"/>
      <c r="F3" s="7"/>
      <c r="G3" s="7"/>
      <c r="H3" s="7"/>
    </row>
    <row r="4" spans="1:8" s="10" customFormat="1" ht="4.9000000000000004" customHeight="1" x14ac:dyDescent="0.25">
      <c r="A4" s="9"/>
      <c r="B4" s="9"/>
      <c r="C4" s="9"/>
      <c r="D4" s="9"/>
      <c r="E4" s="9"/>
      <c r="F4" s="9"/>
      <c r="G4" s="9"/>
    </row>
    <row r="5" spans="1:8" s="10" customFormat="1" ht="30" customHeight="1" x14ac:dyDescent="0.25">
      <c r="A5" s="9"/>
      <c r="B5" s="153" t="s">
        <v>79</v>
      </c>
      <c r="C5" s="154" t="s">
        <v>10</v>
      </c>
      <c r="D5" s="156" t="s">
        <v>152</v>
      </c>
      <c r="E5" s="154" t="s">
        <v>12</v>
      </c>
      <c r="F5" s="155" t="s">
        <v>13</v>
      </c>
      <c r="G5" s="9"/>
      <c r="H5" s="157" t="s">
        <v>14</v>
      </c>
    </row>
    <row r="6" spans="1:8" s="10" customFormat="1" x14ac:dyDescent="0.25">
      <c r="B6" s="186">
        <v>1</v>
      </c>
      <c r="C6" s="187" t="s">
        <v>81</v>
      </c>
      <c r="D6" s="188">
        <v>101</v>
      </c>
      <c r="E6" s="188" t="s">
        <v>102</v>
      </c>
      <c r="F6" s="189" t="s">
        <v>173</v>
      </c>
      <c r="H6" s="192" t="s">
        <v>26</v>
      </c>
    </row>
    <row r="7" spans="1:8" s="10" customFormat="1" x14ac:dyDescent="0.25">
      <c r="B7" s="190">
        <v>2</v>
      </c>
      <c r="C7" s="187" t="s">
        <v>82</v>
      </c>
      <c r="D7" s="188">
        <v>102</v>
      </c>
      <c r="E7" s="188" t="s">
        <v>102</v>
      </c>
      <c r="F7" s="189"/>
      <c r="H7" s="192" t="s">
        <v>27</v>
      </c>
    </row>
    <row r="8" spans="1:8" s="10" customFormat="1" x14ac:dyDescent="0.25">
      <c r="B8" s="190">
        <v>3</v>
      </c>
      <c r="C8" s="187" t="s">
        <v>83</v>
      </c>
      <c r="D8" s="188">
        <v>103</v>
      </c>
      <c r="E8" s="188" t="s">
        <v>102</v>
      </c>
      <c r="F8" s="189"/>
      <c r="H8" s="192" t="s">
        <v>28</v>
      </c>
    </row>
    <row r="9" spans="1:8" s="10" customFormat="1" x14ac:dyDescent="0.25">
      <c r="B9" s="190">
        <v>4</v>
      </c>
      <c r="C9" s="187" t="s">
        <v>84</v>
      </c>
      <c r="D9" s="188">
        <v>104</v>
      </c>
      <c r="E9" s="188" t="s">
        <v>102</v>
      </c>
      <c r="F9" s="189"/>
      <c r="H9" s="192" t="s">
        <v>29</v>
      </c>
    </row>
    <row r="10" spans="1:8" s="10" customFormat="1" x14ac:dyDescent="0.25">
      <c r="B10" s="190">
        <v>5</v>
      </c>
      <c r="C10" s="187" t="s">
        <v>85</v>
      </c>
      <c r="D10" s="188">
        <v>105</v>
      </c>
      <c r="E10" s="188" t="s">
        <v>102</v>
      </c>
      <c r="F10" s="189"/>
      <c r="H10" s="192" t="s">
        <v>30</v>
      </c>
    </row>
    <row r="11" spans="1:8" s="10" customFormat="1" x14ac:dyDescent="0.25">
      <c r="B11" s="190">
        <v>6</v>
      </c>
      <c r="C11" s="187" t="s">
        <v>86</v>
      </c>
      <c r="D11" s="188">
        <v>106</v>
      </c>
      <c r="E11" s="188" t="s">
        <v>102</v>
      </c>
      <c r="F11" s="189"/>
      <c r="H11" s="192"/>
    </row>
    <row r="12" spans="1:8" s="10" customFormat="1" x14ac:dyDescent="0.25">
      <c r="B12" s="190">
        <v>7</v>
      </c>
      <c r="C12" s="187" t="s">
        <v>87</v>
      </c>
      <c r="D12" s="188">
        <v>107</v>
      </c>
      <c r="E12" s="188" t="s">
        <v>102</v>
      </c>
      <c r="F12" s="189" t="s">
        <v>174</v>
      </c>
      <c r="H12" s="192"/>
    </row>
    <row r="13" spans="1:8" s="10" customFormat="1" x14ac:dyDescent="0.25">
      <c r="B13" s="190">
        <v>8</v>
      </c>
      <c r="C13" s="187" t="s">
        <v>88</v>
      </c>
      <c r="D13" s="188">
        <v>108</v>
      </c>
      <c r="E13" s="188" t="s">
        <v>102</v>
      </c>
      <c r="F13" s="189"/>
      <c r="H13" s="192"/>
    </row>
    <row r="14" spans="1:8" s="10" customFormat="1" x14ac:dyDescent="0.25">
      <c r="B14" s="190">
        <v>9</v>
      </c>
      <c r="C14" s="187" t="s">
        <v>89</v>
      </c>
      <c r="D14" s="188">
        <v>109</v>
      </c>
      <c r="E14" s="188" t="s">
        <v>102</v>
      </c>
      <c r="F14" s="189"/>
      <c r="H14" s="192"/>
    </row>
    <row r="15" spans="1:8" s="10" customFormat="1" x14ac:dyDescent="0.25">
      <c r="B15" s="190">
        <v>10</v>
      </c>
      <c r="C15" s="187" t="s">
        <v>90</v>
      </c>
      <c r="D15" s="188">
        <v>110</v>
      </c>
      <c r="E15" s="188" t="s">
        <v>102</v>
      </c>
      <c r="F15" s="189"/>
      <c r="H15" s="192"/>
    </row>
    <row r="16" spans="1:8" s="10" customFormat="1" x14ac:dyDescent="0.25">
      <c r="B16" s="190">
        <v>11</v>
      </c>
      <c r="C16" s="187" t="s">
        <v>91</v>
      </c>
      <c r="D16" s="188">
        <v>111</v>
      </c>
      <c r="E16" s="188" t="s">
        <v>103</v>
      </c>
      <c r="F16" s="189"/>
    </row>
    <row r="17" spans="2:24" s="10" customFormat="1" x14ac:dyDescent="0.25">
      <c r="B17" s="190">
        <v>12</v>
      </c>
      <c r="C17" s="187" t="s">
        <v>92</v>
      </c>
      <c r="D17" s="188">
        <v>112</v>
      </c>
      <c r="E17" s="188" t="s">
        <v>103</v>
      </c>
      <c r="F17" s="189"/>
    </row>
    <row r="18" spans="2:24" x14ac:dyDescent="0.25">
      <c r="B18" s="190">
        <v>13</v>
      </c>
      <c r="C18" s="187" t="s">
        <v>93</v>
      </c>
      <c r="D18" s="188">
        <v>113</v>
      </c>
      <c r="E18" s="188" t="s">
        <v>103</v>
      </c>
      <c r="F18" s="189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</row>
    <row r="19" spans="2:24" x14ac:dyDescent="0.25">
      <c r="B19" s="190">
        <v>14</v>
      </c>
      <c r="C19" s="187" t="s">
        <v>94</v>
      </c>
      <c r="D19" s="188">
        <v>114</v>
      </c>
      <c r="E19" s="188" t="s">
        <v>103</v>
      </c>
      <c r="F19" s="189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</row>
    <row r="20" spans="2:24" x14ac:dyDescent="0.25">
      <c r="B20" s="190">
        <v>15</v>
      </c>
      <c r="C20" s="187" t="s">
        <v>95</v>
      </c>
      <c r="D20" s="188">
        <v>115</v>
      </c>
      <c r="E20" s="188" t="s">
        <v>103</v>
      </c>
      <c r="F20" s="189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</row>
    <row r="21" spans="2:24" x14ac:dyDescent="0.25">
      <c r="B21" s="190">
        <v>16</v>
      </c>
      <c r="C21" s="187"/>
      <c r="D21" s="188"/>
      <c r="E21" s="188"/>
      <c r="F21" s="189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</row>
    <row r="22" spans="2:24" x14ac:dyDescent="0.25">
      <c r="B22" s="190">
        <v>17</v>
      </c>
      <c r="C22" s="187"/>
      <c r="D22" s="188"/>
      <c r="E22" s="188"/>
      <c r="F22" s="189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</row>
    <row r="23" spans="2:24" x14ac:dyDescent="0.25">
      <c r="B23" s="190">
        <v>18</v>
      </c>
      <c r="C23" s="187"/>
      <c r="D23" s="188"/>
      <c r="E23" s="188"/>
      <c r="F23" s="189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</row>
    <row r="24" spans="2:24" x14ac:dyDescent="0.25">
      <c r="B24" s="190">
        <v>19</v>
      </c>
      <c r="C24" s="187"/>
      <c r="D24" s="188"/>
      <c r="E24" s="188"/>
      <c r="F24" s="189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</row>
    <row r="25" spans="2:24" x14ac:dyDescent="0.25">
      <c r="B25" s="191">
        <v>20</v>
      </c>
      <c r="C25" s="285"/>
      <c r="D25" s="286"/>
      <c r="E25" s="286"/>
      <c r="F25" s="287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</row>
    <row r="26" spans="2:24" x14ac:dyDescent="0.25">
      <c r="B26" s="288">
        <v>21</v>
      </c>
      <c r="C26" s="289"/>
      <c r="D26" s="290"/>
      <c r="E26" s="290"/>
      <c r="F26" s="291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</row>
    <row r="27" spans="2:24" x14ac:dyDescent="0.25">
      <c r="B27" s="288">
        <v>22</v>
      </c>
      <c r="C27" s="289"/>
      <c r="D27" s="290"/>
      <c r="E27" s="290"/>
      <c r="F27" s="291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</row>
    <row r="28" spans="2:24" x14ac:dyDescent="0.25">
      <c r="B28" s="288">
        <v>23</v>
      </c>
      <c r="C28" s="289"/>
      <c r="D28" s="290"/>
      <c r="E28" s="290"/>
      <c r="F28" s="291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</row>
    <row r="29" spans="2:24" x14ac:dyDescent="0.25">
      <c r="B29" s="288">
        <v>24</v>
      </c>
      <c r="C29" s="289"/>
      <c r="D29" s="290"/>
      <c r="E29" s="290"/>
      <c r="F29" s="291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</row>
    <row r="30" spans="2:24" x14ac:dyDescent="0.25">
      <c r="B30" s="288">
        <v>25</v>
      </c>
      <c r="C30" s="289"/>
      <c r="D30" s="290"/>
      <c r="E30" s="290"/>
      <c r="F30" s="291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</row>
    <row r="31" spans="2:24" x14ac:dyDescent="0.25">
      <c r="B31" s="288">
        <v>26</v>
      </c>
      <c r="C31" s="292"/>
      <c r="D31" s="293"/>
      <c r="E31" s="290"/>
      <c r="F31" s="294"/>
    </row>
    <row r="32" spans="2:24" x14ac:dyDescent="0.25">
      <c r="B32" s="288">
        <v>27</v>
      </c>
      <c r="C32" s="292"/>
      <c r="D32" s="293"/>
      <c r="E32" s="290"/>
      <c r="F32" s="294"/>
    </row>
    <row r="33" spans="2:6" x14ac:dyDescent="0.25">
      <c r="B33" s="288">
        <v>28</v>
      </c>
      <c r="C33" s="292"/>
      <c r="D33" s="293"/>
      <c r="E33" s="290"/>
      <c r="F33" s="294"/>
    </row>
    <row r="34" spans="2:6" x14ac:dyDescent="0.25">
      <c r="B34" s="288">
        <v>29</v>
      </c>
      <c r="C34" s="292"/>
      <c r="D34" s="293"/>
      <c r="E34" s="290"/>
      <c r="F34" s="294"/>
    </row>
    <row r="35" spans="2:6" x14ac:dyDescent="0.25">
      <c r="B35" s="288">
        <v>30</v>
      </c>
      <c r="C35" s="292"/>
      <c r="D35" s="293"/>
      <c r="E35" s="295"/>
      <c r="F35" s="294"/>
    </row>
    <row r="36" spans="2:6" x14ac:dyDescent="0.25">
      <c r="B36" s="288">
        <v>31</v>
      </c>
      <c r="C36" s="296"/>
      <c r="D36" s="293"/>
      <c r="E36" s="293"/>
      <c r="F36" s="294"/>
    </row>
    <row r="37" spans="2:6" x14ac:dyDescent="0.25">
      <c r="B37" s="288">
        <v>32</v>
      </c>
      <c r="C37" s="296"/>
      <c r="D37" s="293"/>
      <c r="E37" s="293"/>
      <c r="F37" s="294"/>
    </row>
    <row r="38" spans="2:6" x14ac:dyDescent="0.25">
      <c r="B38" s="288">
        <v>33</v>
      </c>
      <c r="C38" s="296"/>
      <c r="D38" s="293"/>
      <c r="E38" s="293"/>
      <c r="F38" s="294"/>
    </row>
    <row r="39" spans="2:6" x14ac:dyDescent="0.25">
      <c r="B39" s="288">
        <v>34</v>
      </c>
      <c r="C39" s="292"/>
      <c r="D39" s="293"/>
      <c r="E39" s="293"/>
      <c r="F39" s="294"/>
    </row>
    <row r="40" spans="2:6" x14ac:dyDescent="0.25">
      <c r="B40" s="288">
        <v>35</v>
      </c>
      <c r="C40" s="292"/>
      <c r="D40" s="293"/>
      <c r="E40" s="293"/>
      <c r="F40" s="294"/>
    </row>
    <row r="41" spans="2:6" x14ac:dyDescent="0.25">
      <c r="B41" s="288">
        <v>36</v>
      </c>
      <c r="C41" s="292"/>
      <c r="D41" s="293"/>
      <c r="E41" s="293"/>
      <c r="F41" s="294"/>
    </row>
    <row r="42" spans="2:6" x14ac:dyDescent="0.25">
      <c r="B42" s="288">
        <v>37</v>
      </c>
      <c r="C42" s="292"/>
      <c r="D42" s="293"/>
      <c r="E42" s="293"/>
      <c r="F42" s="294"/>
    </row>
    <row r="43" spans="2:6" x14ac:dyDescent="0.25">
      <c r="B43" s="288">
        <v>38</v>
      </c>
      <c r="C43" s="292"/>
      <c r="D43" s="293"/>
      <c r="E43" s="293"/>
      <c r="F43" s="294"/>
    </row>
    <row r="44" spans="2:6" x14ac:dyDescent="0.25">
      <c r="B44" s="288">
        <v>39</v>
      </c>
      <c r="C44" s="292"/>
      <c r="D44" s="293"/>
      <c r="E44" s="293"/>
      <c r="F44" s="294"/>
    </row>
    <row r="45" spans="2:6" x14ac:dyDescent="0.25">
      <c r="B45" s="288">
        <v>40</v>
      </c>
      <c r="C45" s="292"/>
      <c r="D45" s="293"/>
      <c r="E45" s="293"/>
      <c r="F45" s="294"/>
    </row>
    <row r="46" spans="2:6" x14ac:dyDescent="0.25">
      <c r="B46" s="288">
        <v>41</v>
      </c>
      <c r="C46" s="292"/>
      <c r="D46" s="293"/>
      <c r="E46" s="293"/>
      <c r="F46" s="294"/>
    </row>
    <row r="47" spans="2:6" x14ac:dyDescent="0.25">
      <c r="B47" s="288">
        <v>42</v>
      </c>
      <c r="C47" s="292"/>
      <c r="D47" s="293"/>
      <c r="E47" s="293"/>
      <c r="F47" s="294"/>
    </row>
    <row r="48" spans="2:6" x14ac:dyDescent="0.25">
      <c r="B48" s="288">
        <v>43</v>
      </c>
      <c r="C48" s="292"/>
      <c r="D48" s="293"/>
      <c r="E48" s="293"/>
      <c r="F48" s="294"/>
    </row>
    <row r="49" spans="2:6" x14ac:dyDescent="0.25">
      <c r="B49" s="288">
        <v>44</v>
      </c>
      <c r="C49" s="292"/>
      <c r="D49" s="293"/>
      <c r="E49" s="293"/>
      <c r="F49" s="294"/>
    </row>
    <row r="50" spans="2:6" x14ac:dyDescent="0.25">
      <c r="B50" s="288">
        <v>45</v>
      </c>
      <c r="C50" s="292"/>
      <c r="D50" s="293"/>
      <c r="E50" s="293"/>
      <c r="F50" s="294"/>
    </row>
    <row r="51" spans="2:6" x14ac:dyDescent="0.25">
      <c r="B51" s="288">
        <v>46</v>
      </c>
      <c r="C51" s="292"/>
      <c r="D51" s="293"/>
      <c r="E51" s="293"/>
      <c r="F51" s="294"/>
    </row>
    <row r="52" spans="2:6" x14ac:dyDescent="0.25">
      <c r="B52" s="288">
        <v>47</v>
      </c>
      <c r="C52" s="292"/>
      <c r="D52" s="293"/>
      <c r="E52" s="293"/>
      <c r="F52" s="294"/>
    </row>
    <row r="53" spans="2:6" x14ac:dyDescent="0.25">
      <c r="B53" s="288">
        <v>48</v>
      </c>
      <c r="C53" s="292"/>
      <c r="D53" s="293"/>
      <c r="E53" s="293"/>
      <c r="F53" s="294"/>
    </row>
    <row r="54" spans="2:6" x14ac:dyDescent="0.25">
      <c r="B54" s="288">
        <v>49</v>
      </c>
      <c r="C54" s="292"/>
      <c r="D54" s="293"/>
      <c r="E54" s="293"/>
      <c r="F54" s="294"/>
    </row>
    <row r="55" spans="2:6" x14ac:dyDescent="0.25">
      <c r="B55" s="288">
        <v>50</v>
      </c>
      <c r="C55" s="292"/>
      <c r="D55" s="293"/>
      <c r="E55" s="293"/>
      <c r="F55" s="294"/>
    </row>
    <row r="56" spans="2:6" x14ac:dyDescent="0.25">
      <c r="B56" s="288">
        <v>51</v>
      </c>
      <c r="C56" s="292"/>
      <c r="D56" s="293"/>
      <c r="E56" s="293"/>
      <c r="F56" s="294"/>
    </row>
    <row r="57" spans="2:6" x14ac:dyDescent="0.25">
      <c r="B57" s="288">
        <v>52</v>
      </c>
      <c r="C57" s="292"/>
      <c r="D57" s="293"/>
      <c r="E57" s="293"/>
      <c r="F57" s="294"/>
    </row>
    <row r="58" spans="2:6" x14ac:dyDescent="0.25">
      <c r="B58" s="288">
        <v>53</v>
      </c>
      <c r="C58" s="292"/>
      <c r="D58" s="293"/>
      <c r="E58" s="293"/>
      <c r="F58" s="294"/>
    </row>
    <row r="59" spans="2:6" x14ac:dyDescent="0.25">
      <c r="B59" s="288">
        <v>54</v>
      </c>
      <c r="C59" s="292"/>
      <c r="D59" s="293"/>
      <c r="E59" s="293"/>
      <c r="F59" s="294"/>
    </row>
    <row r="60" spans="2:6" x14ac:dyDescent="0.25">
      <c r="B60" s="288">
        <v>55</v>
      </c>
      <c r="C60" s="292"/>
      <c r="D60" s="293"/>
      <c r="E60" s="293"/>
      <c r="F60" s="294"/>
    </row>
    <row r="61" spans="2:6" x14ac:dyDescent="0.25">
      <c r="B61" s="288">
        <v>56</v>
      </c>
      <c r="C61" s="292"/>
      <c r="D61" s="293"/>
      <c r="E61" s="293"/>
      <c r="F61" s="294"/>
    </row>
    <row r="62" spans="2:6" x14ac:dyDescent="0.25">
      <c r="B62" s="288">
        <v>57</v>
      </c>
      <c r="C62" s="292"/>
      <c r="D62" s="293"/>
      <c r="E62" s="293"/>
      <c r="F62" s="294"/>
    </row>
    <row r="63" spans="2:6" x14ac:dyDescent="0.25">
      <c r="B63" s="288">
        <v>58</v>
      </c>
      <c r="C63" s="292"/>
      <c r="D63" s="293"/>
      <c r="E63" s="293"/>
      <c r="F63" s="294"/>
    </row>
    <row r="64" spans="2:6" x14ac:dyDescent="0.25">
      <c r="B64" s="288">
        <v>59</v>
      </c>
      <c r="C64" s="292"/>
      <c r="D64" s="293"/>
      <c r="E64" s="293"/>
      <c r="F64" s="294"/>
    </row>
    <row r="65" spans="2:6" x14ac:dyDescent="0.25">
      <c r="B65" s="288">
        <v>60</v>
      </c>
      <c r="C65" s="292"/>
      <c r="D65" s="293"/>
      <c r="E65" s="293"/>
      <c r="F65" s="294"/>
    </row>
    <row r="66" spans="2:6" x14ac:dyDescent="0.25">
      <c r="B66" s="288">
        <v>61</v>
      </c>
      <c r="C66" s="292"/>
      <c r="D66" s="293"/>
      <c r="E66" s="293"/>
      <c r="F66" s="294"/>
    </row>
    <row r="67" spans="2:6" x14ac:dyDescent="0.25">
      <c r="B67" s="288">
        <v>62</v>
      </c>
      <c r="C67" s="292"/>
      <c r="D67" s="293"/>
      <c r="E67" s="293"/>
      <c r="F67" s="294"/>
    </row>
    <row r="68" spans="2:6" x14ac:dyDescent="0.25">
      <c r="B68" s="288">
        <v>63</v>
      </c>
      <c r="C68" s="292"/>
      <c r="D68" s="293"/>
      <c r="E68" s="293"/>
      <c r="F68" s="294"/>
    </row>
    <row r="69" spans="2:6" x14ac:dyDescent="0.25">
      <c r="B69" s="288">
        <v>64</v>
      </c>
      <c r="C69" s="292"/>
      <c r="D69" s="293"/>
      <c r="E69" s="293"/>
      <c r="F69" s="294"/>
    </row>
    <row r="70" spans="2:6" x14ac:dyDescent="0.25">
      <c r="B70" s="288">
        <v>65</v>
      </c>
      <c r="C70" s="292"/>
      <c r="D70" s="293"/>
      <c r="E70" s="293"/>
      <c r="F70" s="294"/>
    </row>
    <row r="71" spans="2:6" x14ac:dyDescent="0.25">
      <c r="B71" s="288">
        <v>66</v>
      </c>
      <c r="C71" s="292"/>
      <c r="D71" s="293"/>
      <c r="E71" s="293"/>
      <c r="F71" s="294"/>
    </row>
    <row r="72" spans="2:6" x14ac:dyDescent="0.25">
      <c r="B72" s="288">
        <v>67</v>
      </c>
      <c r="C72" s="292"/>
      <c r="D72" s="293"/>
      <c r="E72" s="293"/>
      <c r="F72" s="294"/>
    </row>
    <row r="73" spans="2:6" x14ac:dyDescent="0.25">
      <c r="B73" s="288">
        <v>68</v>
      </c>
      <c r="C73" s="292"/>
      <c r="D73" s="293"/>
      <c r="E73" s="293"/>
      <c r="F73" s="294"/>
    </row>
    <row r="74" spans="2:6" x14ac:dyDescent="0.25">
      <c r="B74" s="288">
        <v>69</v>
      </c>
      <c r="C74" s="292"/>
      <c r="D74" s="293"/>
      <c r="E74" s="293"/>
      <c r="F74" s="294"/>
    </row>
    <row r="75" spans="2:6" x14ac:dyDescent="0.25">
      <c r="B75" s="288">
        <v>70</v>
      </c>
      <c r="C75" s="292"/>
      <c r="D75" s="293"/>
      <c r="E75" s="293"/>
      <c r="F75" s="294"/>
    </row>
    <row r="76" spans="2:6" x14ac:dyDescent="0.25">
      <c r="B76" s="288">
        <v>71</v>
      </c>
      <c r="C76" s="292"/>
      <c r="D76" s="293"/>
      <c r="E76" s="293"/>
      <c r="F76" s="294"/>
    </row>
    <row r="77" spans="2:6" x14ac:dyDescent="0.25">
      <c r="B77" s="288">
        <v>72</v>
      </c>
      <c r="C77" s="292"/>
      <c r="D77" s="293"/>
      <c r="E77" s="293"/>
      <c r="F77" s="294"/>
    </row>
    <row r="78" spans="2:6" x14ac:dyDescent="0.25">
      <c r="B78" s="288">
        <v>73</v>
      </c>
      <c r="C78" s="292"/>
      <c r="D78" s="293"/>
      <c r="E78" s="293"/>
      <c r="F78" s="294"/>
    </row>
    <row r="79" spans="2:6" x14ac:dyDescent="0.25">
      <c r="B79" s="288">
        <v>74</v>
      </c>
      <c r="C79" s="292"/>
      <c r="D79" s="293"/>
      <c r="E79" s="293"/>
      <c r="F79" s="294"/>
    </row>
    <row r="80" spans="2:6" x14ac:dyDescent="0.25">
      <c r="B80" s="288">
        <v>75</v>
      </c>
      <c r="C80" s="292"/>
      <c r="D80" s="293"/>
      <c r="E80" s="293"/>
      <c r="F80" s="294"/>
    </row>
    <row r="81" spans="2:6" x14ac:dyDescent="0.25">
      <c r="B81" s="288">
        <v>76</v>
      </c>
      <c r="C81" s="292"/>
      <c r="D81" s="293"/>
      <c r="E81" s="293"/>
      <c r="F81" s="294"/>
    </row>
    <row r="82" spans="2:6" x14ac:dyDescent="0.25">
      <c r="B82" s="288">
        <v>77</v>
      </c>
      <c r="C82" s="292"/>
      <c r="D82" s="293"/>
      <c r="E82" s="293"/>
      <c r="F82" s="294"/>
    </row>
    <row r="83" spans="2:6" x14ac:dyDescent="0.25">
      <c r="B83" s="288">
        <v>78</v>
      </c>
      <c r="C83" s="292"/>
      <c r="D83" s="293"/>
      <c r="E83" s="293"/>
      <c r="F83" s="294"/>
    </row>
    <row r="84" spans="2:6" x14ac:dyDescent="0.25">
      <c r="B84" s="288">
        <v>79</v>
      </c>
      <c r="C84" s="292"/>
      <c r="D84" s="293"/>
      <c r="E84" s="293"/>
      <c r="F84" s="294"/>
    </row>
    <row r="85" spans="2:6" x14ac:dyDescent="0.25">
      <c r="B85" s="288">
        <v>80</v>
      </c>
      <c r="C85" s="292"/>
      <c r="D85" s="293"/>
      <c r="E85" s="293"/>
      <c r="F85" s="294"/>
    </row>
    <row r="86" spans="2:6" x14ac:dyDescent="0.25">
      <c r="B86" s="288">
        <v>81</v>
      </c>
      <c r="C86" s="292"/>
      <c r="D86" s="293"/>
      <c r="E86" s="293"/>
      <c r="F86" s="294"/>
    </row>
    <row r="87" spans="2:6" x14ac:dyDescent="0.25">
      <c r="B87" s="288">
        <v>82</v>
      </c>
      <c r="C87" s="292"/>
      <c r="D87" s="293"/>
      <c r="E87" s="293"/>
      <c r="F87" s="294"/>
    </row>
    <row r="88" spans="2:6" x14ac:dyDescent="0.25">
      <c r="B88" s="288">
        <v>83</v>
      </c>
      <c r="C88" s="292"/>
      <c r="D88" s="293"/>
      <c r="E88" s="293"/>
      <c r="F88" s="294"/>
    </row>
    <row r="89" spans="2:6" x14ac:dyDescent="0.25">
      <c r="B89" s="288">
        <v>84</v>
      </c>
      <c r="C89" s="292"/>
      <c r="D89" s="293"/>
      <c r="E89" s="293"/>
      <c r="F89" s="294"/>
    </row>
    <row r="90" spans="2:6" x14ac:dyDescent="0.25">
      <c r="B90" s="288">
        <v>85</v>
      </c>
      <c r="C90" s="292"/>
      <c r="D90" s="293"/>
      <c r="E90" s="293"/>
      <c r="F90" s="294"/>
    </row>
    <row r="91" spans="2:6" x14ac:dyDescent="0.25">
      <c r="B91" s="288">
        <v>86</v>
      </c>
      <c r="C91" s="292"/>
      <c r="D91" s="293"/>
      <c r="E91" s="293"/>
      <c r="F91" s="294"/>
    </row>
    <row r="92" spans="2:6" x14ac:dyDescent="0.25">
      <c r="B92" s="288">
        <v>87</v>
      </c>
      <c r="C92" s="292"/>
      <c r="D92" s="293"/>
      <c r="E92" s="293"/>
      <c r="F92" s="294"/>
    </row>
    <row r="93" spans="2:6" x14ac:dyDescent="0.25">
      <c r="B93" s="288">
        <v>88</v>
      </c>
      <c r="C93" s="292"/>
      <c r="D93" s="293"/>
      <c r="E93" s="293"/>
      <c r="F93" s="294"/>
    </row>
    <row r="94" spans="2:6" x14ac:dyDescent="0.25">
      <c r="B94" s="288">
        <v>89</v>
      </c>
      <c r="C94" s="292"/>
      <c r="D94" s="293"/>
      <c r="E94" s="293"/>
      <c r="F94" s="294"/>
    </row>
    <row r="95" spans="2:6" x14ac:dyDescent="0.25">
      <c r="B95" s="288">
        <v>90</v>
      </c>
      <c r="C95" s="292"/>
      <c r="D95" s="293"/>
      <c r="E95" s="293"/>
      <c r="F95" s="294"/>
    </row>
    <row r="96" spans="2:6" x14ac:dyDescent="0.25">
      <c r="B96" s="288">
        <v>91</v>
      </c>
      <c r="C96" s="292"/>
      <c r="D96" s="293"/>
      <c r="E96" s="293"/>
      <c r="F96" s="294"/>
    </row>
    <row r="97" spans="2:6" x14ac:dyDescent="0.25">
      <c r="B97" s="288">
        <v>92</v>
      </c>
      <c r="C97" s="292"/>
      <c r="D97" s="293"/>
      <c r="E97" s="293"/>
      <c r="F97" s="294"/>
    </row>
    <row r="98" spans="2:6" x14ac:dyDescent="0.25">
      <c r="B98" s="288">
        <v>93</v>
      </c>
      <c r="C98" s="292"/>
      <c r="D98" s="293"/>
      <c r="E98" s="293"/>
      <c r="F98" s="294"/>
    </row>
    <row r="99" spans="2:6" x14ac:dyDescent="0.25">
      <c r="B99" s="288">
        <v>94</v>
      </c>
      <c r="C99" s="292"/>
      <c r="D99" s="293"/>
      <c r="E99" s="293"/>
      <c r="F99" s="294"/>
    </row>
    <row r="100" spans="2:6" x14ac:dyDescent="0.25">
      <c r="B100" s="288">
        <v>95</v>
      </c>
      <c r="C100" s="292"/>
      <c r="D100" s="293"/>
      <c r="E100" s="293"/>
      <c r="F100" s="294"/>
    </row>
    <row r="101" spans="2:6" x14ac:dyDescent="0.25">
      <c r="B101" s="288">
        <v>96</v>
      </c>
      <c r="C101" s="292"/>
      <c r="D101" s="293"/>
      <c r="E101" s="293"/>
      <c r="F101" s="294"/>
    </row>
    <row r="102" spans="2:6" x14ac:dyDescent="0.25">
      <c r="B102" s="288">
        <v>97</v>
      </c>
      <c r="C102" s="292"/>
      <c r="D102" s="293"/>
      <c r="E102" s="293"/>
      <c r="F102" s="294"/>
    </row>
    <row r="103" spans="2:6" x14ac:dyDescent="0.25">
      <c r="B103" s="288">
        <v>98</v>
      </c>
      <c r="C103" s="292"/>
      <c r="D103" s="293"/>
      <c r="E103" s="293"/>
      <c r="F103" s="294"/>
    </row>
    <row r="104" spans="2:6" x14ac:dyDescent="0.25">
      <c r="B104" s="288">
        <v>99</v>
      </c>
      <c r="C104" s="292"/>
      <c r="D104" s="293"/>
      <c r="E104" s="293"/>
      <c r="F104" s="294"/>
    </row>
    <row r="105" spans="2:6" x14ac:dyDescent="0.25">
      <c r="B105" s="297">
        <v>100</v>
      </c>
      <c r="C105" s="298"/>
      <c r="D105" s="299"/>
      <c r="E105" s="299"/>
      <c r="F105" s="300"/>
    </row>
  </sheetData>
  <sheetProtection algorithmName="SHA-512" hashValue="O+wU8NbtUBEInOVkmF5EQVUi42JengkgdrBg8bmZtJtKIrWoNHGimUSG1CTox/2cusjYSB0x0zoSKGVBx78HsQ==" saltValue="qgWYEXlokV3YwM7pGYPRJw==" spinCount="100000" sheet="1" objects="1" scenarios="1" autoFilter="0"/>
  <printOptions horizontalCentered="1"/>
  <pageMargins left="0.31496062992125984" right="0.31496062992125984" top="0.31496062992125984" bottom="0.31496062992125984" header="0.31496062992125984" footer="0.31496062992125984"/>
  <pageSetup paperSize="9" scale="84" orientation="landscape" r:id="rId1"/>
  <drawing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32A219-53CF-4883-ACC6-DE63174D96F0}">
  <sheetPr codeName="Sheet3">
    <pageSetUpPr autoPageBreaks="0" fitToPage="1"/>
  </sheetPr>
  <dimension ref="A1:AC43"/>
  <sheetViews>
    <sheetView showGridLines="0" showRowColHeaders="0" zoomScaleNormal="100" zoomScaleSheetLayoutView="85" workbookViewId="0">
      <pane ySplit="4" topLeftCell="A5" activePane="bottomLeft" state="frozen"/>
      <selection activeCell="I23" sqref="I23"/>
      <selection pane="bottomLeft" activeCell="A5" sqref="A5"/>
    </sheetView>
  </sheetViews>
  <sheetFormatPr defaultColWidth="8.85546875" defaultRowHeight="15" x14ac:dyDescent="0.25"/>
  <cols>
    <col min="1" max="2" width="3.7109375" style="50" customWidth="1"/>
    <col min="3" max="3" width="18" style="50" customWidth="1"/>
    <col min="4" max="9" width="20.7109375" style="50" customWidth="1"/>
    <col min="10" max="11" width="3.7109375" style="50" customWidth="1"/>
    <col min="12" max="16384" width="8.85546875" style="50"/>
  </cols>
  <sheetData>
    <row r="1" spans="1:11" s="1" customFormat="1" ht="6.75" customHeight="1" x14ac:dyDescent="0.25">
      <c r="B1" s="2"/>
      <c r="E1" s="3"/>
      <c r="F1" s="3"/>
      <c r="G1" s="3"/>
    </row>
    <row r="2" spans="1:11" s="25" customFormat="1" ht="20.100000000000001" customHeight="1" x14ac:dyDescent="0.25">
      <c r="B2" s="42"/>
      <c r="C2" s="243" t="s">
        <v>51</v>
      </c>
      <c r="D2" s="26"/>
      <c r="E2" s="26"/>
      <c r="F2" s="26"/>
      <c r="G2" s="26"/>
      <c r="H2" s="26"/>
      <c r="I2" s="23"/>
      <c r="J2" s="26"/>
      <c r="K2" s="27"/>
    </row>
    <row r="3" spans="1:11" s="4" customFormat="1" ht="24" customHeight="1" x14ac:dyDescent="0.25">
      <c r="B3" s="43"/>
      <c r="C3" s="244" t="s">
        <v>54</v>
      </c>
      <c r="D3" s="7"/>
      <c r="E3" s="7"/>
      <c r="F3" s="7"/>
      <c r="G3" s="7"/>
      <c r="H3" s="7"/>
      <c r="I3" s="24"/>
      <c r="J3" s="7"/>
      <c r="K3" s="8"/>
    </row>
    <row r="4" spans="1:11" s="1" customFormat="1" ht="4.9000000000000004" customHeight="1" x14ac:dyDescent="0.25">
      <c r="A4" s="9"/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 s="1" customFormat="1" ht="4.9000000000000004" customHeight="1" x14ac:dyDescent="0.25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</row>
    <row r="6" spans="1:11" s="1" customFormat="1" x14ac:dyDescent="0.25">
      <c r="A6" s="9"/>
      <c r="B6" s="44"/>
      <c r="C6" s="45"/>
      <c r="D6" s="45"/>
      <c r="E6" s="45"/>
      <c r="F6" s="45"/>
      <c r="G6" s="45"/>
      <c r="H6" s="45"/>
      <c r="I6" s="45"/>
      <c r="J6" s="46"/>
      <c r="K6" s="9"/>
    </row>
    <row r="7" spans="1:11" s="1" customFormat="1" ht="20.100000000000001" customHeight="1" x14ac:dyDescent="0.25">
      <c r="B7" s="47"/>
      <c r="C7" s="64" t="s">
        <v>46</v>
      </c>
      <c r="D7" s="274">
        <v>44673</v>
      </c>
      <c r="E7" s="48"/>
      <c r="F7" s="269" t="str">
        <f>Calc!E16</f>
        <v>Total</v>
      </c>
      <c r="G7" s="270" t="str">
        <f>Calc!F5</f>
        <v>Not Started</v>
      </c>
      <c r="H7" s="271" t="str">
        <f>Calc!G5</f>
        <v>In Progress</v>
      </c>
      <c r="I7" s="272" t="str">
        <f>Calc!H5</f>
        <v>Done</v>
      </c>
      <c r="J7" s="49"/>
    </row>
    <row r="8" spans="1:11" s="1" customFormat="1" ht="20.100000000000001" customHeight="1" x14ac:dyDescent="0.25">
      <c r="B8" s="47"/>
      <c r="C8" s="64" t="s">
        <v>12</v>
      </c>
      <c r="D8" s="275" t="s">
        <v>31</v>
      </c>
      <c r="E8" s="48"/>
      <c r="F8" s="273">
        <f>IFERROR(SUM(G8:I8),"")</f>
        <v>6</v>
      </c>
      <c r="G8" s="270">
        <f>Calc!F16</f>
        <v>3</v>
      </c>
      <c r="H8" s="271">
        <f>Calc!G16</f>
        <v>1</v>
      </c>
      <c r="I8" s="272">
        <f>Calc!H16</f>
        <v>2</v>
      </c>
      <c r="J8" s="49"/>
    </row>
    <row r="9" spans="1:11" s="1" customFormat="1" x14ac:dyDescent="0.25">
      <c r="B9" s="47"/>
      <c r="C9" s="48"/>
      <c r="D9" s="48"/>
      <c r="E9" s="48"/>
      <c r="F9" s="48"/>
      <c r="G9" s="48"/>
      <c r="H9" s="48"/>
      <c r="I9" s="48"/>
      <c r="J9" s="49"/>
    </row>
    <row r="10" spans="1:11" s="1" customFormat="1" x14ac:dyDescent="0.25">
      <c r="B10" s="47"/>
      <c r="C10" s="57" t="s">
        <v>32</v>
      </c>
      <c r="D10" s="268" t="s">
        <v>33</v>
      </c>
      <c r="E10" s="268" t="s">
        <v>34</v>
      </c>
      <c r="F10" s="268" t="s">
        <v>35</v>
      </c>
      <c r="G10" s="268" t="s">
        <v>36</v>
      </c>
      <c r="H10" s="268" t="s">
        <v>37</v>
      </c>
      <c r="I10" s="268" t="s">
        <v>42</v>
      </c>
      <c r="J10" s="49"/>
    </row>
    <row r="11" spans="1:11" s="1" customFormat="1" ht="8.1" customHeight="1" x14ac:dyDescent="0.25">
      <c r="B11" s="47"/>
      <c r="C11" s="48"/>
      <c r="D11" s="48"/>
      <c r="E11" s="48"/>
      <c r="F11" s="48"/>
      <c r="G11" s="48"/>
      <c r="H11" s="48"/>
      <c r="I11" s="48"/>
      <c r="J11" s="49"/>
    </row>
    <row r="12" spans="1:11" s="1" customFormat="1" ht="50.1" customHeight="1" x14ac:dyDescent="0.25">
      <c r="B12" s="47"/>
      <c r="C12" s="267" t="s">
        <v>26</v>
      </c>
      <c r="D12" s="59" t="s">
        <v>43</v>
      </c>
      <c r="E12" s="60" t="s">
        <v>44</v>
      </c>
      <c r="F12" s="60" t="s">
        <v>45</v>
      </c>
      <c r="G12" s="60"/>
      <c r="H12" s="60"/>
      <c r="I12" s="61">
        <f>IFERROR(COUNTIFS(D12:H12,"?*",D13:H13,Calc!$B$8)/COUNTIF(D12:H12,"?*"),"")</f>
        <v>0.33333333333333331</v>
      </c>
      <c r="J12" s="49"/>
    </row>
    <row r="13" spans="1:11" s="1" customFormat="1" x14ac:dyDescent="0.25">
      <c r="B13" s="47"/>
      <c r="C13" s="63" t="s">
        <v>16</v>
      </c>
      <c r="D13" s="276" t="s">
        <v>39</v>
      </c>
      <c r="E13" s="277" t="s">
        <v>40</v>
      </c>
      <c r="F13" s="277" t="s">
        <v>41</v>
      </c>
      <c r="G13" s="277"/>
      <c r="H13" s="277"/>
      <c r="I13" s="62">
        <f>IFERROR(IF(I12&gt;0,I12,""),"")</f>
        <v>0.33333333333333331</v>
      </c>
      <c r="J13" s="49"/>
    </row>
    <row r="14" spans="1:11" s="1" customFormat="1" ht="8.1" customHeight="1" x14ac:dyDescent="0.25">
      <c r="B14" s="47"/>
      <c r="C14" s="48"/>
      <c r="D14" s="48"/>
      <c r="E14" s="48"/>
      <c r="F14" s="48"/>
      <c r="G14" s="48"/>
      <c r="H14" s="48"/>
      <c r="I14" s="48"/>
      <c r="J14" s="49"/>
    </row>
    <row r="15" spans="1:11" s="1" customFormat="1" ht="50.1" customHeight="1" x14ac:dyDescent="0.25">
      <c r="B15" s="47"/>
      <c r="C15" s="267" t="s">
        <v>27</v>
      </c>
      <c r="D15" s="59" t="s">
        <v>48</v>
      </c>
      <c r="E15" s="60" t="s">
        <v>49</v>
      </c>
      <c r="F15" s="60" t="s">
        <v>50</v>
      </c>
      <c r="G15" s="60"/>
      <c r="H15" s="60"/>
      <c r="I15" s="61">
        <f>IFERROR(COUNTIFS(D15:H15,"?*",D16:H16,Calc!$B$8)/COUNTIF(D15:H15,"?*"),"")</f>
        <v>0.33333333333333331</v>
      </c>
      <c r="J15" s="49"/>
    </row>
    <row r="16" spans="1:11" s="1" customFormat="1" x14ac:dyDescent="0.25">
      <c r="B16" s="47"/>
      <c r="C16" s="63" t="s">
        <v>16</v>
      </c>
      <c r="D16" s="276" t="s">
        <v>39</v>
      </c>
      <c r="E16" s="277" t="s">
        <v>39</v>
      </c>
      <c r="F16" s="277" t="s">
        <v>40</v>
      </c>
      <c r="G16" s="277"/>
      <c r="H16" s="277"/>
      <c r="I16" s="62">
        <f>IFERROR(IF(I15&gt;0,I15,""),"")</f>
        <v>0.33333333333333331</v>
      </c>
      <c r="J16" s="49"/>
    </row>
    <row r="17" spans="2:29" s="1" customFormat="1" ht="8.1" customHeight="1" x14ac:dyDescent="0.25">
      <c r="B17" s="47"/>
      <c r="C17" s="48"/>
      <c r="D17" s="48"/>
      <c r="E17" s="48"/>
      <c r="F17" s="48"/>
      <c r="G17" s="48"/>
      <c r="H17" s="48"/>
      <c r="I17" s="48"/>
      <c r="J17" s="49"/>
    </row>
    <row r="18" spans="2:29" s="1" customFormat="1" ht="50.1" customHeight="1" x14ac:dyDescent="0.25">
      <c r="B18" s="47"/>
      <c r="C18" s="267"/>
      <c r="D18" s="59"/>
      <c r="E18" s="60"/>
      <c r="F18" s="60"/>
      <c r="G18" s="60"/>
      <c r="H18" s="60"/>
      <c r="I18" s="61" t="str">
        <f>IFERROR(COUNTIFS(D18:H18,"?*",D19:H19,Calc!$B$8)/COUNTIF(D18:H18,"?*"),"")</f>
        <v/>
      </c>
      <c r="J18" s="49"/>
    </row>
    <row r="19" spans="2:29" s="1" customFormat="1" x14ac:dyDescent="0.25">
      <c r="B19" s="47"/>
      <c r="C19" s="63" t="s">
        <v>16</v>
      </c>
      <c r="D19" s="276"/>
      <c r="E19" s="277"/>
      <c r="F19" s="277"/>
      <c r="G19" s="277"/>
      <c r="H19" s="277"/>
      <c r="I19" s="62" t="str">
        <f>IFERROR(IF(I18&gt;0,I18,""),"")</f>
        <v/>
      </c>
      <c r="J19" s="49"/>
    </row>
    <row r="20" spans="2:29" x14ac:dyDescent="0.25">
      <c r="B20" s="47"/>
      <c r="C20" s="48"/>
      <c r="D20" s="48"/>
      <c r="E20" s="48"/>
      <c r="F20" s="48"/>
      <c r="G20" s="48"/>
      <c r="H20" s="48"/>
      <c r="I20" s="48"/>
      <c r="J20" s="49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</row>
    <row r="21" spans="2:29" ht="50.1" customHeight="1" x14ac:dyDescent="0.25">
      <c r="B21" s="47"/>
      <c r="C21" s="267"/>
      <c r="D21" s="59"/>
      <c r="E21" s="60"/>
      <c r="F21" s="60"/>
      <c r="G21" s="60"/>
      <c r="H21" s="60"/>
      <c r="I21" s="61" t="str">
        <f>IFERROR(COUNTIFS(D21:H21,"?*",D22:H22,Calc!$B$8)/COUNTIF(D21:H21,"?*"),"")</f>
        <v/>
      </c>
      <c r="J21" s="49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</row>
    <row r="22" spans="2:29" x14ac:dyDescent="0.25">
      <c r="B22" s="47"/>
      <c r="C22" s="63" t="s">
        <v>16</v>
      </c>
      <c r="D22" s="276"/>
      <c r="E22" s="277"/>
      <c r="F22" s="277"/>
      <c r="G22" s="277"/>
      <c r="H22" s="277"/>
      <c r="I22" s="62" t="str">
        <f>IFERROR(IF(I21&gt;0,I21,""),"")</f>
        <v/>
      </c>
      <c r="J22" s="49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</row>
    <row r="23" spans="2:29" ht="8.1" customHeight="1" x14ac:dyDescent="0.25">
      <c r="B23" s="47"/>
      <c r="C23" s="48"/>
      <c r="D23" s="48"/>
      <c r="E23" s="48"/>
      <c r="F23" s="48"/>
      <c r="G23" s="48"/>
      <c r="H23" s="48"/>
      <c r="I23" s="48"/>
      <c r="J23" s="49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</row>
    <row r="24" spans="2:29" ht="50.1" customHeight="1" x14ac:dyDescent="0.25">
      <c r="B24" s="47"/>
      <c r="C24" s="267"/>
      <c r="D24" s="59"/>
      <c r="E24" s="60"/>
      <c r="F24" s="60"/>
      <c r="G24" s="60"/>
      <c r="H24" s="60"/>
      <c r="I24" s="61" t="str">
        <f>IFERROR(COUNTIFS(D24:H24,"?*",D25:H25,Calc!$B$8)/COUNTIF(D24:H24,"?*"),"")</f>
        <v/>
      </c>
      <c r="J24" s="49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</row>
    <row r="25" spans="2:29" x14ac:dyDescent="0.25">
      <c r="B25" s="47"/>
      <c r="C25" s="63" t="s">
        <v>16</v>
      </c>
      <c r="D25" s="276"/>
      <c r="E25" s="277"/>
      <c r="F25" s="277"/>
      <c r="G25" s="277"/>
      <c r="H25" s="277"/>
      <c r="I25" s="62" t="str">
        <f>IFERROR(IF(I24&gt;0,I24,""),"")</f>
        <v/>
      </c>
      <c r="J25" s="49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</row>
    <row r="26" spans="2:29" ht="8.1" customHeight="1" x14ac:dyDescent="0.25">
      <c r="B26" s="47"/>
      <c r="C26" s="48"/>
      <c r="D26" s="48"/>
      <c r="E26" s="48"/>
      <c r="F26" s="48"/>
      <c r="G26" s="48"/>
      <c r="H26" s="48"/>
      <c r="I26" s="48"/>
      <c r="J26" s="49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</row>
    <row r="27" spans="2:29" ht="50.1" customHeight="1" x14ac:dyDescent="0.25">
      <c r="B27" s="47"/>
      <c r="C27" s="267"/>
      <c r="D27" s="59"/>
      <c r="E27" s="60"/>
      <c r="F27" s="60"/>
      <c r="G27" s="60"/>
      <c r="H27" s="60"/>
      <c r="I27" s="61" t="str">
        <f>IFERROR(COUNTIFS(D27:H27,"?*",D28:H28,Calc!$B$8)/COUNTIF(D27:H27,"?*"),"")</f>
        <v/>
      </c>
      <c r="J27" s="49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</row>
    <row r="28" spans="2:29" x14ac:dyDescent="0.25">
      <c r="B28" s="51"/>
      <c r="C28" s="58" t="s">
        <v>16</v>
      </c>
      <c r="D28" s="276"/>
      <c r="E28" s="277"/>
      <c r="F28" s="277"/>
      <c r="G28" s="277"/>
      <c r="H28" s="277"/>
      <c r="I28" s="62" t="str">
        <f>IFERROR(IF(I27&gt;0,I27,""),"")</f>
        <v/>
      </c>
      <c r="J28" s="53"/>
    </row>
    <row r="29" spans="2:29" ht="8.1" customHeight="1" x14ac:dyDescent="0.25">
      <c r="B29" s="51"/>
      <c r="C29" s="52"/>
      <c r="D29" s="52"/>
      <c r="E29" s="52"/>
      <c r="F29" s="52"/>
      <c r="G29" s="52"/>
      <c r="H29" s="52"/>
      <c r="I29" s="52"/>
      <c r="J29" s="53"/>
    </row>
    <row r="30" spans="2:29" ht="50.1" customHeight="1" x14ac:dyDescent="0.25">
      <c r="B30" s="51"/>
      <c r="C30" s="267"/>
      <c r="D30" s="59"/>
      <c r="E30" s="60"/>
      <c r="F30" s="60"/>
      <c r="G30" s="60"/>
      <c r="H30" s="60"/>
      <c r="I30" s="61" t="str">
        <f>IFERROR(COUNTIFS(D30:H30,"?*",D31:H31,Calc!$B$8)/COUNTIF(D30:H30,"?*"),"")</f>
        <v/>
      </c>
      <c r="J30" s="53"/>
    </row>
    <row r="31" spans="2:29" x14ac:dyDescent="0.25">
      <c r="B31" s="51"/>
      <c r="C31" s="63" t="s">
        <v>16</v>
      </c>
      <c r="D31" s="276"/>
      <c r="E31" s="277"/>
      <c r="F31" s="277"/>
      <c r="G31" s="277"/>
      <c r="H31" s="277"/>
      <c r="I31" s="62" t="str">
        <f>IFERROR(IF(I30&gt;0,I30,""),"")</f>
        <v/>
      </c>
      <c r="J31" s="53"/>
    </row>
    <row r="32" spans="2:29" ht="8.1" customHeight="1" x14ac:dyDescent="0.25">
      <c r="B32" s="51"/>
      <c r="C32" s="52"/>
      <c r="D32" s="52"/>
      <c r="E32" s="52"/>
      <c r="F32" s="52"/>
      <c r="G32" s="52"/>
      <c r="H32" s="52"/>
      <c r="I32" s="52"/>
      <c r="J32" s="53"/>
    </row>
    <row r="33" spans="2:10" ht="50.1" customHeight="1" x14ac:dyDescent="0.25">
      <c r="B33" s="51"/>
      <c r="C33" s="267"/>
      <c r="D33" s="59"/>
      <c r="E33" s="60"/>
      <c r="F33" s="60"/>
      <c r="G33" s="60"/>
      <c r="H33" s="60"/>
      <c r="I33" s="61" t="str">
        <f>IFERROR(COUNTIFS(D33:H33,"?*",D34:H34,Calc!$B$8)/COUNTIF(D33:H33,"?*"),"")</f>
        <v/>
      </c>
      <c r="J33" s="53"/>
    </row>
    <row r="34" spans="2:10" x14ac:dyDescent="0.25">
      <c r="B34" s="51"/>
      <c r="C34" s="63" t="s">
        <v>16</v>
      </c>
      <c r="D34" s="276"/>
      <c r="E34" s="277"/>
      <c r="F34" s="277"/>
      <c r="G34" s="277"/>
      <c r="H34" s="277"/>
      <c r="I34" s="62" t="str">
        <f>IFERROR(IF(I33&gt;0,I33,""),"")</f>
        <v/>
      </c>
      <c r="J34" s="53"/>
    </row>
    <row r="35" spans="2:10" ht="8.1" customHeight="1" x14ac:dyDescent="0.25">
      <c r="B35" s="51"/>
      <c r="C35" s="52"/>
      <c r="D35" s="52"/>
      <c r="E35" s="52"/>
      <c r="F35" s="52"/>
      <c r="G35" s="52"/>
      <c r="H35" s="52"/>
      <c r="I35" s="52"/>
      <c r="J35" s="53"/>
    </row>
    <row r="36" spans="2:10" ht="50.1" customHeight="1" x14ac:dyDescent="0.25">
      <c r="B36" s="51"/>
      <c r="C36" s="267"/>
      <c r="D36" s="59"/>
      <c r="E36" s="60"/>
      <c r="F36" s="60"/>
      <c r="G36" s="60"/>
      <c r="H36" s="60"/>
      <c r="I36" s="61" t="str">
        <f>IFERROR(COUNTIFS(D36:H36,"?*",D37:H37,Calc!$B$8)/COUNTIF(D36:H36,"?*"),"")</f>
        <v/>
      </c>
      <c r="J36" s="53"/>
    </row>
    <row r="37" spans="2:10" x14ac:dyDescent="0.25">
      <c r="B37" s="51"/>
      <c r="C37" s="63" t="s">
        <v>16</v>
      </c>
      <c r="D37" s="276"/>
      <c r="E37" s="277"/>
      <c r="F37" s="277"/>
      <c r="G37" s="277"/>
      <c r="H37" s="277"/>
      <c r="I37" s="62" t="str">
        <f>IFERROR(IF(I36&gt;0,I36,""),"")</f>
        <v/>
      </c>
      <c r="J37" s="53"/>
    </row>
    <row r="38" spans="2:10" ht="8.1" customHeight="1" x14ac:dyDescent="0.25">
      <c r="B38" s="51"/>
      <c r="C38" s="52"/>
      <c r="D38" s="52"/>
      <c r="E38" s="52"/>
      <c r="F38" s="52"/>
      <c r="G38" s="52"/>
      <c r="H38" s="52"/>
      <c r="I38" s="52"/>
      <c r="J38" s="53"/>
    </row>
    <row r="39" spans="2:10" ht="50.1" customHeight="1" x14ac:dyDescent="0.25">
      <c r="B39" s="51"/>
      <c r="C39" s="267"/>
      <c r="D39" s="59"/>
      <c r="E39" s="60"/>
      <c r="F39" s="60"/>
      <c r="G39" s="60"/>
      <c r="H39" s="60"/>
      <c r="I39" s="61" t="str">
        <f>IFERROR(COUNTIFS(D39:H39,"?*",D40:H40,Calc!$B$8)/COUNTIF(D39:H39,"?*"),"")</f>
        <v/>
      </c>
      <c r="J39" s="53"/>
    </row>
    <row r="40" spans="2:10" x14ac:dyDescent="0.25">
      <c r="B40" s="51"/>
      <c r="C40" s="63" t="s">
        <v>16</v>
      </c>
      <c r="D40" s="276"/>
      <c r="E40" s="277"/>
      <c r="F40" s="277"/>
      <c r="G40" s="277"/>
      <c r="H40" s="277"/>
      <c r="I40" s="62" t="str">
        <f>IFERROR(IF(I39&gt;0,I39,""),"")</f>
        <v/>
      </c>
      <c r="J40" s="53"/>
    </row>
    <row r="41" spans="2:10" x14ac:dyDescent="0.25">
      <c r="B41" s="54"/>
      <c r="C41" s="55"/>
      <c r="D41" s="55"/>
      <c r="E41" s="55"/>
      <c r="F41" s="55"/>
      <c r="G41" s="55"/>
      <c r="H41" s="55"/>
      <c r="I41" s="55"/>
      <c r="J41" s="56"/>
    </row>
    <row r="42" spans="2:10" ht="7.35" customHeight="1" x14ac:dyDescent="0.25"/>
    <row r="43" spans="2:10" ht="23.1" customHeight="1" x14ac:dyDescent="0.25">
      <c r="B43" s="16"/>
      <c r="C43" s="16"/>
      <c r="D43" s="16"/>
      <c r="E43" s="16"/>
      <c r="F43" s="16"/>
      <c r="G43" s="16"/>
      <c r="H43" s="16"/>
      <c r="I43" s="16"/>
      <c r="J43" s="16"/>
    </row>
  </sheetData>
  <sheetProtection algorithmName="SHA-512" hashValue="H8AH879xezQ1OfPQx1Z8YJa9cEWnv1ZcsHeyywi66MBGwEQkyib5R0BkrJZgkyYOI8tjoeIho3djPmBfH82T/A==" saltValue="o1oV5vJqgO4+JbvpDog+sQ==" spinCount="100000" sheet="1" objects="1" scenarios="1"/>
  <conditionalFormatting sqref="I13">
    <cfRule type="dataBar" priority="37">
      <dataBar showValue="0">
        <cfvo type="num" val="0"/>
        <cfvo type="num" val="1"/>
        <color rgb="FF5C608A"/>
      </dataBar>
      <extLst>
        <ext xmlns:x14="http://schemas.microsoft.com/office/spreadsheetml/2009/9/main" uri="{B025F937-C7B1-47D3-B67F-A62EFF666E3E}">
          <x14:id>{9DBEA84E-7938-49BD-B9BD-539152F0F0F7}</x14:id>
        </ext>
      </extLst>
    </cfRule>
  </conditionalFormatting>
  <conditionalFormatting sqref="I16">
    <cfRule type="dataBar" priority="33">
      <dataBar showValue="0">
        <cfvo type="num" val="0"/>
        <cfvo type="num" val="1"/>
        <color rgb="FF5C608A"/>
      </dataBar>
      <extLst>
        <ext xmlns:x14="http://schemas.microsoft.com/office/spreadsheetml/2009/9/main" uri="{B025F937-C7B1-47D3-B67F-A62EFF666E3E}">
          <x14:id>{D265D18A-61A0-4F3F-8521-19D9AD80F8C6}</x14:id>
        </ext>
      </extLst>
    </cfRule>
  </conditionalFormatting>
  <conditionalFormatting sqref="I19">
    <cfRule type="dataBar" priority="29">
      <dataBar showValue="0">
        <cfvo type="num" val="0"/>
        <cfvo type="num" val="1"/>
        <color rgb="FF5C608A"/>
      </dataBar>
      <extLst>
        <ext xmlns:x14="http://schemas.microsoft.com/office/spreadsheetml/2009/9/main" uri="{B025F937-C7B1-47D3-B67F-A62EFF666E3E}">
          <x14:id>{F71A663E-2567-4CA5-899E-53AD188D9316}</x14:id>
        </ext>
      </extLst>
    </cfRule>
  </conditionalFormatting>
  <conditionalFormatting sqref="I22">
    <cfRule type="dataBar" priority="25">
      <dataBar showValue="0">
        <cfvo type="num" val="0"/>
        <cfvo type="num" val="1"/>
        <color rgb="FF5C608A"/>
      </dataBar>
      <extLst>
        <ext xmlns:x14="http://schemas.microsoft.com/office/spreadsheetml/2009/9/main" uri="{B025F937-C7B1-47D3-B67F-A62EFF666E3E}">
          <x14:id>{39879CD4-E7BF-4A31-AC3C-7EA5A06D8925}</x14:id>
        </ext>
      </extLst>
    </cfRule>
  </conditionalFormatting>
  <conditionalFormatting sqref="I25">
    <cfRule type="dataBar" priority="21">
      <dataBar showValue="0">
        <cfvo type="num" val="0"/>
        <cfvo type="num" val="1"/>
        <color rgb="FF5C608A"/>
      </dataBar>
      <extLst>
        <ext xmlns:x14="http://schemas.microsoft.com/office/spreadsheetml/2009/9/main" uri="{B025F937-C7B1-47D3-B67F-A62EFF666E3E}">
          <x14:id>{A0A38282-8D68-4472-8A4A-DAFA89561E45}</x14:id>
        </ext>
      </extLst>
    </cfRule>
  </conditionalFormatting>
  <conditionalFormatting sqref="I28">
    <cfRule type="dataBar" priority="17">
      <dataBar showValue="0">
        <cfvo type="num" val="0"/>
        <cfvo type="num" val="1"/>
        <color rgb="FF5C608A"/>
      </dataBar>
      <extLst>
        <ext xmlns:x14="http://schemas.microsoft.com/office/spreadsheetml/2009/9/main" uri="{B025F937-C7B1-47D3-B67F-A62EFF666E3E}">
          <x14:id>{7C746B06-A72F-44A1-B08D-1BA63269E0AD}</x14:id>
        </ext>
      </extLst>
    </cfRule>
  </conditionalFormatting>
  <conditionalFormatting sqref="I31">
    <cfRule type="dataBar" priority="13">
      <dataBar showValue="0">
        <cfvo type="num" val="0"/>
        <cfvo type="num" val="1"/>
        <color rgb="FF5C608A"/>
      </dataBar>
      <extLst>
        <ext xmlns:x14="http://schemas.microsoft.com/office/spreadsheetml/2009/9/main" uri="{B025F937-C7B1-47D3-B67F-A62EFF666E3E}">
          <x14:id>{E47DEFE1-7746-4A5E-B017-6963570D0593}</x14:id>
        </ext>
      </extLst>
    </cfRule>
  </conditionalFormatting>
  <conditionalFormatting sqref="I34">
    <cfRule type="dataBar" priority="9">
      <dataBar showValue="0">
        <cfvo type="num" val="0"/>
        <cfvo type="num" val="1"/>
        <color rgb="FF5C608A"/>
      </dataBar>
      <extLst>
        <ext xmlns:x14="http://schemas.microsoft.com/office/spreadsheetml/2009/9/main" uri="{B025F937-C7B1-47D3-B67F-A62EFF666E3E}">
          <x14:id>{670EAC9A-F2F3-4018-904C-F6D30408A1FD}</x14:id>
        </ext>
      </extLst>
    </cfRule>
  </conditionalFormatting>
  <conditionalFormatting sqref="I37">
    <cfRule type="dataBar" priority="5">
      <dataBar showValue="0">
        <cfvo type="num" val="0"/>
        <cfvo type="num" val="1"/>
        <color rgb="FF5C608A"/>
      </dataBar>
      <extLst>
        <ext xmlns:x14="http://schemas.microsoft.com/office/spreadsheetml/2009/9/main" uri="{B025F937-C7B1-47D3-B67F-A62EFF666E3E}">
          <x14:id>{EF48E019-C131-4150-993B-68EFA5480C65}</x14:id>
        </ext>
      </extLst>
    </cfRule>
  </conditionalFormatting>
  <conditionalFormatting sqref="I40">
    <cfRule type="dataBar" priority="1">
      <dataBar showValue="0">
        <cfvo type="num" val="0"/>
        <cfvo type="num" val="1"/>
        <color rgb="FF5C608A"/>
      </dataBar>
      <extLst>
        <ext xmlns:x14="http://schemas.microsoft.com/office/spreadsheetml/2009/9/main" uri="{B025F937-C7B1-47D3-B67F-A62EFF666E3E}">
          <x14:id>{CF23E69D-34C4-46C8-8C6A-25D75A3C35C2}</x14:id>
        </ext>
      </extLst>
    </cfRule>
  </conditionalFormatting>
  <printOptions horizontalCentered="1"/>
  <pageMargins left="0.31496062992125984" right="0.31496062992125984" top="0.31496062992125984" bottom="0.31496062992125984" header="0.31496062992125984" footer="0.31496062992125984"/>
  <pageSetup paperSize="9" scale="65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9DBEA84E-7938-49BD-B9BD-539152F0F0F7}">
            <x14:dataBar minLength="0" maxLength="100" gradient="0">
              <x14:cfvo type="num">
                <xm:f>0</xm:f>
              </x14:cfvo>
              <x14:cfvo type="num">
                <xm:f>1</xm:f>
              </x14:cfvo>
              <x14:negativeFillColor rgb="FFFF0000"/>
              <x14:axisColor rgb="FF000000"/>
            </x14:dataBar>
          </x14:cfRule>
          <xm:sqref>I13</xm:sqref>
        </x14:conditionalFormatting>
        <x14:conditionalFormatting xmlns:xm="http://schemas.microsoft.com/office/excel/2006/main">
          <x14:cfRule type="dataBar" id="{D265D18A-61A0-4F3F-8521-19D9AD80F8C6}">
            <x14:dataBar minLength="0" maxLength="100" gradient="0">
              <x14:cfvo type="num">
                <xm:f>0</xm:f>
              </x14:cfvo>
              <x14:cfvo type="num">
                <xm:f>1</xm:f>
              </x14:cfvo>
              <x14:negativeFillColor rgb="FFFF0000"/>
              <x14:axisColor rgb="FF000000"/>
            </x14:dataBar>
          </x14:cfRule>
          <xm:sqref>I16</xm:sqref>
        </x14:conditionalFormatting>
        <x14:conditionalFormatting xmlns:xm="http://schemas.microsoft.com/office/excel/2006/main">
          <x14:cfRule type="dataBar" id="{F71A663E-2567-4CA5-899E-53AD188D9316}">
            <x14:dataBar minLength="0" maxLength="100" gradient="0">
              <x14:cfvo type="num">
                <xm:f>0</xm:f>
              </x14:cfvo>
              <x14:cfvo type="num">
                <xm:f>1</xm:f>
              </x14:cfvo>
              <x14:negativeFillColor rgb="FFFF0000"/>
              <x14:axisColor rgb="FF000000"/>
            </x14:dataBar>
          </x14:cfRule>
          <xm:sqref>I19</xm:sqref>
        </x14:conditionalFormatting>
        <x14:conditionalFormatting xmlns:xm="http://schemas.microsoft.com/office/excel/2006/main">
          <x14:cfRule type="dataBar" id="{39879CD4-E7BF-4A31-AC3C-7EA5A06D8925}">
            <x14:dataBar minLength="0" maxLength="100" gradient="0">
              <x14:cfvo type="num">
                <xm:f>0</xm:f>
              </x14:cfvo>
              <x14:cfvo type="num">
                <xm:f>1</xm:f>
              </x14:cfvo>
              <x14:negativeFillColor rgb="FFFF0000"/>
              <x14:axisColor rgb="FF000000"/>
            </x14:dataBar>
          </x14:cfRule>
          <xm:sqref>I22</xm:sqref>
        </x14:conditionalFormatting>
        <x14:conditionalFormatting xmlns:xm="http://schemas.microsoft.com/office/excel/2006/main">
          <x14:cfRule type="dataBar" id="{A0A38282-8D68-4472-8A4A-DAFA89561E45}">
            <x14:dataBar minLength="0" maxLength="100" gradient="0">
              <x14:cfvo type="num">
                <xm:f>0</xm:f>
              </x14:cfvo>
              <x14:cfvo type="num">
                <xm:f>1</xm:f>
              </x14:cfvo>
              <x14:negativeFillColor rgb="FFFF0000"/>
              <x14:axisColor rgb="FF000000"/>
            </x14:dataBar>
          </x14:cfRule>
          <xm:sqref>I25</xm:sqref>
        </x14:conditionalFormatting>
        <x14:conditionalFormatting xmlns:xm="http://schemas.microsoft.com/office/excel/2006/main">
          <x14:cfRule type="dataBar" id="{7C746B06-A72F-44A1-B08D-1BA63269E0AD}">
            <x14:dataBar minLength="0" maxLength="100" gradient="0">
              <x14:cfvo type="num">
                <xm:f>0</xm:f>
              </x14:cfvo>
              <x14:cfvo type="num">
                <xm:f>1</xm:f>
              </x14:cfvo>
              <x14:negativeFillColor rgb="FFFF0000"/>
              <x14:axisColor rgb="FF000000"/>
            </x14:dataBar>
          </x14:cfRule>
          <xm:sqref>I28</xm:sqref>
        </x14:conditionalFormatting>
        <x14:conditionalFormatting xmlns:xm="http://schemas.microsoft.com/office/excel/2006/main">
          <x14:cfRule type="dataBar" id="{E47DEFE1-7746-4A5E-B017-6963570D0593}">
            <x14:dataBar minLength="0" maxLength="100" gradient="0">
              <x14:cfvo type="num">
                <xm:f>0</xm:f>
              </x14:cfvo>
              <x14:cfvo type="num">
                <xm:f>1</xm:f>
              </x14:cfvo>
              <x14:negativeFillColor rgb="FFFF0000"/>
              <x14:axisColor rgb="FF000000"/>
            </x14:dataBar>
          </x14:cfRule>
          <xm:sqref>I31</xm:sqref>
        </x14:conditionalFormatting>
        <x14:conditionalFormatting xmlns:xm="http://schemas.microsoft.com/office/excel/2006/main">
          <x14:cfRule type="dataBar" id="{670EAC9A-F2F3-4018-904C-F6D30408A1FD}">
            <x14:dataBar minLength="0" maxLength="100" gradient="0">
              <x14:cfvo type="num">
                <xm:f>0</xm:f>
              </x14:cfvo>
              <x14:cfvo type="num">
                <xm:f>1</xm:f>
              </x14:cfvo>
              <x14:negativeFillColor rgb="FFFF0000"/>
              <x14:axisColor rgb="FF000000"/>
            </x14:dataBar>
          </x14:cfRule>
          <xm:sqref>I34</xm:sqref>
        </x14:conditionalFormatting>
        <x14:conditionalFormatting xmlns:xm="http://schemas.microsoft.com/office/excel/2006/main">
          <x14:cfRule type="dataBar" id="{EF48E019-C131-4150-993B-68EFA5480C65}">
            <x14:dataBar minLength="0" maxLength="100" gradient="0">
              <x14:cfvo type="num">
                <xm:f>0</xm:f>
              </x14:cfvo>
              <x14:cfvo type="num">
                <xm:f>1</xm:f>
              </x14:cfvo>
              <x14:negativeFillColor rgb="FFFF0000"/>
              <x14:axisColor rgb="FF000000"/>
            </x14:dataBar>
          </x14:cfRule>
          <xm:sqref>I37</xm:sqref>
        </x14:conditionalFormatting>
        <x14:conditionalFormatting xmlns:xm="http://schemas.microsoft.com/office/excel/2006/main">
          <x14:cfRule type="dataBar" id="{CF23E69D-34C4-46C8-8C6A-25D75A3C35C2}">
            <x14:dataBar minLength="0" maxLength="100" gradient="0">
              <x14:cfvo type="num">
                <xm:f>0</xm:f>
              </x14:cfvo>
              <x14:cfvo type="num">
                <xm:f>1</xm:f>
              </x14:cfvo>
              <x14:negativeFillColor rgb="FFFF0000"/>
              <x14:axisColor rgb="FF000000"/>
            </x14:dataBar>
          </x14:cfRule>
          <xm:sqref>I40</xm:sqref>
        </x14:conditionalFormatting>
        <x14:conditionalFormatting xmlns:xm="http://schemas.microsoft.com/office/excel/2006/main">
          <x14:cfRule type="expression" priority="38" id="{05F7A998-248D-4262-B821-DAAD0E57784E}">
            <xm:f>D13=Calc!$B$8</xm:f>
            <x14:dxf>
              <fill>
                <patternFill>
                  <bgColor rgb="FF81B29A"/>
                </patternFill>
              </fill>
            </x14:dxf>
          </x14:cfRule>
          <x14:cfRule type="expression" priority="39" id="{ADA5A118-CD11-4833-B078-1C73306D2BCB}">
            <xm:f>D13=Calc!$B$7</xm:f>
            <x14:dxf>
              <fill>
                <patternFill>
                  <bgColor rgb="FFF2CC8F"/>
                </patternFill>
              </fill>
            </x14:dxf>
          </x14:cfRule>
          <x14:cfRule type="expression" priority="40" id="{067A98EE-7438-4706-A777-A3BAADD4644C}">
            <xm:f>D13=Calc!$B$6</xm:f>
            <x14:dxf>
              <fill>
                <patternFill>
                  <bgColor rgb="FFE07A5F"/>
                </patternFill>
              </fill>
            </x14:dxf>
          </x14:cfRule>
          <xm:sqref>D13:H13</xm:sqref>
        </x14:conditionalFormatting>
        <x14:conditionalFormatting xmlns:xm="http://schemas.microsoft.com/office/excel/2006/main">
          <x14:cfRule type="expression" priority="34" id="{DC376762-B622-46A6-94F3-2305DE5512F8}">
            <xm:f>D16=Calc!$B$8</xm:f>
            <x14:dxf>
              <fill>
                <patternFill>
                  <bgColor rgb="FF81B29A"/>
                </patternFill>
              </fill>
            </x14:dxf>
          </x14:cfRule>
          <x14:cfRule type="expression" priority="35" id="{E778DC87-34ED-4C0A-AAD9-E551854D3018}">
            <xm:f>D16=Calc!$B$7</xm:f>
            <x14:dxf>
              <fill>
                <patternFill>
                  <bgColor rgb="FFF2CC8F"/>
                </patternFill>
              </fill>
            </x14:dxf>
          </x14:cfRule>
          <x14:cfRule type="expression" priority="36" id="{11B4FC3B-B26A-479B-9216-8539CD4CD9EA}">
            <xm:f>D16=Calc!$B$6</xm:f>
            <x14:dxf>
              <fill>
                <patternFill>
                  <bgColor rgb="FFE07A5F"/>
                </patternFill>
              </fill>
            </x14:dxf>
          </x14:cfRule>
          <xm:sqref>D16:H16</xm:sqref>
        </x14:conditionalFormatting>
        <x14:conditionalFormatting xmlns:xm="http://schemas.microsoft.com/office/excel/2006/main">
          <x14:cfRule type="expression" priority="30" id="{CD6BC5FC-58BC-4135-BF71-430560E1A65F}">
            <xm:f>D19=Calc!$B$8</xm:f>
            <x14:dxf>
              <fill>
                <patternFill>
                  <bgColor rgb="FF81B29A"/>
                </patternFill>
              </fill>
            </x14:dxf>
          </x14:cfRule>
          <x14:cfRule type="expression" priority="31" id="{AFB622A7-69E7-44F7-88B0-5773718F2BA2}">
            <xm:f>D19=Calc!$B$7</xm:f>
            <x14:dxf>
              <fill>
                <patternFill>
                  <bgColor rgb="FFF2CC8F"/>
                </patternFill>
              </fill>
            </x14:dxf>
          </x14:cfRule>
          <x14:cfRule type="expression" priority="32" id="{B7E20ACE-08E9-4235-B508-850F4E47F4FF}">
            <xm:f>D19=Calc!$B$6</xm:f>
            <x14:dxf>
              <fill>
                <patternFill>
                  <bgColor rgb="FFE07A5F"/>
                </patternFill>
              </fill>
            </x14:dxf>
          </x14:cfRule>
          <xm:sqref>D19:H19</xm:sqref>
        </x14:conditionalFormatting>
        <x14:conditionalFormatting xmlns:xm="http://schemas.microsoft.com/office/excel/2006/main">
          <x14:cfRule type="expression" priority="26" id="{05E20FB2-D075-404F-AB95-1B8856559DFD}">
            <xm:f>D22=Calc!$B$8</xm:f>
            <x14:dxf>
              <fill>
                <patternFill>
                  <bgColor rgb="FF81B29A"/>
                </patternFill>
              </fill>
            </x14:dxf>
          </x14:cfRule>
          <x14:cfRule type="expression" priority="27" id="{60FFC11A-FA27-48D5-B9DD-DA4CBA1B1660}">
            <xm:f>D22=Calc!$B$7</xm:f>
            <x14:dxf>
              <fill>
                <patternFill>
                  <bgColor rgb="FFF2CC8F"/>
                </patternFill>
              </fill>
            </x14:dxf>
          </x14:cfRule>
          <x14:cfRule type="expression" priority="28" id="{671B9F9D-67EC-4252-8DF6-D01F1DE3140E}">
            <xm:f>D22=Calc!$B$6</xm:f>
            <x14:dxf>
              <fill>
                <patternFill>
                  <bgColor rgb="FFE07A5F"/>
                </patternFill>
              </fill>
            </x14:dxf>
          </x14:cfRule>
          <xm:sqref>D22:H22</xm:sqref>
        </x14:conditionalFormatting>
        <x14:conditionalFormatting xmlns:xm="http://schemas.microsoft.com/office/excel/2006/main">
          <x14:cfRule type="expression" priority="22" id="{2680BD7A-654C-4FFA-AABD-A0EDB3FEA7EE}">
            <xm:f>D25=Calc!$B$8</xm:f>
            <x14:dxf>
              <fill>
                <patternFill>
                  <bgColor rgb="FF81B29A"/>
                </patternFill>
              </fill>
            </x14:dxf>
          </x14:cfRule>
          <x14:cfRule type="expression" priority="23" id="{2EEE6181-40C6-45B3-AA03-7159BC7DECF9}">
            <xm:f>D25=Calc!$B$7</xm:f>
            <x14:dxf>
              <fill>
                <patternFill>
                  <bgColor rgb="FFF2CC8F"/>
                </patternFill>
              </fill>
            </x14:dxf>
          </x14:cfRule>
          <x14:cfRule type="expression" priority="24" id="{B00D2AF5-1C45-49C9-876B-2AD321A7C8A2}">
            <xm:f>D25=Calc!$B$6</xm:f>
            <x14:dxf>
              <fill>
                <patternFill>
                  <bgColor rgb="FFE07A5F"/>
                </patternFill>
              </fill>
            </x14:dxf>
          </x14:cfRule>
          <xm:sqref>D25:H25</xm:sqref>
        </x14:conditionalFormatting>
        <x14:conditionalFormatting xmlns:xm="http://schemas.microsoft.com/office/excel/2006/main">
          <x14:cfRule type="expression" priority="18" id="{EBB184AB-3D81-48AC-A2CC-88670BA8ADF3}">
            <xm:f>D28=Calc!$B$8</xm:f>
            <x14:dxf>
              <fill>
                <patternFill>
                  <bgColor rgb="FF81B29A"/>
                </patternFill>
              </fill>
            </x14:dxf>
          </x14:cfRule>
          <x14:cfRule type="expression" priority="19" id="{461329B1-87FE-498B-ACE6-451382DFAD38}">
            <xm:f>D28=Calc!$B$7</xm:f>
            <x14:dxf>
              <fill>
                <patternFill>
                  <bgColor rgb="FFF2CC8F"/>
                </patternFill>
              </fill>
            </x14:dxf>
          </x14:cfRule>
          <x14:cfRule type="expression" priority="20" id="{194264ED-9D53-42F4-A4A8-8A381D6F0DCA}">
            <xm:f>D28=Calc!$B$6</xm:f>
            <x14:dxf>
              <fill>
                <patternFill>
                  <bgColor rgb="FFE07A5F"/>
                </patternFill>
              </fill>
            </x14:dxf>
          </x14:cfRule>
          <xm:sqref>D28:H28</xm:sqref>
        </x14:conditionalFormatting>
        <x14:conditionalFormatting xmlns:xm="http://schemas.microsoft.com/office/excel/2006/main">
          <x14:cfRule type="expression" priority="14" id="{F80DB2DA-9A66-4D14-B7A2-3CFD543088DA}">
            <xm:f>D31=Calc!$B$8</xm:f>
            <x14:dxf>
              <fill>
                <patternFill>
                  <bgColor rgb="FF81B29A"/>
                </patternFill>
              </fill>
            </x14:dxf>
          </x14:cfRule>
          <x14:cfRule type="expression" priority="15" id="{0FE0F952-1BDD-43DB-94B4-7B7049F091D1}">
            <xm:f>D31=Calc!$B$7</xm:f>
            <x14:dxf>
              <fill>
                <patternFill>
                  <bgColor rgb="FFF2CC8F"/>
                </patternFill>
              </fill>
            </x14:dxf>
          </x14:cfRule>
          <x14:cfRule type="expression" priority="16" id="{FDF47113-E06E-4DC7-A1E7-60A0EC762AEF}">
            <xm:f>D31=Calc!$B$6</xm:f>
            <x14:dxf>
              <fill>
                <patternFill>
                  <bgColor rgb="FFE07A5F"/>
                </patternFill>
              </fill>
            </x14:dxf>
          </x14:cfRule>
          <xm:sqref>D31:H31</xm:sqref>
        </x14:conditionalFormatting>
        <x14:conditionalFormatting xmlns:xm="http://schemas.microsoft.com/office/excel/2006/main">
          <x14:cfRule type="expression" priority="10" id="{E5293514-EE79-4C98-8F01-73901E90CE9E}">
            <xm:f>D34=Calc!$B$8</xm:f>
            <x14:dxf>
              <fill>
                <patternFill>
                  <bgColor rgb="FF81B29A"/>
                </patternFill>
              </fill>
            </x14:dxf>
          </x14:cfRule>
          <x14:cfRule type="expression" priority="11" id="{96B8660C-DCE4-4EDC-97F6-FFBFDFE0BAD1}">
            <xm:f>D34=Calc!$B$7</xm:f>
            <x14:dxf>
              <fill>
                <patternFill>
                  <bgColor rgb="FFF2CC8F"/>
                </patternFill>
              </fill>
            </x14:dxf>
          </x14:cfRule>
          <x14:cfRule type="expression" priority="12" id="{515C0431-751B-413F-B74F-510B78E0EDB8}">
            <xm:f>D34=Calc!$B$6</xm:f>
            <x14:dxf>
              <fill>
                <patternFill>
                  <bgColor rgb="FFE07A5F"/>
                </patternFill>
              </fill>
            </x14:dxf>
          </x14:cfRule>
          <xm:sqref>D34:H34</xm:sqref>
        </x14:conditionalFormatting>
        <x14:conditionalFormatting xmlns:xm="http://schemas.microsoft.com/office/excel/2006/main">
          <x14:cfRule type="expression" priority="6" id="{2F74B297-DCC3-4FCA-BC39-AC3B91E0E01C}">
            <xm:f>D37=Calc!$B$8</xm:f>
            <x14:dxf>
              <fill>
                <patternFill>
                  <bgColor rgb="FF81B29A"/>
                </patternFill>
              </fill>
            </x14:dxf>
          </x14:cfRule>
          <x14:cfRule type="expression" priority="7" id="{4762844A-6928-47A1-B572-5F1765526757}">
            <xm:f>D37=Calc!$B$7</xm:f>
            <x14:dxf>
              <fill>
                <patternFill>
                  <bgColor rgb="FFF2CC8F"/>
                </patternFill>
              </fill>
            </x14:dxf>
          </x14:cfRule>
          <x14:cfRule type="expression" priority="8" id="{E5E4F79B-61CF-4490-B08B-9719287615DF}">
            <xm:f>D37=Calc!$B$6</xm:f>
            <x14:dxf>
              <fill>
                <patternFill>
                  <bgColor rgb="FFE07A5F"/>
                </patternFill>
              </fill>
            </x14:dxf>
          </x14:cfRule>
          <xm:sqref>D37:H37</xm:sqref>
        </x14:conditionalFormatting>
        <x14:conditionalFormatting xmlns:xm="http://schemas.microsoft.com/office/excel/2006/main">
          <x14:cfRule type="expression" priority="2" id="{152F38B3-6198-481E-9F15-E35161079778}">
            <xm:f>D40=Calc!$B$8</xm:f>
            <x14:dxf>
              <fill>
                <patternFill>
                  <bgColor rgb="FF81B29A"/>
                </patternFill>
              </fill>
            </x14:dxf>
          </x14:cfRule>
          <x14:cfRule type="expression" priority="3" id="{C465FE69-00BD-40A0-8E65-E90C662519DD}">
            <xm:f>D40=Calc!$B$7</xm:f>
            <x14:dxf>
              <fill>
                <patternFill>
                  <bgColor rgb="FFF2CC8F"/>
                </patternFill>
              </fill>
            </x14:dxf>
          </x14:cfRule>
          <x14:cfRule type="expression" priority="4" id="{418806F4-4584-4F68-8A0F-FFEBBA59D6BD}">
            <xm:f>D40=Calc!$B$6</xm:f>
            <x14:dxf>
              <fill>
                <patternFill>
                  <bgColor rgb="FFE07A5F"/>
                </patternFill>
              </fill>
            </x14:dxf>
          </x14:cfRule>
          <xm:sqref>D40:H40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A97F25D5-AB3B-4EDB-A504-06B6F6C6DD8F}">
          <x14:formula1>
            <xm:f>Calc!$B$6:$B$8</xm:f>
          </x14:formula1>
          <xm:sqref>D13:H13 D16:H16 D19:H19 D22:H22 D25:H25 D28:H28 D31:H31 D34:H34 D37:H37 D40:H40</xm:sqref>
        </x14:dataValidation>
        <x14:dataValidation type="list" allowBlank="1" showInputMessage="1" showErrorMessage="1" xr:uid="{84340308-E5DC-4DCA-9948-D87C7C230B93}">
          <x14:formula1>
            <xm:f>OFFSET(Lists!$H$6,0,0,Calc!$C$10,1)</xm:f>
          </x14:formula1>
          <xm:sqref>C12 C39 C36 C33 C30 C27 C24 C21 C18 C15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307070-C62A-4024-91D5-B690F95CD932}">
  <sheetPr codeName="Sheet4">
    <pageSetUpPr autoPageBreaks="0" fitToPage="1"/>
  </sheetPr>
  <dimension ref="A1:AG54"/>
  <sheetViews>
    <sheetView showGridLines="0" showRowColHeaders="0" zoomScaleNormal="100" zoomScaleSheetLayoutView="85" workbookViewId="0">
      <pane ySplit="4" topLeftCell="A5" activePane="bottomLeft" state="frozen"/>
      <selection activeCell="I23" sqref="I23"/>
      <selection pane="bottomLeft" activeCell="A5" sqref="A5"/>
    </sheetView>
  </sheetViews>
  <sheetFormatPr defaultColWidth="8.85546875" defaultRowHeight="15" x14ac:dyDescent="0.25"/>
  <cols>
    <col min="1" max="2" width="3.7109375" style="13" customWidth="1"/>
    <col min="3" max="3" width="12.85546875" style="13" customWidth="1"/>
    <col min="4" max="13" width="20.7109375" style="13" customWidth="1"/>
    <col min="14" max="15" width="3.7109375" style="13" customWidth="1"/>
    <col min="16" max="16384" width="8.85546875" style="13"/>
  </cols>
  <sheetData>
    <row r="1" spans="1:15" s="1" customFormat="1" ht="6.75" customHeight="1" x14ac:dyDescent="0.25">
      <c r="B1" s="2"/>
      <c r="E1" s="3"/>
      <c r="F1" s="3"/>
      <c r="G1" s="3"/>
    </row>
    <row r="2" spans="1:15" s="25" customFormat="1" ht="20.100000000000001" customHeight="1" x14ac:dyDescent="0.25">
      <c r="B2" s="22"/>
      <c r="C2" s="243" t="s">
        <v>51</v>
      </c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7"/>
    </row>
    <row r="3" spans="1:15" s="4" customFormat="1" ht="24" customHeight="1" x14ac:dyDescent="0.25">
      <c r="B3" s="5"/>
      <c r="C3" s="244" t="s">
        <v>55</v>
      </c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8"/>
    </row>
    <row r="4" spans="1:15" s="10" customFormat="1" ht="4.9000000000000004" customHeight="1" x14ac:dyDescent="0.2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s="10" customFormat="1" ht="4.9000000000000004" customHeight="1" x14ac:dyDescent="0.25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10" customFormat="1" x14ac:dyDescent="0.25">
      <c r="A6" s="9"/>
      <c r="B6" s="65"/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7"/>
      <c r="O6" s="9"/>
    </row>
    <row r="7" spans="1:15" s="10" customFormat="1" x14ac:dyDescent="0.25">
      <c r="B7" s="68"/>
      <c r="C7" s="100" t="s">
        <v>56</v>
      </c>
      <c r="D7" s="274">
        <v>44673</v>
      </c>
      <c r="E7" s="69"/>
      <c r="F7" s="69"/>
      <c r="G7" s="69"/>
      <c r="H7" s="69"/>
      <c r="I7" s="69"/>
      <c r="J7" s="69"/>
      <c r="K7" s="69"/>
      <c r="L7" s="69"/>
      <c r="M7" s="69"/>
      <c r="N7" s="70"/>
    </row>
    <row r="8" spans="1:15" s="10" customFormat="1" x14ac:dyDescent="0.25">
      <c r="B8" s="68"/>
      <c r="C8" s="69"/>
      <c r="D8" s="69"/>
      <c r="E8" s="69"/>
      <c r="F8" s="69"/>
      <c r="G8" s="69"/>
      <c r="H8" s="69"/>
      <c r="I8" s="69"/>
      <c r="J8" s="69"/>
      <c r="K8" s="69"/>
      <c r="L8" s="69"/>
      <c r="M8" s="69"/>
      <c r="N8" s="70"/>
    </row>
    <row r="9" spans="1:15" s="10" customFormat="1" x14ac:dyDescent="0.25">
      <c r="B9" s="68"/>
      <c r="C9" s="69"/>
      <c r="D9" s="278" t="s">
        <v>26</v>
      </c>
      <c r="E9" s="278" t="s">
        <v>28</v>
      </c>
      <c r="F9" s="278" t="s">
        <v>30</v>
      </c>
      <c r="G9" s="278" t="s">
        <v>27</v>
      </c>
      <c r="H9" s="278"/>
      <c r="I9" s="278"/>
      <c r="J9" s="278"/>
      <c r="K9" s="278"/>
      <c r="L9" s="278"/>
      <c r="M9" s="278"/>
      <c r="N9" s="70"/>
    </row>
    <row r="10" spans="1:15" s="10" customFormat="1" ht="8.1" customHeight="1" x14ac:dyDescent="0.25">
      <c r="B10" s="68"/>
      <c r="C10" s="69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70"/>
    </row>
    <row r="11" spans="1:15" s="10" customFormat="1" x14ac:dyDescent="0.25">
      <c r="B11" s="68"/>
      <c r="C11" s="83"/>
      <c r="D11" s="74" t="s">
        <v>64</v>
      </c>
      <c r="E11" s="75" t="s">
        <v>65</v>
      </c>
      <c r="F11" s="75" t="s">
        <v>66</v>
      </c>
      <c r="G11" s="75" t="s">
        <v>67</v>
      </c>
      <c r="H11" s="75"/>
      <c r="I11" s="75"/>
      <c r="J11" s="75"/>
      <c r="K11" s="75"/>
      <c r="L11" s="75"/>
      <c r="M11" s="76"/>
      <c r="N11" s="70"/>
    </row>
    <row r="12" spans="1:15" s="10" customFormat="1" x14ac:dyDescent="0.25">
      <c r="B12" s="68"/>
      <c r="C12" s="84"/>
      <c r="D12" s="77" t="s">
        <v>68</v>
      </c>
      <c r="E12" s="78" t="s">
        <v>69</v>
      </c>
      <c r="F12" s="78" t="s">
        <v>70</v>
      </c>
      <c r="G12" s="78"/>
      <c r="H12" s="78"/>
      <c r="I12" s="78"/>
      <c r="J12" s="78"/>
      <c r="K12" s="78"/>
      <c r="L12" s="78"/>
      <c r="M12" s="79"/>
      <c r="N12" s="70"/>
    </row>
    <row r="13" spans="1:15" s="10" customFormat="1" x14ac:dyDescent="0.25">
      <c r="B13" s="68"/>
      <c r="C13" s="85" t="s">
        <v>57</v>
      </c>
      <c r="D13" s="77" t="s">
        <v>71</v>
      </c>
      <c r="E13" s="78"/>
      <c r="F13" s="78" t="s">
        <v>72</v>
      </c>
      <c r="G13" s="78"/>
      <c r="H13" s="78"/>
      <c r="I13" s="78"/>
      <c r="J13" s="78"/>
      <c r="K13" s="78"/>
      <c r="L13" s="78"/>
      <c r="M13" s="79"/>
      <c r="N13" s="70"/>
    </row>
    <row r="14" spans="1:15" s="10" customFormat="1" x14ac:dyDescent="0.25">
      <c r="B14" s="68"/>
      <c r="C14" s="84"/>
      <c r="D14" s="77"/>
      <c r="E14" s="78"/>
      <c r="F14" s="78"/>
      <c r="G14" s="78"/>
      <c r="H14" s="78"/>
      <c r="I14" s="78"/>
      <c r="J14" s="78"/>
      <c r="K14" s="78"/>
      <c r="L14" s="78"/>
      <c r="M14" s="79"/>
      <c r="N14" s="70"/>
    </row>
    <row r="15" spans="1:15" s="10" customFormat="1" x14ac:dyDescent="0.25">
      <c r="B15" s="68"/>
      <c r="C15" s="86"/>
      <c r="D15" s="80"/>
      <c r="E15" s="81"/>
      <c r="F15" s="81"/>
      <c r="G15" s="81"/>
      <c r="H15" s="81"/>
      <c r="I15" s="81"/>
      <c r="J15" s="81"/>
      <c r="K15" s="81"/>
      <c r="L15" s="81"/>
      <c r="M15" s="82"/>
      <c r="N15" s="70"/>
    </row>
    <row r="16" spans="1:15" s="10" customFormat="1" ht="8.1" customHeight="1" x14ac:dyDescent="0.25">
      <c r="B16" s="68"/>
      <c r="C16" s="69"/>
      <c r="D16" s="69"/>
      <c r="E16" s="69"/>
      <c r="F16" s="69"/>
      <c r="G16" s="69"/>
      <c r="H16" s="69"/>
      <c r="I16" s="69"/>
      <c r="J16" s="69"/>
      <c r="K16" s="69"/>
      <c r="L16" s="69"/>
      <c r="M16" s="69"/>
      <c r="N16" s="70"/>
    </row>
    <row r="17" spans="2:33" s="10" customFormat="1" x14ac:dyDescent="0.25">
      <c r="B17" s="68"/>
      <c r="C17" s="83"/>
      <c r="D17" s="74" t="s">
        <v>73</v>
      </c>
      <c r="E17" s="75" t="s">
        <v>74</v>
      </c>
      <c r="F17" s="75"/>
      <c r="G17" s="75"/>
      <c r="H17" s="75"/>
      <c r="I17" s="75"/>
      <c r="J17" s="75"/>
      <c r="K17" s="75"/>
      <c r="L17" s="75"/>
      <c r="M17" s="76"/>
      <c r="N17" s="70"/>
    </row>
    <row r="18" spans="2:33" s="10" customFormat="1" x14ac:dyDescent="0.25">
      <c r="B18" s="68"/>
      <c r="C18" s="84"/>
      <c r="D18" s="77"/>
      <c r="E18" s="78"/>
      <c r="F18" s="78"/>
      <c r="G18" s="78"/>
      <c r="H18" s="78"/>
      <c r="I18" s="78"/>
      <c r="J18" s="78"/>
      <c r="K18" s="78"/>
      <c r="L18" s="78"/>
      <c r="M18" s="79"/>
      <c r="N18" s="70"/>
    </row>
    <row r="19" spans="2:33" s="10" customFormat="1" x14ac:dyDescent="0.25">
      <c r="B19" s="68"/>
      <c r="C19" s="85" t="s">
        <v>58</v>
      </c>
      <c r="D19" s="77"/>
      <c r="E19" s="78"/>
      <c r="F19" s="78"/>
      <c r="G19" s="78"/>
      <c r="H19" s="78"/>
      <c r="I19" s="78"/>
      <c r="J19" s="78"/>
      <c r="K19" s="78"/>
      <c r="L19" s="78"/>
      <c r="M19" s="79"/>
      <c r="N19" s="70"/>
    </row>
    <row r="20" spans="2:33" s="10" customFormat="1" x14ac:dyDescent="0.25">
      <c r="B20" s="68"/>
      <c r="C20" s="84"/>
      <c r="D20" s="77"/>
      <c r="E20" s="78"/>
      <c r="F20" s="78"/>
      <c r="G20" s="78"/>
      <c r="H20" s="78"/>
      <c r="I20" s="78"/>
      <c r="J20" s="78"/>
      <c r="K20" s="78"/>
      <c r="L20" s="78"/>
      <c r="M20" s="79"/>
      <c r="N20" s="70"/>
    </row>
    <row r="21" spans="2:33" s="10" customFormat="1" x14ac:dyDescent="0.25">
      <c r="B21" s="68"/>
      <c r="C21" s="86"/>
      <c r="D21" s="80"/>
      <c r="E21" s="81"/>
      <c r="F21" s="81"/>
      <c r="G21" s="81"/>
      <c r="H21" s="81"/>
      <c r="I21" s="81"/>
      <c r="J21" s="81"/>
      <c r="K21" s="81"/>
      <c r="L21" s="81"/>
      <c r="M21" s="82"/>
      <c r="N21" s="70"/>
    </row>
    <row r="22" spans="2:33" s="10" customFormat="1" ht="8.1" customHeight="1" x14ac:dyDescent="0.25">
      <c r="B22" s="68"/>
      <c r="C22" s="69"/>
      <c r="D22" s="69"/>
      <c r="E22" s="69"/>
      <c r="F22" s="69"/>
      <c r="G22" s="69"/>
      <c r="H22" s="69"/>
      <c r="I22" s="69"/>
      <c r="J22" s="69"/>
      <c r="K22" s="69"/>
      <c r="L22" s="69"/>
      <c r="M22" s="69"/>
      <c r="N22" s="70"/>
    </row>
    <row r="23" spans="2:33" s="10" customFormat="1" x14ac:dyDescent="0.25">
      <c r="B23" s="68"/>
      <c r="C23" s="83"/>
      <c r="D23" s="74"/>
      <c r="E23" s="75"/>
      <c r="F23" s="75"/>
      <c r="G23" s="75"/>
      <c r="H23" s="75"/>
      <c r="I23" s="75"/>
      <c r="J23" s="75"/>
      <c r="K23" s="75"/>
      <c r="L23" s="75"/>
      <c r="M23" s="76"/>
      <c r="N23" s="70"/>
    </row>
    <row r="24" spans="2:33" s="10" customFormat="1" x14ac:dyDescent="0.25">
      <c r="B24" s="68"/>
      <c r="C24" s="84"/>
      <c r="D24" s="77"/>
      <c r="E24" s="78"/>
      <c r="F24" s="78"/>
      <c r="G24" s="78"/>
      <c r="H24" s="78"/>
      <c r="I24" s="78"/>
      <c r="J24" s="78"/>
      <c r="K24" s="78"/>
      <c r="L24" s="78"/>
      <c r="M24" s="79"/>
      <c r="N24" s="70"/>
    </row>
    <row r="25" spans="2:33" s="10" customFormat="1" x14ac:dyDescent="0.25">
      <c r="B25" s="68"/>
      <c r="C25" s="85" t="s">
        <v>59</v>
      </c>
      <c r="D25" s="77"/>
      <c r="E25" s="78"/>
      <c r="F25" s="78"/>
      <c r="G25" s="78"/>
      <c r="H25" s="78"/>
      <c r="I25" s="78"/>
      <c r="J25" s="78"/>
      <c r="K25" s="78"/>
      <c r="L25" s="78"/>
      <c r="M25" s="79"/>
      <c r="N25" s="70"/>
    </row>
    <row r="26" spans="2:33" s="10" customFormat="1" x14ac:dyDescent="0.25">
      <c r="B26" s="68"/>
      <c r="C26" s="84"/>
      <c r="D26" s="77"/>
      <c r="E26" s="78"/>
      <c r="F26" s="78"/>
      <c r="G26" s="78"/>
      <c r="H26" s="78"/>
      <c r="I26" s="78"/>
      <c r="J26" s="78"/>
      <c r="K26" s="78"/>
      <c r="L26" s="78"/>
      <c r="M26" s="79"/>
      <c r="N26" s="70"/>
    </row>
    <row r="27" spans="2:33" s="10" customFormat="1" x14ac:dyDescent="0.25">
      <c r="B27" s="68"/>
      <c r="C27" s="86"/>
      <c r="D27" s="80"/>
      <c r="E27" s="81"/>
      <c r="F27" s="81"/>
      <c r="G27" s="81"/>
      <c r="H27" s="81"/>
      <c r="I27" s="81"/>
      <c r="J27" s="81"/>
      <c r="K27" s="81"/>
      <c r="L27" s="81"/>
      <c r="M27" s="82"/>
      <c r="N27" s="70"/>
    </row>
    <row r="28" spans="2:33" s="10" customFormat="1" ht="8.1" customHeight="1" x14ac:dyDescent="0.25">
      <c r="B28" s="68"/>
      <c r="C28" s="69"/>
      <c r="D28" s="69"/>
      <c r="E28" s="69"/>
      <c r="F28" s="69"/>
      <c r="G28" s="69"/>
      <c r="H28" s="69"/>
      <c r="I28" s="69"/>
      <c r="J28" s="69"/>
      <c r="K28" s="69"/>
      <c r="L28" s="69"/>
      <c r="M28" s="69"/>
      <c r="N28" s="70"/>
    </row>
    <row r="29" spans="2:33" s="10" customFormat="1" x14ac:dyDescent="0.25">
      <c r="B29" s="68"/>
      <c r="C29" s="83"/>
      <c r="D29" s="74"/>
      <c r="E29" s="75"/>
      <c r="F29" s="75"/>
      <c r="G29" s="75"/>
      <c r="H29" s="75"/>
      <c r="I29" s="75"/>
      <c r="J29" s="75"/>
      <c r="K29" s="75"/>
      <c r="L29" s="75"/>
      <c r="M29" s="76"/>
      <c r="N29" s="70"/>
    </row>
    <row r="30" spans="2:33" s="10" customFormat="1" x14ac:dyDescent="0.25">
      <c r="B30" s="68"/>
      <c r="C30" s="84"/>
      <c r="D30" s="77"/>
      <c r="E30" s="78"/>
      <c r="F30" s="78"/>
      <c r="G30" s="78"/>
      <c r="H30" s="78"/>
      <c r="I30" s="78"/>
      <c r="J30" s="78"/>
      <c r="K30" s="78"/>
      <c r="L30" s="78"/>
      <c r="M30" s="79"/>
      <c r="N30" s="70"/>
    </row>
    <row r="31" spans="2:33" s="10" customFormat="1" x14ac:dyDescent="0.25">
      <c r="B31" s="68"/>
      <c r="C31" s="85" t="s">
        <v>60</v>
      </c>
      <c r="D31" s="77"/>
      <c r="E31" s="78"/>
      <c r="F31" s="78"/>
      <c r="G31" s="78"/>
      <c r="H31" s="78"/>
      <c r="I31" s="78"/>
      <c r="J31" s="78"/>
      <c r="K31" s="78"/>
      <c r="L31" s="78"/>
      <c r="M31" s="79"/>
      <c r="N31" s="70"/>
    </row>
    <row r="32" spans="2:33" x14ac:dyDescent="0.25">
      <c r="B32" s="68"/>
      <c r="C32" s="84"/>
      <c r="D32" s="77"/>
      <c r="E32" s="78"/>
      <c r="F32" s="78"/>
      <c r="G32" s="78"/>
      <c r="H32" s="78"/>
      <c r="I32" s="78"/>
      <c r="J32" s="78"/>
      <c r="K32" s="78"/>
      <c r="L32" s="78"/>
      <c r="M32" s="79"/>
      <c r="N32" s="7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</row>
    <row r="33" spans="2:33" x14ac:dyDescent="0.25">
      <c r="B33" s="68"/>
      <c r="C33" s="86"/>
      <c r="D33" s="80"/>
      <c r="E33" s="81"/>
      <c r="F33" s="81"/>
      <c r="G33" s="81"/>
      <c r="H33" s="81"/>
      <c r="I33" s="81"/>
      <c r="J33" s="81"/>
      <c r="K33" s="81"/>
      <c r="L33" s="81"/>
      <c r="M33" s="82"/>
      <c r="N33" s="7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</row>
    <row r="34" spans="2:33" ht="8.1" customHeight="1" x14ac:dyDescent="0.25">
      <c r="B34" s="68"/>
      <c r="C34" s="69"/>
      <c r="D34" s="69"/>
      <c r="E34" s="69"/>
      <c r="F34" s="69"/>
      <c r="G34" s="69"/>
      <c r="H34" s="69"/>
      <c r="I34" s="69"/>
      <c r="J34" s="69"/>
      <c r="K34" s="69"/>
      <c r="L34" s="69"/>
      <c r="M34" s="69"/>
      <c r="N34" s="7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</row>
    <row r="35" spans="2:33" x14ac:dyDescent="0.25">
      <c r="B35" s="68"/>
      <c r="C35" s="83"/>
      <c r="D35" s="74"/>
      <c r="E35" s="75"/>
      <c r="F35" s="75"/>
      <c r="G35" s="75"/>
      <c r="H35" s="75"/>
      <c r="I35" s="75"/>
      <c r="J35" s="75"/>
      <c r="K35" s="75"/>
      <c r="L35" s="75"/>
      <c r="M35" s="76"/>
      <c r="N35" s="7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</row>
    <row r="36" spans="2:33" x14ac:dyDescent="0.25">
      <c r="B36" s="68"/>
      <c r="C36" s="84"/>
      <c r="D36" s="77"/>
      <c r="E36" s="78"/>
      <c r="F36" s="78"/>
      <c r="G36" s="78"/>
      <c r="H36" s="78"/>
      <c r="I36" s="78"/>
      <c r="J36" s="78"/>
      <c r="K36" s="78"/>
      <c r="L36" s="78"/>
      <c r="M36" s="79"/>
      <c r="N36" s="7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</row>
    <row r="37" spans="2:33" x14ac:dyDescent="0.25">
      <c r="B37" s="68"/>
      <c r="C37" s="85" t="s">
        <v>61</v>
      </c>
      <c r="D37" s="77"/>
      <c r="E37" s="78"/>
      <c r="F37" s="78"/>
      <c r="G37" s="78"/>
      <c r="H37" s="78"/>
      <c r="I37" s="78"/>
      <c r="J37" s="78"/>
      <c r="K37" s="78"/>
      <c r="L37" s="78"/>
      <c r="M37" s="79"/>
      <c r="N37" s="7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</row>
    <row r="38" spans="2:33" x14ac:dyDescent="0.25">
      <c r="B38" s="68"/>
      <c r="C38" s="84"/>
      <c r="D38" s="77"/>
      <c r="E38" s="78"/>
      <c r="F38" s="78"/>
      <c r="G38" s="78"/>
      <c r="H38" s="78"/>
      <c r="I38" s="78"/>
      <c r="J38" s="78"/>
      <c r="K38" s="78"/>
      <c r="L38" s="78"/>
      <c r="M38" s="79"/>
      <c r="N38" s="7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</row>
    <row r="39" spans="2:33" x14ac:dyDescent="0.25">
      <c r="B39" s="68"/>
      <c r="C39" s="86"/>
      <c r="D39" s="80"/>
      <c r="E39" s="81"/>
      <c r="F39" s="81"/>
      <c r="G39" s="81"/>
      <c r="H39" s="81"/>
      <c r="I39" s="81"/>
      <c r="J39" s="81"/>
      <c r="K39" s="81"/>
      <c r="L39" s="81"/>
      <c r="M39" s="82"/>
      <c r="N39" s="7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</row>
    <row r="40" spans="2:33" ht="8.1" customHeight="1" x14ac:dyDescent="0.25">
      <c r="B40" s="68"/>
      <c r="C40" s="69"/>
      <c r="D40" s="69"/>
      <c r="E40" s="69"/>
      <c r="F40" s="69"/>
      <c r="G40" s="69"/>
      <c r="H40" s="69"/>
      <c r="I40" s="69"/>
      <c r="J40" s="69"/>
      <c r="K40" s="69"/>
      <c r="L40" s="69"/>
      <c r="M40" s="69"/>
      <c r="N40" s="7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</row>
    <row r="41" spans="2:33" x14ac:dyDescent="0.25">
      <c r="B41" s="68"/>
      <c r="C41" s="87"/>
      <c r="D41" s="91"/>
      <c r="E41" s="92"/>
      <c r="F41" s="92"/>
      <c r="G41" s="92"/>
      <c r="H41" s="92"/>
      <c r="I41" s="92"/>
      <c r="J41" s="92"/>
      <c r="K41" s="92"/>
      <c r="L41" s="92"/>
      <c r="M41" s="93"/>
      <c r="N41" s="7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</row>
    <row r="42" spans="2:33" x14ac:dyDescent="0.25">
      <c r="B42" s="68"/>
      <c r="C42" s="88"/>
      <c r="D42" s="94"/>
      <c r="E42" s="95"/>
      <c r="F42" s="95"/>
      <c r="G42" s="95"/>
      <c r="H42" s="95"/>
      <c r="I42" s="95"/>
      <c r="J42" s="95"/>
      <c r="K42" s="95"/>
      <c r="L42" s="95"/>
      <c r="M42" s="96"/>
      <c r="N42" s="7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</row>
    <row r="43" spans="2:33" x14ac:dyDescent="0.25">
      <c r="B43" s="68"/>
      <c r="C43" s="89" t="s">
        <v>62</v>
      </c>
      <c r="D43" s="94"/>
      <c r="E43" s="95"/>
      <c r="F43" s="95"/>
      <c r="G43" s="95"/>
      <c r="H43" s="95"/>
      <c r="I43" s="95"/>
      <c r="J43" s="95"/>
      <c r="K43" s="95"/>
      <c r="L43" s="95"/>
      <c r="M43" s="96"/>
      <c r="N43" s="7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</row>
    <row r="44" spans="2:33" x14ac:dyDescent="0.25">
      <c r="B44" s="68"/>
      <c r="C44" s="88"/>
      <c r="D44" s="94"/>
      <c r="E44" s="95"/>
      <c r="F44" s="95"/>
      <c r="G44" s="95"/>
      <c r="H44" s="95"/>
      <c r="I44" s="95"/>
      <c r="J44" s="95"/>
      <c r="K44" s="95"/>
      <c r="L44" s="95"/>
      <c r="M44" s="96"/>
      <c r="N44" s="7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</row>
    <row r="45" spans="2:33" x14ac:dyDescent="0.25">
      <c r="B45" s="68"/>
      <c r="C45" s="90"/>
      <c r="D45" s="97"/>
      <c r="E45" s="98"/>
      <c r="F45" s="98"/>
      <c r="G45" s="98"/>
      <c r="H45" s="98"/>
      <c r="I45" s="98"/>
      <c r="J45" s="98"/>
      <c r="K45" s="98"/>
      <c r="L45" s="98"/>
      <c r="M45" s="99"/>
      <c r="N45" s="7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</row>
    <row r="46" spans="2:33" ht="8.1" customHeight="1" x14ac:dyDescent="0.25">
      <c r="B46" s="68"/>
      <c r="C46" s="69"/>
      <c r="D46" s="69"/>
      <c r="E46" s="69"/>
      <c r="F46" s="69"/>
      <c r="G46" s="69"/>
      <c r="H46" s="69"/>
      <c r="I46" s="69"/>
      <c r="J46" s="69"/>
      <c r="K46" s="69"/>
      <c r="L46" s="69"/>
      <c r="M46" s="69"/>
      <c r="N46" s="7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</row>
    <row r="47" spans="2:33" x14ac:dyDescent="0.25">
      <c r="B47" s="68"/>
      <c r="C47" s="87"/>
      <c r="D47" s="91"/>
      <c r="E47" s="92"/>
      <c r="F47" s="92"/>
      <c r="G47" s="92"/>
      <c r="H47" s="92"/>
      <c r="I47" s="92"/>
      <c r="J47" s="92"/>
      <c r="K47" s="92"/>
      <c r="L47" s="92"/>
      <c r="M47" s="93"/>
      <c r="N47" s="7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</row>
    <row r="48" spans="2:33" x14ac:dyDescent="0.25">
      <c r="B48" s="68"/>
      <c r="C48" s="88"/>
      <c r="D48" s="94"/>
      <c r="E48" s="95"/>
      <c r="F48" s="95"/>
      <c r="G48" s="95"/>
      <c r="H48" s="95"/>
      <c r="I48" s="95"/>
      <c r="J48" s="95"/>
      <c r="K48" s="95"/>
      <c r="L48" s="95"/>
      <c r="M48" s="96"/>
      <c r="N48" s="7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</row>
    <row r="49" spans="2:33" x14ac:dyDescent="0.25">
      <c r="B49" s="68"/>
      <c r="C49" s="89" t="s">
        <v>63</v>
      </c>
      <c r="D49" s="94"/>
      <c r="E49" s="95"/>
      <c r="F49" s="95"/>
      <c r="G49" s="95"/>
      <c r="H49" s="95"/>
      <c r="I49" s="95"/>
      <c r="J49" s="95"/>
      <c r="K49" s="95"/>
      <c r="L49" s="95"/>
      <c r="M49" s="96"/>
      <c r="N49" s="7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</row>
    <row r="50" spans="2:33" x14ac:dyDescent="0.25">
      <c r="B50" s="68"/>
      <c r="C50" s="88"/>
      <c r="D50" s="94"/>
      <c r="E50" s="95"/>
      <c r="F50" s="95"/>
      <c r="G50" s="95"/>
      <c r="H50" s="95"/>
      <c r="I50" s="95"/>
      <c r="J50" s="95"/>
      <c r="K50" s="95"/>
      <c r="L50" s="95"/>
      <c r="M50" s="96"/>
      <c r="N50" s="7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</row>
    <row r="51" spans="2:33" x14ac:dyDescent="0.25">
      <c r="B51" s="68"/>
      <c r="C51" s="90"/>
      <c r="D51" s="97"/>
      <c r="E51" s="98"/>
      <c r="F51" s="98"/>
      <c r="G51" s="98"/>
      <c r="H51" s="98"/>
      <c r="I51" s="98"/>
      <c r="J51" s="98"/>
      <c r="K51" s="98"/>
      <c r="L51" s="98"/>
      <c r="M51" s="99"/>
      <c r="N51" s="7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</row>
    <row r="52" spans="2:33" x14ac:dyDescent="0.25">
      <c r="B52" s="71"/>
      <c r="C52" s="72"/>
      <c r="D52" s="72"/>
      <c r="E52" s="72"/>
      <c r="F52" s="72"/>
      <c r="G52" s="72"/>
      <c r="H52" s="72"/>
      <c r="I52" s="72"/>
      <c r="J52" s="72"/>
      <c r="K52" s="72"/>
      <c r="L52" s="72"/>
      <c r="M52" s="72"/>
      <c r="N52" s="73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</row>
    <row r="53" spans="2:33" ht="7.15" customHeight="1" x14ac:dyDescent="0.25"/>
    <row r="54" spans="2:33" s="14" customFormat="1" ht="22.9" customHeight="1" x14ac:dyDescent="0.25">
      <c r="B54" s="15"/>
      <c r="C54" s="15"/>
      <c r="D54" s="16"/>
      <c r="E54" s="17"/>
      <c r="F54" s="17"/>
      <c r="G54" s="17"/>
      <c r="H54" s="15"/>
      <c r="I54" s="15"/>
      <c r="J54" s="15"/>
      <c r="K54" s="15"/>
      <c r="L54" s="15"/>
      <c r="M54" s="15"/>
      <c r="N54" s="15"/>
    </row>
  </sheetData>
  <sheetProtection algorithmName="SHA-512" hashValue="sOECXFmAZWN7Q+Tsdd/t0hZYyBzylf3b5loBZhBKW1/Q4GSWKzSD4Wftl0yTKNMjiQEaKW41EGf0Td8W8o5sag==" saltValue="uu1g+RKAaKyTufwHHnrf1w==" spinCount="100000" sheet="1" objects="1" scenarios="1"/>
  <printOptions horizontalCentered="1"/>
  <pageMargins left="0.31496062992125984" right="0.31496062992125984" top="0.31496062992125984" bottom="0.31496062992125984" header="0.31496062992125984" footer="0.31496062992125984"/>
  <pageSetup paperSize="9" scale="61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A487C53C-D902-4BE6-B16C-FCD72095DAA7}">
          <x14:formula1>
            <xm:f>OFFSET(Lists!$H$6,0,0,Calc!$C$10,1)</xm:f>
          </x14:formula1>
          <xm:sqref>D9:M9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F9B552-88CB-4203-A28E-38DAF741CACC}">
  <sheetPr codeName="Sheet6">
    <pageSetUpPr autoPageBreaks="0" fitToPage="1"/>
  </sheetPr>
  <dimension ref="A1:AI109"/>
  <sheetViews>
    <sheetView showGridLines="0" showRowColHeaders="0" zoomScaleNormal="100" zoomScaleSheetLayoutView="85" workbookViewId="0">
      <pane ySplit="8" topLeftCell="A9" activePane="bottomLeft" state="frozen"/>
      <selection pane="bottomLeft" activeCell="A9" sqref="A9"/>
    </sheetView>
  </sheetViews>
  <sheetFormatPr defaultColWidth="8.85546875" defaultRowHeight="15" x14ac:dyDescent="0.25"/>
  <cols>
    <col min="1" max="2" width="3.7109375" style="50" customWidth="1"/>
    <col min="3" max="3" width="7.7109375" style="50" customWidth="1"/>
    <col min="4" max="4" width="28" style="50" customWidth="1"/>
    <col min="5" max="34" width="4.7109375" style="50" customWidth="1"/>
    <col min="35" max="36" width="3.7109375" style="50" customWidth="1"/>
    <col min="37" max="16384" width="8.85546875" style="50"/>
  </cols>
  <sheetData>
    <row r="1" spans="1:35" s="1" customFormat="1" ht="6.75" customHeight="1" x14ac:dyDescent="0.25">
      <c r="B1" s="2"/>
      <c r="C1" s="2"/>
      <c r="F1" s="3"/>
      <c r="G1" s="3"/>
      <c r="I1" s="3"/>
      <c r="J1" s="3"/>
      <c r="L1" s="3"/>
      <c r="M1" s="3"/>
      <c r="O1" s="3"/>
      <c r="P1" s="3"/>
      <c r="R1" s="3"/>
      <c r="S1" s="3"/>
      <c r="U1" s="3"/>
      <c r="V1" s="3"/>
      <c r="X1" s="3"/>
      <c r="Y1" s="3"/>
      <c r="AA1" s="3"/>
      <c r="AB1" s="3"/>
      <c r="AD1" s="3"/>
      <c r="AE1" s="3"/>
      <c r="AG1" s="3"/>
      <c r="AH1" s="3"/>
    </row>
    <row r="2" spans="1:35" s="25" customFormat="1" ht="20.100000000000001" customHeight="1" x14ac:dyDescent="0.25">
      <c r="B2" s="42"/>
      <c r="C2" s="243" t="s">
        <v>51</v>
      </c>
      <c r="D2" s="18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</row>
    <row r="3" spans="1:35" s="4" customFormat="1" ht="24" customHeight="1" x14ac:dyDescent="0.25">
      <c r="B3" s="43"/>
      <c r="C3" s="244" t="s">
        <v>101</v>
      </c>
      <c r="D3" s="6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</row>
    <row r="4" spans="1:35" s="1" customFormat="1" ht="4.9000000000000004" customHeight="1" x14ac:dyDescent="0.2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5" s="1" customFormat="1" ht="15" customHeight="1" x14ac:dyDescent="0.25">
      <c r="A5" s="11"/>
      <c r="B5" s="101"/>
      <c r="C5" s="102"/>
      <c r="D5" s="102"/>
      <c r="E5" s="102"/>
      <c r="F5" s="102"/>
      <c r="G5" s="102"/>
      <c r="H5" s="102"/>
      <c r="I5" s="102"/>
      <c r="J5" s="102"/>
      <c r="K5" s="102"/>
      <c r="L5" s="102"/>
      <c r="M5" s="102"/>
      <c r="N5" s="102"/>
      <c r="O5" s="102"/>
      <c r="P5" s="102"/>
      <c r="Q5" s="102"/>
      <c r="R5" s="102"/>
      <c r="S5" s="102"/>
      <c r="T5" s="102"/>
      <c r="U5" s="102"/>
      <c r="V5" s="102"/>
      <c r="W5" s="102"/>
      <c r="X5" s="102"/>
      <c r="Y5" s="102"/>
      <c r="Z5" s="102"/>
      <c r="AA5" s="102"/>
      <c r="AB5" s="102"/>
      <c r="AC5" s="102"/>
      <c r="AD5" s="102"/>
      <c r="AE5" s="102"/>
      <c r="AF5" s="102"/>
      <c r="AG5" s="102"/>
      <c r="AH5" s="102"/>
      <c r="AI5" s="118"/>
    </row>
    <row r="6" spans="1:35" s="110" customFormat="1" ht="20.100000000000001" customHeight="1" x14ac:dyDescent="0.25">
      <c r="A6" s="106"/>
      <c r="B6" s="107"/>
      <c r="C6" s="108"/>
      <c r="D6" s="108"/>
      <c r="E6" s="326" t="str">
        <f>IFERROR(IF(LEN(Lists!H6)=0,"",Lists!H6),"")</f>
        <v>Mathematics</v>
      </c>
      <c r="F6" s="327"/>
      <c r="G6" s="328"/>
      <c r="H6" s="329" t="str">
        <f>IFERROR(IF(LEN(Lists!H7)=0,"",Lists!H7),"")</f>
        <v>Physics</v>
      </c>
      <c r="I6" s="330"/>
      <c r="J6" s="331"/>
      <c r="K6" s="326" t="str">
        <f>IFERROR(IF(LEN(Lists!H8)=0,"",Lists!H8),"")</f>
        <v>Geometry</v>
      </c>
      <c r="L6" s="327"/>
      <c r="M6" s="328"/>
      <c r="N6" s="329" t="str">
        <f>IFERROR(IF(LEN(Lists!H9)=0,"",Lists!H9),"")</f>
        <v>Chemistry</v>
      </c>
      <c r="O6" s="330"/>
      <c r="P6" s="331"/>
      <c r="Q6" s="326" t="str">
        <f>IFERROR(IF(LEN(Lists!H10)=0,"",Lists!H10),"")</f>
        <v>Biology</v>
      </c>
      <c r="R6" s="327"/>
      <c r="S6" s="328"/>
      <c r="T6" s="329" t="str">
        <f>IFERROR(IF(LEN(Lists!H11)=0,"",Lists!H11),"")</f>
        <v/>
      </c>
      <c r="U6" s="330"/>
      <c r="V6" s="331"/>
      <c r="W6" s="326" t="str">
        <f>IFERROR(IF(LEN(Lists!H12)=0,"",Lists!H12),"")</f>
        <v/>
      </c>
      <c r="X6" s="327"/>
      <c r="Y6" s="328"/>
      <c r="Z6" s="329" t="str">
        <f>IFERROR(IF(LEN(Lists!H13)=0,"",Lists!H13),"")</f>
        <v/>
      </c>
      <c r="AA6" s="330"/>
      <c r="AB6" s="331"/>
      <c r="AC6" s="326" t="str">
        <f>IFERROR(IF(LEN(Lists!H14)=0,"",Lists!H14),"")</f>
        <v/>
      </c>
      <c r="AD6" s="327"/>
      <c r="AE6" s="328"/>
      <c r="AF6" s="329" t="str">
        <f>IFERROR(IF(LEN(Lists!H15)=0,"",Lists!H15),"")</f>
        <v/>
      </c>
      <c r="AG6" s="330"/>
      <c r="AH6" s="331"/>
      <c r="AI6" s="109"/>
    </row>
    <row r="7" spans="1:35" s="130" customFormat="1" x14ac:dyDescent="0.25">
      <c r="B7" s="131"/>
      <c r="C7" s="132"/>
      <c r="D7" s="132"/>
      <c r="E7" s="133" t="s">
        <v>80</v>
      </c>
      <c r="F7" s="134"/>
      <c r="G7" s="227">
        <f>IFERROR(AVERAGE(E9:G28),"")</f>
        <v>72.288888888888891</v>
      </c>
      <c r="H7" s="135" t="s">
        <v>80</v>
      </c>
      <c r="I7" s="136"/>
      <c r="J7" s="228">
        <f>IFERROR(AVERAGE(H9:J28),"")</f>
        <v>74.688888888888883</v>
      </c>
      <c r="K7" s="133" t="s">
        <v>80</v>
      </c>
      <c r="L7" s="134"/>
      <c r="M7" s="227">
        <f>IFERROR(AVERAGE(K9:M28),"")</f>
        <v>75.044444444444451</v>
      </c>
      <c r="N7" s="135" t="s">
        <v>80</v>
      </c>
      <c r="O7" s="136"/>
      <c r="P7" s="228">
        <f>IFERROR(AVERAGE(N9:P28),"")</f>
        <v>74.8</v>
      </c>
      <c r="Q7" s="133" t="s">
        <v>80</v>
      </c>
      <c r="R7" s="134"/>
      <c r="S7" s="227">
        <f>IFERROR(AVERAGE(Q9:S28),"")</f>
        <v>74.111111111111114</v>
      </c>
      <c r="T7" s="135" t="s">
        <v>80</v>
      </c>
      <c r="U7" s="136"/>
      <c r="V7" s="228" t="str">
        <f>IFERROR(AVERAGE(T9:V28),"")</f>
        <v/>
      </c>
      <c r="W7" s="133" t="s">
        <v>80</v>
      </c>
      <c r="X7" s="134"/>
      <c r="Y7" s="227" t="str">
        <f>IFERROR(AVERAGE(W9:Y28),"")</f>
        <v/>
      </c>
      <c r="Z7" s="135" t="s">
        <v>80</v>
      </c>
      <c r="AA7" s="136"/>
      <c r="AB7" s="228" t="str">
        <f>IFERROR(AVERAGE(Z9:AB28),"")</f>
        <v/>
      </c>
      <c r="AC7" s="133" t="s">
        <v>80</v>
      </c>
      <c r="AD7" s="134"/>
      <c r="AE7" s="227" t="str">
        <f>IFERROR(AVERAGE(AC9:AE28),"")</f>
        <v/>
      </c>
      <c r="AF7" s="135" t="s">
        <v>80</v>
      </c>
      <c r="AG7" s="136"/>
      <c r="AH7" s="228" t="str">
        <f>IFERROR(AVERAGE(AF9:AH28),"")</f>
        <v/>
      </c>
      <c r="AI7" s="137"/>
    </row>
    <row r="8" spans="1:35" s="1" customFormat="1" ht="20.100000000000001" customHeight="1" x14ac:dyDescent="0.25">
      <c r="B8" s="103"/>
      <c r="C8" s="138" t="s">
        <v>79</v>
      </c>
      <c r="D8" s="139" t="s">
        <v>75</v>
      </c>
      <c r="E8" s="111" t="s">
        <v>76</v>
      </c>
      <c r="F8" s="140" t="s">
        <v>77</v>
      </c>
      <c r="G8" s="141" t="s">
        <v>78</v>
      </c>
      <c r="H8" s="142" t="s">
        <v>76</v>
      </c>
      <c r="I8" s="143" t="s">
        <v>77</v>
      </c>
      <c r="J8" s="144" t="s">
        <v>78</v>
      </c>
      <c r="K8" s="111" t="s">
        <v>76</v>
      </c>
      <c r="L8" s="140" t="s">
        <v>77</v>
      </c>
      <c r="M8" s="141" t="s">
        <v>78</v>
      </c>
      <c r="N8" s="142" t="s">
        <v>76</v>
      </c>
      <c r="O8" s="143" t="s">
        <v>77</v>
      </c>
      <c r="P8" s="144" t="s">
        <v>78</v>
      </c>
      <c r="Q8" s="111" t="s">
        <v>76</v>
      </c>
      <c r="R8" s="140" t="s">
        <v>77</v>
      </c>
      <c r="S8" s="141" t="s">
        <v>78</v>
      </c>
      <c r="T8" s="142" t="s">
        <v>76</v>
      </c>
      <c r="U8" s="143" t="s">
        <v>77</v>
      </c>
      <c r="V8" s="144" t="s">
        <v>78</v>
      </c>
      <c r="W8" s="111" t="s">
        <v>76</v>
      </c>
      <c r="X8" s="140" t="s">
        <v>77</v>
      </c>
      <c r="Y8" s="141" t="s">
        <v>78</v>
      </c>
      <c r="Z8" s="142" t="s">
        <v>76</v>
      </c>
      <c r="AA8" s="143" t="s">
        <v>77</v>
      </c>
      <c r="AB8" s="144" t="s">
        <v>78</v>
      </c>
      <c r="AC8" s="111" t="s">
        <v>76</v>
      </c>
      <c r="AD8" s="140" t="s">
        <v>77</v>
      </c>
      <c r="AE8" s="141" t="s">
        <v>78</v>
      </c>
      <c r="AF8" s="142" t="s">
        <v>76</v>
      </c>
      <c r="AG8" s="143" t="s">
        <v>77</v>
      </c>
      <c r="AH8" s="144" t="s">
        <v>78</v>
      </c>
      <c r="AI8" s="105"/>
    </row>
    <row r="9" spans="1:35" s="1" customFormat="1" ht="20.100000000000001" customHeight="1" x14ac:dyDescent="0.25">
      <c r="B9" s="103"/>
      <c r="C9" s="226">
        <v>1</v>
      </c>
      <c r="D9" s="279" t="str">
        <f>IFERROR(IF(LEN(INDEX(Lists!$C$6:$C$105,MATCH($C9,Lists!$B$6:$B$105,0)))=0,"",INDEX(Lists!$C$6:$C$105,MATCH($C9,Lists!$B$6:$B$105,0))),"")</f>
        <v>Patrick Swayze</v>
      </c>
      <c r="E9" s="280">
        <v>84</v>
      </c>
      <c r="F9" s="281">
        <v>0</v>
      </c>
      <c r="G9" s="282">
        <v>0</v>
      </c>
      <c r="H9" s="280">
        <v>84</v>
      </c>
      <c r="I9" s="281">
        <v>79</v>
      </c>
      <c r="J9" s="282">
        <v>83</v>
      </c>
      <c r="K9" s="280">
        <v>79</v>
      </c>
      <c r="L9" s="281">
        <v>82</v>
      </c>
      <c r="M9" s="282">
        <v>72</v>
      </c>
      <c r="N9" s="280">
        <v>73</v>
      </c>
      <c r="O9" s="281">
        <v>78</v>
      </c>
      <c r="P9" s="282">
        <v>79</v>
      </c>
      <c r="Q9" s="280">
        <v>67</v>
      </c>
      <c r="R9" s="281">
        <v>81</v>
      </c>
      <c r="S9" s="282">
        <v>76</v>
      </c>
      <c r="T9" s="280"/>
      <c r="U9" s="281"/>
      <c r="V9" s="282"/>
      <c r="W9" s="280"/>
      <c r="X9" s="281"/>
      <c r="Y9" s="282"/>
      <c r="Z9" s="280"/>
      <c r="AA9" s="281"/>
      <c r="AB9" s="282"/>
      <c r="AC9" s="280"/>
      <c r="AD9" s="281"/>
      <c r="AE9" s="282"/>
      <c r="AF9" s="280"/>
      <c r="AG9" s="281"/>
      <c r="AH9" s="282"/>
      <c r="AI9" s="105"/>
    </row>
    <row r="10" spans="1:35" s="1" customFormat="1" ht="20.100000000000001" customHeight="1" x14ac:dyDescent="0.25">
      <c r="B10" s="103"/>
      <c r="C10" s="226">
        <v>2</v>
      </c>
      <c r="D10" s="279" t="str">
        <f>IFERROR(IF(LEN(INDEX(Lists!$C$6:$C$105,MATCH($C10,Lists!$B$6:$B$105,0)))=0,"",INDEX(Lists!$C$6:$C$105,MATCH($C10,Lists!$B$6:$B$105,0))),"")</f>
        <v>Benicio Del Toro</v>
      </c>
      <c r="E10" s="283">
        <v>72</v>
      </c>
      <c r="F10" s="275">
        <v>81</v>
      </c>
      <c r="G10" s="284">
        <v>80</v>
      </c>
      <c r="H10" s="283">
        <v>71</v>
      </c>
      <c r="I10" s="275">
        <v>84</v>
      </c>
      <c r="J10" s="284">
        <v>66</v>
      </c>
      <c r="K10" s="283">
        <v>67</v>
      </c>
      <c r="L10" s="275">
        <v>84</v>
      </c>
      <c r="M10" s="284">
        <v>82</v>
      </c>
      <c r="N10" s="283">
        <v>69</v>
      </c>
      <c r="O10" s="275">
        <v>75</v>
      </c>
      <c r="P10" s="284">
        <v>67</v>
      </c>
      <c r="Q10" s="283">
        <v>73</v>
      </c>
      <c r="R10" s="275">
        <v>70</v>
      </c>
      <c r="S10" s="284">
        <v>69</v>
      </c>
      <c r="T10" s="283"/>
      <c r="U10" s="275"/>
      <c r="V10" s="284"/>
      <c r="W10" s="283"/>
      <c r="X10" s="275"/>
      <c r="Y10" s="284"/>
      <c r="Z10" s="283"/>
      <c r="AA10" s="275"/>
      <c r="AB10" s="284"/>
      <c r="AC10" s="283"/>
      <c r="AD10" s="275"/>
      <c r="AE10" s="284"/>
      <c r="AF10" s="283"/>
      <c r="AG10" s="275"/>
      <c r="AH10" s="284"/>
      <c r="AI10" s="105"/>
    </row>
    <row r="11" spans="1:35" s="1" customFormat="1" ht="20.100000000000001" customHeight="1" x14ac:dyDescent="0.25">
      <c r="B11" s="103"/>
      <c r="C11" s="226">
        <v>3</v>
      </c>
      <c r="D11" s="279" t="str">
        <f>IFERROR(IF(LEN(INDEX(Lists!$C$6:$C$105,MATCH($C11,Lists!$B$6:$B$105,0)))=0,"",INDEX(Lists!$C$6:$C$105,MATCH($C11,Lists!$B$6:$B$105,0))),"")</f>
        <v>Harvey Kietel</v>
      </c>
      <c r="E11" s="283">
        <v>74</v>
      </c>
      <c r="F11" s="275">
        <v>81</v>
      </c>
      <c r="G11" s="284">
        <v>77</v>
      </c>
      <c r="H11" s="283">
        <v>68</v>
      </c>
      <c r="I11" s="275">
        <v>67</v>
      </c>
      <c r="J11" s="284">
        <v>68</v>
      </c>
      <c r="K11" s="283">
        <v>84</v>
      </c>
      <c r="L11" s="275">
        <v>79</v>
      </c>
      <c r="M11" s="284">
        <v>75</v>
      </c>
      <c r="N11" s="283">
        <v>79</v>
      </c>
      <c r="O11" s="275">
        <v>79</v>
      </c>
      <c r="P11" s="284">
        <v>80</v>
      </c>
      <c r="Q11" s="283">
        <v>72</v>
      </c>
      <c r="R11" s="275">
        <v>84</v>
      </c>
      <c r="S11" s="284">
        <v>74</v>
      </c>
      <c r="T11" s="283"/>
      <c r="U11" s="275"/>
      <c r="V11" s="284"/>
      <c r="W11" s="283"/>
      <c r="X11" s="275"/>
      <c r="Y11" s="284"/>
      <c r="Z11" s="283"/>
      <c r="AA11" s="275"/>
      <c r="AB11" s="284"/>
      <c r="AC11" s="283"/>
      <c r="AD11" s="275"/>
      <c r="AE11" s="284"/>
      <c r="AF11" s="283"/>
      <c r="AG11" s="275"/>
      <c r="AH11" s="284"/>
      <c r="AI11" s="105"/>
    </row>
    <row r="12" spans="1:35" s="1" customFormat="1" ht="20.100000000000001" customHeight="1" x14ac:dyDescent="0.25">
      <c r="B12" s="103"/>
      <c r="C12" s="226">
        <v>4</v>
      </c>
      <c r="D12" s="279" t="str">
        <f>IFERROR(IF(LEN(INDEX(Lists!$C$6:$C$105,MATCH($C12,Lists!$B$6:$B$105,0)))=0,"",INDEX(Lists!$C$6:$C$105,MATCH($C12,Lists!$B$6:$B$105,0))),"")</f>
        <v>Ed Harris</v>
      </c>
      <c r="E12" s="283">
        <v>83</v>
      </c>
      <c r="F12" s="275">
        <v>76</v>
      </c>
      <c r="G12" s="284">
        <v>68</v>
      </c>
      <c r="H12" s="283">
        <v>77</v>
      </c>
      <c r="I12" s="275">
        <v>74</v>
      </c>
      <c r="J12" s="284">
        <v>71</v>
      </c>
      <c r="K12" s="283">
        <v>79</v>
      </c>
      <c r="L12" s="275">
        <v>83</v>
      </c>
      <c r="M12" s="284">
        <v>71</v>
      </c>
      <c r="N12" s="283">
        <v>82</v>
      </c>
      <c r="O12" s="275">
        <v>74</v>
      </c>
      <c r="P12" s="284">
        <v>66</v>
      </c>
      <c r="Q12" s="283">
        <v>76</v>
      </c>
      <c r="R12" s="275">
        <v>70</v>
      </c>
      <c r="S12" s="284">
        <v>71</v>
      </c>
      <c r="T12" s="283"/>
      <c r="U12" s="275"/>
      <c r="V12" s="284"/>
      <c r="W12" s="283"/>
      <c r="X12" s="275"/>
      <c r="Y12" s="284"/>
      <c r="Z12" s="283"/>
      <c r="AA12" s="275"/>
      <c r="AB12" s="284"/>
      <c r="AC12" s="283"/>
      <c r="AD12" s="275"/>
      <c r="AE12" s="284"/>
      <c r="AF12" s="283"/>
      <c r="AG12" s="275"/>
      <c r="AH12" s="284"/>
      <c r="AI12" s="105"/>
    </row>
    <row r="13" spans="1:35" s="1" customFormat="1" ht="20.100000000000001" customHeight="1" x14ac:dyDescent="0.25">
      <c r="B13" s="103"/>
      <c r="C13" s="226">
        <v>5</v>
      </c>
      <c r="D13" s="279" t="str">
        <f>IFERROR(IF(LEN(INDEX(Lists!$C$6:$C$105,MATCH($C13,Lists!$B$6:$B$105,0)))=0,"",INDEX(Lists!$C$6:$C$105,MATCH($C13,Lists!$B$6:$B$105,0))),"")</f>
        <v>Charles Laughton</v>
      </c>
      <c r="E13" s="283">
        <v>82</v>
      </c>
      <c r="F13" s="275">
        <v>67</v>
      </c>
      <c r="G13" s="284">
        <v>68</v>
      </c>
      <c r="H13" s="283">
        <v>69</v>
      </c>
      <c r="I13" s="275">
        <v>73</v>
      </c>
      <c r="J13" s="284">
        <v>80</v>
      </c>
      <c r="K13" s="283">
        <v>79</v>
      </c>
      <c r="L13" s="275">
        <v>79</v>
      </c>
      <c r="M13" s="284">
        <v>73</v>
      </c>
      <c r="N13" s="283">
        <v>75</v>
      </c>
      <c r="O13" s="275">
        <v>69</v>
      </c>
      <c r="P13" s="284">
        <v>66</v>
      </c>
      <c r="Q13" s="283">
        <v>76</v>
      </c>
      <c r="R13" s="275">
        <v>68</v>
      </c>
      <c r="S13" s="284">
        <v>76</v>
      </c>
      <c r="T13" s="283"/>
      <c r="U13" s="275"/>
      <c r="V13" s="284"/>
      <c r="W13" s="283"/>
      <c r="X13" s="275"/>
      <c r="Y13" s="284"/>
      <c r="Z13" s="283"/>
      <c r="AA13" s="275"/>
      <c r="AB13" s="284"/>
      <c r="AC13" s="283"/>
      <c r="AD13" s="275"/>
      <c r="AE13" s="284"/>
      <c r="AF13" s="283"/>
      <c r="AG13" s="275"/>
      <c r="AH13" s="284"/>
      <c r="AI13" s="105"/>
    </row>
    <row r="14" spans="1:35" s="1" customFormat="1" ht="20.100000000000001" customHeight="1" x14ac:dyDescent="0.25">
      <c r="B14" s="103"/>
      <c r="C14" s="226">
        <v>6</v>
      </c>
      <c r="D14" s="279" t="str">
        <f>IFERROR(IF(LEN(INDEX(Lists!$C$6:$C$105,MATCH($C14,Lists!$B$6:$B$105,0)))=0,"",INDEX(Lists!$C$6:$C$105,MATCH($C14,Lists!$B$6:$B$105,0))),"")</f>
        <v>James Caan</v>
      </c>
      <c r="E14" s="283">
        <v>71</v>
      </c>
      <c r="F14" s="275">
        <v>83</v>
      </c>
      <c r="G14" s="284">
        <v>77</v>
      </c>
      <c r="H14" s="283">
        <v>84</v>
      </c>
      <c r="I14" s="275">
        <v>74</v>
      </c>
      <c r="J14" s="284">
        <v>68</v>
      </c>
      <c r="K14" s="283">
        <v>70</v>
      </c>
      <c r="L14" s="275">
        <v>70</v>
      </c>
      <c r="M14" s="284">
        <v>66</v>
      </c>
      <c r="N14" s="283">
        <v>67</v>
      </c>
      <c r="O14" s="275">
        <v>76</v>
      </c>
      <c r="P14" s="284">
        <v>81</v>
      </c>
      <c r="Q14" s="283">
        <v>77</v>
      </c>
      <c r="R14" s="275">
        <v>67</v>
      </c>
      <c r="S14" s="284">
        <v>74</v>
      </c>
      <c r="T14" s="283"/>
      <c r="U14" s="275"/>
      <c r="V14" s="284"/>
      <c r="W14" s="283"/>
      <c r="X14" s="275"/>
      <c r="Y14" s="284"/>
      <c r="Z14" s="283"/>
      <c r="AA14" s="275"/>
      <c r="AB14" s="284"/>
      <c r="AC14" s="283"/>
      <c r="AD14" s="275"/>
      <c r="AE14" s="284"/>
      <c r="AF14" s="283"/>
      <c r="AG14" s="275"/>
      <c r="AH14" s="284"/>
      <c r="AI14" s="105"/>
    </row>
    <row r="15" spans="1:35" s="1" customFormat="1" ht="20.100000000000001" customHeight="1" x14ac:dyDescent="0.25">
      <c r="B15" s="103"/>
      <c r="C15" s="226">
        <v>7</v>
      </c>
      <c r="D15" s="279" t="str">
        <f>IFERROR(IF(LEN(INDEX(Lists!$C$6:$C$105,MATCH($C15,Lists!$B$6:$B$105,0)))=0,"",INDEX(Lists!$C$6:$C$105,MATCH($C15,Lists!$B$6:$B$105,0))),"")</f>
        <v>Robert Downey Jr.</v>
      </c>
      <c r="E15" s="283">
        <v>71</v>
      </c>
      <c r="F15" s="275">
        <v>77</v>
      </c>
      <c r="G15" s="284">
        <v>66</v>
      </c>
      <c r="H15" s="283">
        <v>67</v>
      </c>
      <c r="I15" s="275">
        <v>84</v>
      </c>
      <c r="J15" s="284">
        <v>77</v>
      </c>
      <c r="K15" s="283">
        <v>84</v>
      </c>
      <c r="L15" s="275">
        <v>77</v>
      </c>
      <c r="M15" s="284">
        <v>70</v>
      </c>
      <c r="N15" s="283">
        <v>81</v>
      </c>
      <c r="O15" s="275">
        <v>66</v>
      </c>
      <c r="P15" s="284">
        <v>71</v>
      </c>
      <c r="Q15" s="283">
        <v>68</v>
      </c>
      <c r="R15" s="275">
        <v>84</v>
      </c>
      <c r="S15" s="284">
        <v>74</v>
      </c>
      <c r="T15" s="283"/>
      <c r="U15" s="275"/>
      <c r="V15" s="284"/>
      <c r="W15" s="283"/>
      <c r="X15" s="275"/>
      <c r="Y15" s="284"/>
      <c r="Z15" s="283"/>
      <c r="AA15" s="275"/>
      <c r="AB15" s="284"/>
      <c r="AC15" s="283"/>
      <c r="AD15" s="275"/>
      <c r="AE15" s="284"/>
      <c r="AF15" s="283"/>
      <c r="AG15" s="275"/>
      <c r="AH15" s="284"/>
      <c r="AI15" s="105"/>
    </row>
    <row r="16" spans="1:35" s="1" customFormat="1" ht="20.100000000000001" customHeight="1" x14ac:dyDescent="0.25">
      <c r="B16" s="103"/>
      <c r="C16" s="226">
        <v>8</v>
      </c>
      <c r="D16" s="279" t="str">
        <f>IFERROR(IF(LEN(INDEX(Lists!$C$6:$C$105,MATCH($C16,Lists!$B$6:$B$105,0)))=0,"",INDEX(Lists!$C$6:$C$105,MATCH($C16,Lists!$B$6:$B$105,0))),"")</f>
        <v>Alec Guiness</v>
      </c>
      <c r="E16" s="283">
        <v>83</v>
      </c>
      <c r="F16" s="275">
        <v>71</v>
      </c>
      <c r="G16" s="284">
        <v>84</v>
      </c>
      <c r="H16" s="283">
        <v>83</v>
      </c>
      <c r="I16" s="275">
        <v>78</v>
      </c>
      <c r="J16" s="284">
        <v>68</v>
      </c>
      <c r="K16" s="283">
        <v>74</v>
      </c>
      <c r="L16" s="275">
        <v>75</v>
      </c>
      <c r="M16" s="284">
        <v>74</v>
      </c>
      <c r="N16" s="283">
        <v>70</v>
      </c>
      <c r="O16" s="275">
        <v>74</v>
      </c>
      <c r="P16" s="284">
        <v>72</v>
      </c>
      <c r="Q16" s="283">
        <v>84</v>
      </c>
      <c r="R16" s="275">
        <v>80</v>
      </c>
      <c r="S16" s="284">
        <v>81</v>
      </c>
      <c r="T16" s="283"/>
      <c r="U16" s="275"/>
      <c r="V16" s="284"/>
      <c r="W16" s="283"/>
      <c r="X16" s="275"/>
      <c r="Y16" s="284"/>
      <c r="Z16" s="283"/>
      <c r="AA16" s="275"/>
      <c r="AB16" s="284"/>
      <c r="AC16" s="283"/>
      <c r="AD16" s="275"/>
      <c r="AE16" s="284"/>
      <c r="AF16" s="283"/>
      <c r="AG16" s="275"/>
      <c r="AH16" s="284"/>
      <c r="AI16" s="105"/>
    </row>
    <row r="17" spans="2:35" s="1" customFormat="1" ht="20.100000000000001" customHeight="1" x14ac:dyDescent="0.25">
      <c r="B17" s="103"/>
      <c r="C17" s="226">
        <v>9</v>
      </c>
      <c r="D17" s="279" t="str">
        <f>IFERROR(IF(LEN(INDEX(Lists!$C$6:$C$105,MATCH($C17,Lists!$B$6:$B$105,0)))=0,"",INDEX(Lists!$C$6:$C$105,MATCH($C17,Lists!$B$6:$B$105,0))),"")</f>
        <v>Viggo Mortensen</v>
      </c>
      <c r="E17" s="283">
        <v>79</v>
      </c>
      <c r="F17" s="275">
        <v>66</v>
      </c>
      <c r="G17" s="284">
        <v>70</v>
      </c>
      <c r="H17" s="283">
        <v>72</v>
      </c>
      <c r="I17" s="275">
        <v>69</v>
      </c>
      <c r="J17" s="284">
        <v>84</v>
      </c>
      <c r="K17" s="283">
        <v>75</v>
      </c>
      <c r="L17" s="275">
        <v>78</v>
      </c>
      <c r="M17" s="284">
        <v>79</v>
      </c>
      <c r="N17" s="283">
        <v>84</v>
      </c>
      <c r="O17" s="275">
        <v>78</v>
      </c>
      <c r="P17" s="284">
        <v>67</v>
      </c>
      <c r="Q17" s="283">
        <v>70</v>
      </c>
      <c r="R17" s="275">
        <v>72</v>
      </c>
      <c r="S17" s="284">
        <v>66</v>
      </c>
      <c r="T17" s="283"/>
      <c r="U17" s="275"/>
      <c r="V17" s="284"/>
      <c r="W17" s="283"/>
      <c r="X17" s="275"/>
      <c r="Y17" s="284"/>
      <c r="Z17" s="283"/>
      <c r="AA17" s="275"/>
      <c r="AB17" s="284"/>
      <c r="AC17" s="283"/>
      <c r="AD17" s="275"/>
      <c r="AE17" s="284"/>
      <c r="AF17" s="283"/>
      <c r="AG17" s="275"/>
      <c r="AH17" s="284"/>
      <c r="AI17" s="105"/>
    </row>
    <row r="18" spans="2:35" s="1" customFormat="1" ht="20.100000000000001" customHeight="1" x14ac:dyDescent="0.25">
      <c r="B18" s="103"/>
      <c r="C18" s="226">
        <v>10</v>
      </c>
      <c r="D18" s="279" t="str">
        <f>IFERROR(IF(LEN(INDEX(Lists!$C$6:$C$105,MATCH($C18,Lists!$B$6:$B$105,0)))=0,"",INDEX(Lists!$C$6:$C$105,MATCH($C18,Lists!$B$6:$B$105,0))),"")</f>
        <v>Kylian Mbappe</v>
      </c>
      <c r="E18" s="283">
        <v>74</v>
      </c>
      <c r="F18" s="275">
        <v>69</v>
      </c>
      <c r="G18" s="284">
        <v>78</v>
      </c>
      <c r="H18" s="283">
        <v>69</v>
      </c>
      <c r="I18" s="275">
        <v>67</v>
      </c>
      <c r="J18" s="284">
        <v>71</v>
      </c>
      <c r="K18" s="283">
        <v>70</v>
      </c>
      <c r="L18" s="275">
        <v>74</v>
      </c>
      <c r="M18" s="284">
        <v>75</v>
      </c>
      <c r="N18" s="283">
        <v>83</v>
      </c>
      <c r="O18" s="275">
        <v>79</v>
      </c>
      <c r="P18" s="284">
        <v>80</v>
      </c>
      <c r="Q18" s="283">
        <v>69</v>
      </c>
      <c r="R18" s="275">
        <v>72</v>
      </c>
      <c r="S18" s="284">
        <v>68</v>
      </c>
      <c r="T18" s="283"/>
      <c r="U18" s="275"/>
      <c r="V18" s="284"/>
      <c r="W18" s="283"/>
      <c r="X18" s="275"/>
      <c r="Y18" s="284"/>
      <c r="Z18" s="283"/>
      <c r="AA18" s="275"/>
      <c r="AB18" s="284"/>
      <c r="AC18" s="283"/>
      <c r="AD18" s="275"/>
      <c r="AE18" s="284"/>
      <c r="AF18" s="283"/>
      <c r="AG18" s="275"/>
      <c r="AH18" s="284"/>
      <c r="AI18" s="105"/>
    </row>
    <row r="19" spans="2:35" ht="20.100000000000001" customHeight="1" x14ac:dyDescent="0.25">
      <c r="B19" s="103"/>
      <c r="C19" s="226">
        <v>11</v>
      </c>
      <c r="D19" s="279" t="str">
        <f>IFERROR(IF(LEN(INDEX(Lists!$C$6:$C$105,MATCH($C19,Lists!$B$6:$B$105,0)))=0,"",INDEX(Lists!$C$6:$C$105,MATCH($C19,Lists!$B$6:$B$105,0))),"")</f>
        <v>Jessica Alba</v>
      </c>
      <c r="E19" s="283">
        <v>83</v>
      </c>
      <c r="F19" s="275">
        <v>81</v>
      </c>
      <c r="G19" s="284">
        <v>84</v>
      </c>
      <c r="H19" s="283">
        <v>72</v>
      </c>
      <c r="I19" s="275">
        <v>79</v>
      </c>
      <c r="J19" s="284">
        <v>77</v>
      </c>
      <c r="K19" s="283">
        <v>83</v>
      </c>
      <c r="L19" s="275">
        <v>76</v>
      </c>
      <c r="M19" s="284">
        <v>67</v>
      </c>
      <c r="N19" s="283">
        <v>74</v>
      </c>
      <c r="O19" s="275">
        <v>81</v>
      </c>
      <c r="P19" s="284">
        <v>80</v>
      </c>
      <c r="Q19" s="283">
        <v>84</v>
      </c>
      <c r="R19" s="275">
        <v>83</v>
      </c>
      <c r="S19" s="284">
        <v>78</v>
      </c>
      <c r="T19" s="283"/>
      <c r="U19" s="275"/>
      <c r="V19" s="284"/>
      <c r="W19" s="283"/>
      <c r="X19" s="275"/>
      <c r="Y19" s="284"/>
      <c r="Z19" s="283"/>
      <c r="AA19" s="275"/>
      <c r="AB19" s="284"/>
      <c r="AC19" s="283"/>
      <c r="AD19" s="275"/>
      <c r="AE19" s="284"/>
      <c r="AF19" s="283"/>
      <c r="AG19" s="275"/>
      <c r="AH19" s="284"/>
      <c r="AI19" s="105"/>
    </row>
    <row r="20" spans="2:35" ht="20.100000000000001" customHeight="1" x14ac:dyDescent="0.25">
      <c r="B20" s="103"/>
      <c r="C20" s="226">
        <v>12</v>
      </c>
      <c r="D20" s="279" t="str">
        <f>IFERROR(IF(LEN(INDEX(Lists!$C$6:$C$105,MATCH($C20,Lists!$B$6:$B$105,0)))=0,"",INDEX(Lists!$C$6:$C$105,MATCH($C20,Lists!$B$6:$B$105,0))),"")</f>
        <v>Emma Stone</v>
      </c>
      <c r="E20" s="283">
        <v>78</v>
      </c>
      <c r="F20" s="275">
        <v>78</v>
      </c>
      <c r="G20" s="284">
        <v>79</v>
      </c>
      <c r="H20" s="283">
        <v>80</v>
      </c>
      <c r="I20" s="275">
        <v>84</v>
      </c>
      <c r="J20" s="284">
        <v>77</v>
      </c>
      <c r="K20" s="283">
        <v>68</v>
      </c>
      <c r="L20" s="275">
        <v>66</v>
      </c>
      <c r="M20" s="284">
        <v>69</v>
      </c>
      <c r="N20" s="283">
        <v>73</v>
      </c>
      <c r="O20" s="275">
        <v>68</v>
      </c>
      <c r="P20" s="284">
        <v>73</v>
      </c>
      <c r="Q20" s="283">
        <v>74</v>
      </c>
      <c r="R20" s="275">
        <v>77</v>
      </c>
      <c r="S20" s="284">
        <v>82</v>
      </c>
      <c r="T20" s="283"/>
      <c r="U20" s="275"/>
      <c r="V20" s="284"/>
      <c r="W20" s="283"/>
      <c r="X20" s="275"/>
      <c r="Y20" s="284"/>
      <c r="Z20" s="283"/>
      <c r="AA20" s="275"/>
      <c r="AB20" s="284"/>
      <c r="AC20" s="283"/>
      <c r="AD20" s="275"/>
      <c r="AE20" s="284"/>
      <c r="AF20" s="283"/>
      <c r="AG20" s="275"/>
      <c r="AH20" s="284"/>
      <c r="AI20" s="105"/>
    </row>
    <row r="21" spans="2:35" ht="20.100000000000001" customHeight="1" x14ac:dyDescent="0.25">
      <c r="B21" s="103"/>
      <c r="C21" s="226">
        <v>13</v>
      </c>
      <c r="D21" s="279" t="str">
        <f>IFERROR(IF(LEN(INDEX(Lists!$C$6:$C$105,MATCH($C21,Lists!$B$6:$B$105,0)))=0,"",INDEX(Lists!$C$6:$C$105,MATCH($C21,Lists!$B$6:$B$105,0))),"")</f>
        <v>Scarlett Johansson</v>
      </c>
      <c r="E21" s="283">
        <v>66</v>
      </c>
      <c r="F21" s="275">
        <v>72</v>
      </c>
      <c r="G21" s="284">
        <v>80</v>
      </c>
      <c r="H21" s="283">
        <v>72</v>
      </c>
      <c r="I21" s="275">
        <v>73</v>
      </c>
      <c r="J21" s="284">
        <v>71</v>
      </c>
      <c r="K21" s="283">
        <v>73</v>
      </c>
      <c r="L21" s="275">
        <v>76</v>
      </c>
      <c r="M21" s="284">
        <v>79</v>
      </c>
      <c r="N21" s="283">
        <v>70</v>
      </c>
      <c r="O21" s="275">
        <v>82</v>
      </c>
      <c r="P21" s="284">
        <v>81</v>
      </c>
      <c r="Q21" s="283">
        <v>69</v>
      </c>
      <c r="R21" s="275">
        <v>76</v>
      </c>
      <c r="S21" s="284">
        <v>75</v>
      </c>
      <c r="T21" s="283"/>
      <c r="U21" s="275"/>
      <c r="V21" s="284"/>
      <c r="W21" s="283"/>
      <c r="X21" s="275"/>
      <c r="Y21" s="284"/>
      <c r="Z21" s="283"/>
      <c r="AA21" s="275"/>
      <c r="AB21" s="284"/>
      <c r="AC21" s="283"/>
      <c r="AD21" s="275"/>
      <c r="AE21" s="284"/>
      <c r="AF21" s="283"/>
      <c r="AG21" s="275"/>
      <c r="AH21" s="284"/>
      <c r="AI21" s="105"/>
    </row>
    <row r="22" spans="2:35" ht="20.100000000000001" customHeight="1" x14ac:dyDescent="0.25">
      <c r="B22" s="103"/>
      <c r="C22" s="226">
        <v>14</v>
      </c>
      <c r="D22" s="279" t="str">
        <f>IFERROR(IF(LEN(INDEX(Lists!$C$6:$C$105,MATCH($C22,Lists!$B$6:$B$105,0)))=0,"",INDEX(Lists!$C$6:$C$105,MATCH($C22,Lists!$B$6:$B$105,0))),"")</f>
        <v>Mila Kunis</v>
      </c>
      <c r="E22" s="283">
        <v>70</v>
      </c>
      <c r="F22" s="275">
        <v>75</v>
      </c>
      <c r="G22" s="284">
        <v>78</v>
      </c>
      <c r="H22" s="283">
        <v>80</v>
      </c>
      <c r="I22" s="275">
        <v>80</v>
      </c>
      <c r="J22" s="284">
        <v>73</v>
      </c>
      <c r="K22" s="283">
        <v>72</v>
      </c>
      <c r="L22" s="275">
        <v>84</v>
      </c>
      <c r="M22" s="284">
        <v>66</v>
      </c>
      <c r="N22" s="283">
        <v>67</v>
      </c>
      <c r="O22" s="275">
        <v>77</v>
      </c>
      <c r="P22" s="284">
        <v>72</v>
      </c>
      <c r="Q22" s="283">
        <v>69</v>
      </c>
      <c r="R22" s="275">
        <v>67</v>
      </c>
      <c r="S22" s="284">
        <v>82</v>
      </c>
      <c r="T22" s="283"/>
      <c r="U22" s="275"/>
      <c r="V22" s="284"/>
      <c r="W22" s="283"/>
      <c r="X22" s="275"/>
      <c r="Y22" s="284"/>
      <c r="Z22" s="283"/>
      <c r="AA22" s="275"/>
      <c r="AB22" s="284"/>
      <c r="AC22" s="283"/>
      <c r="AD22" s="275"/>
      <c r="AE22" s="284"/>
      <c r="AF22" s="283"/>
      <c r="AG22" s="275"/>
      <c r="AH22" s="284"/>
      <c r="AI22" s="105"/>
    </row>
    <row r="23" spans="2:35" ht="20.100000000000001" customHeight="1" x14ac:dyDescent="0.25">
      <c r="B23" s="103"/>
      <c r="C23" s="226">
        <v>15</v>
      </c>
      <c r="D23" s="279" t="str">
        <f>IFERROR(IF(LEN(INDEX(Lists!$C$6:$C$105,MATCH($C23,Lists!$B$6:$B$105,0)))=0,"",INDEX(Lists!$C$6:$C$105,MATCH($C23,Lists!$B$6:$B$105,0))),"")</f>
        <v>Charlize Theron</v>
      </c>
      <c r="E23" s="283">
        <v>78</v>
      </c>
      <c r="F23" s="275">
        <v>72</v>
      </c>
      <c r="G23" s="284">
        <v>67</v>
      </c>
      <c r="H23" s="283">
        <v>72</v>
      </c>
      <c r="I23" s="275">
        <v>74</v>
      </c>
      <c r="J23" s="284">
        <v>68</v>
      </c>
      <c r="K23" s="283">
        <v>68</v>
      </c>
      <c r="L23" s="275">
        <v>84</v>
      </c>
      <c r="M23" s="284">
        <v>67</v>
      </c>
      <c r="N23" s="283">
        <v>83</v>
      </c>
      <c r="O23" s="275">
        <v>76</v>
      </c>
      <c r="P23" s="284">
        <v>69</v>
      </c>
      <c r="Q23" s="283">
        <v>72</v>
      </c>
      <c r="R23" s="275">
        <v>67</v>
      </c>
      <c r="S23" s="284">
        <v>71</v>
      </c>
      <c r="T23" s="283"/>
      <c r="U23" s="275"/>
      <c r="V23" s="284"/>
      <c r="W23" s="283"/>
      <c r="X23" s="275"/>
      <c r="Y23" s="284"/>
      <c r="Z23" s="283"/>
      <c r="AA23" s="275"/>
      <c r="AB23" s="284"/>
      <c r="AC23" s="283"/>
      <c r="AD23" s="275"/>
      <c r="AE23" s="284"/>
      <c r="AF23" s="283"/>
      <c r="AG23" s="275"/>
      <c r="AH23" s="284"/>
      <c r="AI23" s="105"/>
    </row>
    <row r="24" spans="2:35" ht="20.100000000000001" customHeight="1" x14ac:dyDescent="0.25">
      <c r="B24" s="103"/>
      <c r="C24" s="226">
        <v>16</v>
      </c>
      <c r="D24" s="279" t="str">
        <f>IFERROR(IF(LEN(INDEX(Lists!$C$6:$C$105,MATCH($C24,Lists!$B$6:$B$105,0)))=0,"",INDEX(Lists!$C$6:$C$105,MATCH($C24,Lists!$B$6:$B$105,0))),"")</f>
        <v/>
      </c>
      <c r="E24" s="283"/>
      <c r="F24" s="275"/>
      <c r="G24" s="284"/>
      <c r="H24" s="283"/>
      <c r="I24" s="275"/>
      <c r="J24" s="284"/>
      <c r="K24" s="283"/>
      <c r="L24" s="275"/>
      <c r="M24" s="284"/>
      <c r="N24" s="283"/>
      <c r="O24" s="275"/>
      <c r="P24" s="284"/>
      <c r="Q24" s="283"/>
      <c r="R24" s="275"/>
      <c r="S24" s="284"/>
      <c r="T24" s="283"/>
      <c r="U24" s="275"/>
      <c r="V24" s="284"/>
      <c r="W24" s="283"/>
      <c r="X24" s="275"/>
      <c r="Y24" s="284"/>
      <c r="Z24" s="283"/>
      <c r="AA24" s="275"/>
      <c r="AB24" s="284"/>
      <c r="AC24" s="283"/>
      <c r="AD24" s="275"/>
      <c r="AE24" s="284"/>
      <c r="AF24" s="283"/>
      <c r="AG24" s="275"/>
      <c r="AH24" s="284"/>
      <c r="AI24" s="105"/>
    </row>
    <row r="25" spans="2:35" ht="20.100000000000001" customHeight="1" x14ac:dyDescent="0.25">
      <c r="B25" s="103"/>
      <c r="C25" s="226">
        <v>17</v>
      </c>
      <c r="D25" s="279" t="str">
        <f>IFERROR(IF(LEN(INDEX(Lists!$C$6:$C$105,MATCH($C25,Lists!$B$6:$B$105,0)))=0,"",INDEX(Lists!$C$6:$C$105,MATCH($C25,Lists!$B$6:$B$105,0))),"")</f>
        <v/>
      </c>
      <c r="E25" s="283"/>
      <c r="F25" s="275"/>
      <c r="G25" s="284"/>
      <c r="H25" s="283"/>
      <c r="I25" s="275"/>
      <c r="J25" s="284"/>
      <c r="K25" s="283"/>
      <c r="L25" s="275"/>
      <c r="M25" s="284"/>
      <c r="N25" s="283"/>
      <c r="O25" s="275"/>
      <c r="P25" s="284"/>
      <c r="Q25" s="283"/>
      <c r="R25" s="275"/>
      <c r="S25" s="284"/>
      <c r="T25" s="283"/>
      <c r="U25" s="275"/>
      <c r="V25" s="284"/>
      <c r="W25" s="283"/>
      <c r="X25" s="275"/>
      <c r="Y25" s="284"/>
      <c r="Z25" s="283"/>
      <c r="AA25" s="275"/>
      <c r="AB25" s="284"/>
      <c r="AC25" s="283"/>
      <c r="AD25" s="275"/>
      <c r="AE25" s="284"/>
      <c r="AF25" s="283"/>
      <c r="AG25" s="275"/>
      <c r="AH25" s="284"/>
      <c r="AI25" s="105"/>
    </row>
    <row r="26" spans="2:35" ht="20.100000000000001" customHeight="1" x14ac:dyDescent="0.25">
      <c r="B26" s="103"/>
      <c r="C26" s="226">
        <v>18</v>
      </c>
      <c r="D26" s="279" t="str">
        <f>IFERROR(IF(LEN(INDEX(Lists!$C$6:$C$105,MATCH($C26,Lists!$B$6:$B$105,0)))=0,"",INDEX(Lists!$C$6:$C$105,MATCH($C26,Lists!$B$6:$B$105,0))),"")</f>
        <v/>
      </c>
      <c r="E26" s="283"/>
      <c r="F26" s="275"/>
      <c r="G26" s="284"/>
      <c r="H26" s="283"/>
      <c r="I26" s="275"/>
      <c r="J26" s="284"/>
      <c r="K26" s="283"/>
      <c r="L26" s="275"/>
      <c r="M26" s="284"/>
      <c r="N26" s="283"/>
      <c r="O26" s="275"/>
      <c r="P26" s="284"/>
      <c r="Q26" s="283"/>
      <c r="R26" s="275"/>
      <c r="S26" s="284"/>
      <c r="T26" s="283"/>
      <c r="U26" s="275"/>
      <c r="V26" s="284"/>
      <c r="W26" s="283"/>
      <c r="X26" s="275"/>
      <c r="Y26" s="284"/>
      <c r="Z26" s="283"/>
      <c r="AA26" s="275"/>
      <c r="AB26" s="284"/>
      <c r="AC26" s="283"/>
      <c r="AD26" s="275"/>
      <c r="AE26" s="284"/>
      <c r="AF26" s="283"/>
      <c r="AG26" s="275"/>
      <c r="AH26" s="284"/>
      <c r="AI26" s="105"/>
    </row>
    <row r="27" spans="2:35" ht="20.100000000000001" customHeight="1" x14ac:dyDescent="0.25">
      <c r="B27" s="103"/>
      <c r="C27" s="226">
        <v>19</v>
      </c>
      <c r="D27" s="279" t="str">
        <f>IFERROR(IF(LEN(INDEX(Lists!$C$6:$C$105,MATCH($C27,Lists!$B$6:$B$105,0)))=0,"",INDEX(Lists!$C$6:$C$105,MATCH($C27,Lists!$B$6:$B$105,0))),"")</f>
        <v/>
      </c>
      <c r="E27" s="283"/>
      <c r="F27" s="275"/>
      <c r="G27" s="284"/>
      <c r="H27" s="283"/>
      <c r="I27" s="275"/>
      <c r="J27" s="284"/>
      <c r="K27" s="283"/>
      <c r="L27" s="275"/>
      <c r="M27" s="284"/>
      <c r="N27" s="283"/>
      <c r="O27" s="275"/>
      <c r="P27" s="284"/>
      <c r="Q27" s="283"/>
      <c r="R27" s="275"/>
      <c r="S27" s="284"/>
      <c r="T27" s="283"/>
      <c r="U27" s="275"/>
      <c r="V27" s="284"/>
      <c r="W27" s="283"/>
      <c r="X27" s="275"/>
      <c r="Y27" s="284"/>
      <c r="Z27" s="283"/>
      <c r="AA27" s="275"/>
      <c r="AB27" s="284"/>
      <c r="AC27" s="283"/>
      <c r="AD27" s="275"/>
      <c r="AE27" s="284"/>
      <c r="AF27" s="283"/>
      <c r="AG27" s="275"/>
      <c r="AH27" s="284"/>
      <c r="AI27" s="105"/>
    </row>
    <row r="28" spans="2:35" ht="20.100000000000001" customHeight="1" x14ac:dyDescent="0.25">
      <c r="B28" s="103"/>
      <c r="C28" s="301">
        <v>20</v>
      </c>
      <c r="D28" s="302" t="str">
        <f>IFERROR(IF(LEN(INDEX(Lists!$C$6:$C$105,MATCH($C28,Lists!$B$6:$B$105,0)))=0,"",INDEX(Lists!$C$6:$C$105,MATCH($C28,Lists!$B$6:$B$105,0))),"")</f>
        <v/>
      </c>
      <c r="E28" s="303"/>
      <c r="F28" s="304"/>
      <c r="G28" s="305"/>
      <c r="H28" s="303"/>
      <c r="I28" s="304"/>
      <c r="J28" s="305"/>
      <c r="K28" s="303"/>
      <c r="L28" s="304"/>
      <c r="M28" s="305"/>
      <c r="N28" s="303"/>
      <c r="O28" s="304"/>
      <c r="P28" s="305"/>
      <c r="Q28" s="303"/>
      <c r="R28" s="304"/>
      <c r="S28" s="305"/>
      <c r="T28" s="303"/>
      <c r="U28" s="304"/>
      <c r="V28" s="305"/>
      <c r="W28" s="303"/>
      <c r="X28" s="304"/>
      <c r="Y28" s="305"/>
      <c r="Z28" s="303"/>
      <c r="AA28" s="304"/>
      <c r="AB28" s="305"/>
      <c r="AC28" s="303"/>
      <c r="AD28" s="304"/>
      <c r="AE28" s="305"/>
      <c r="AF28" s="303"/>
      <c r="AG28" s="304"/>
      <c r="AH28" s="305"/>
      <c r="AI28" s="105"/>
    </row>
    <row r="29" spans="2:35" ht="20.100000000000001" customHeight="1" x14ac:dyDescent="0.25">
      <c r="B29" s="103"/>
      <c r="C29" s="306"/>
      <c r="D29" s="307"/>
      <c r="E29" s="309"/>
      <c r="F29" s="309"/>
      <c r="G29" s="309"/>
      <c r="H29" s="309"/>
      <c r="I29" s="309"/>
      <c r="J29" s="309"/>
      <c r="K29" s="309"/>
      <c r="L29" s="309"/>
      <c r="M29" s="309"/>
      <c r="N29" s="309"/>
      <c r="O29" s="309"/>
      <c r="P29" s="309"/>
      <c r="Q29" s="309"/>
      <c r="R29" s="309"/>
      <c r="S29" s="309"/>
      <c r="T29" s="309"/>
      <c r="U29" s="309"/>
      <c r="V29" s="309"/>
      <c r="W29" s="309"/>
      <c r="X29" s="309"/>
      <c r="Y29" s="309"/>
      <c r="Z29" s="309"/>
      <c r="AA29" s="309"/>
      <c r="AB29" s="309"/>
      <c r="AC29" s="309"/>
      <c r="AD29" s="309"/>
      <c r="AE29" s="309"/>
      <c r="AF29" s="309"/>
      <c r="AG29" s="309"/>
      <c r="AH29" s="309"/>
      <c r="AI29" s="105"/>
    </row>
    <row r="30" spans="2:35" ht="20.100000000000001" customHeight="1" x14ac:dyDescent="0.25">
      <c r="B30" s="103"/>
      <c r="C30" s="306"/>
      <c r="D30" s="308"/>
      <c r="E30" s="309"/>
      <c r="F30" s="309"/>
      <c r="G30" s="309"/>
      <c r="H30" s="309"/>
      <c r="I30" s="309"/>
      <c r="J30" s="309"/>
      <c r="K30" s="309"/>
      <c r="L30" s="309"/>
      <c r="M30" s="309"/>
      <c r="N30" s="309"/>
      <c r="O30" s="309"/>
      <c r="P30" s="309"/>
      <c r="Q30" s="309"/>
      <c r="R30" s="309"/>
      <c r="S30" s="309"/>
      <c r="T30" s="309"/>
      <c r="U30" s="309"/>
      <c r="V30" s="309"/>
      <c r="W30" s="309"/>
      <c r="X30" s="309"/>
      <c r="Y30" s="309"/>
      <c r="Z30" s="309"/>
      <c r="AA30" s="309"/>
      <c r="AB30" s="309"/>
      <c r="AC30" s="309"/>
      <c r="AD30" s="309"/>
      <c r="AE30" s="309"/>
      <c r="AF30" s="309"/>
      <c r="AG30" s="309"/>
      <c r="AH30" s="309"/>
      <c r="AI30" s="105"/>
    </row>
    <row r="31" spans="2:35" ht="20.100000000000001" customHeight="1" x14ac:dyDescent="0.25">
      <c r="B31" s="120"/>
      <c r="C31" s="306"/>
      <c r="D31" s="308"/>
      <c r="E31" s="310"/>
      <c r="F31" s="310"/>
      <c r="G31" s="310"/>
      <c r="H31" s="310"/>
      <c r="I31" s="310"/>
      <c r="J31" s="310"/>
      <c r="K31" s="310"/>
      <c r="L31" s="310"/>
      <c r="M31" s="310"/>
      <c r="N31" s="310"/>
      <c r="O31" s="310"/>
      <c r="P31" s="310"/>
      <c r="Q31" s="310"/>
      <c r="R31" s="310"/>
      <c r="S31" s="310"/>
      <c r="T31" s="310"/>
      <c r="U31" s="310"/>
      <c r="V31" s="310"/>
      <c r="W31" s="310"/>
      <c r="X31" s="310"/>
      <c r="Y31" s="310"/>
      <c r="Z31" s="310"/>
      <c r="AA31" s="310"/>
      <c r="AB31" s="310"/>
      <c r="AC31" s="310"/>
      <c r="AD31" s="310"/>
      <c r="AE31" s="310"/>
      <c r="AF31" s="310"/>
      <c r="AG31" s="310"/>
      <c r="AH31" s="310"/>
      <c r="AI31" s="105"/>
    </row>
    <row r="32" spans="2:35" ht="20.100000000000001" customHeight="1" x14ac:dyDescent="0.25">
      <c r="B32" s="120"/>
      <c r="C32" s="306"/>
      <c r="D32" s="308"/>
      <c r="E32" s="310"/>
      <c r="F32" s="310"/>
      <c r="G32" s="310"/>
      <c r="H32" s="310"/>
      <c r="I32" s="310"/>
      <c r="J32" s="310"/>
      <c r="K32" s="310"/>
      <c r="L32" s="310"/>
      <c r="M32" s="310"/>
      <c r="N32" s="310"/>
      <c r="O32" s="310"/>
      <c r="P32" s="310"/>
      <c r="Q32" s="310"/>
      <c r="R32" s="310"/>
      <c r="S32" s="310"/>
      <c r="T32" s="310"/>
      <c r="U32" s="310"/>
      <c r="V32" s="310"/>
      <c r="W32" s="310"/>
      <c r="X32" s="310"/>
      <c r="Y32" s="310"/>
      <c r="Z32" s="310"/>
      <c r="AA32" s="310"/>
      <c r="AB32" s="310"/>
      <c r="AC32" s="310"/>
      <c r="AD32" s="310"/>
      <c r="AE32" s="310"/>
      <c r="AF32" s="310"/>
      <c r="AG32" s="310"/>
      <c r="AH32" s="310"/>
      <c r="AI32" s="105"/>
    </row>
    <row r="33" spans="2:35" ht="20.100000000000001" customHeight="1" x14ac:dyDescent="0.25">
      <c r="B33" s="120"/>
      <c r="C33" s="306"/>
      <c r="D33" s="308"/>
      <c r="E33" s="310"/>
      <c r="F33" s="310"/>
      <c r="G33" s="310"/>
      <c r="H33" s="310"/>
      <c r="I33" s="310"/>
      <c r="J33" s="310"/>
      <c r="K33" s="310"/>
      <c r="L33" s="310"/>
      <c r="M33" s="310"/>
      <c r="N33" s="310"/>
      <c r="O33" s="310"/>
      <c r="P33" s="310"/>
      <c r="Q33" s="310"/>
      <c r="R33" s="310"/>
      <c r="S33" s="310"/>
      <c r="T33" s="310"/>
      <c r="U33" s="310"/>
      <c r="V33" s="310"/>
      <c r="W33" s="310"/>
      <c r="X33" s="310"/>
      <c r="Y33" s="310"/>
      <c r="Z33" s="310"/>
      <c r="AA33" s="310"/>
      <c r="AB33" s="310"/>
      <c r="AC33" s="310"/>
      <c r="AD33" s="310"/>
      <c r="AE33" s="310"/>
      <c r="AF33" s="310"/>
      <c r="AG33" s="310"/>
      <c r="AH33" s="310"/>
      <c r="AI33" s="105"/>
    </row>
    <row r="34" spans="2:35" ht="20.100000000000001" customHeight="1" x14ac:dyDescent="0.25">
      <c r="B34" s="120"/>
      <c r="C34" s="306"/>
      <c r="D34" s="308"/>
      <c r="E34" s="310"/>
      <c r="F34" s="310"/>
      <c r="G34" s="310"/>
      <c r="H34" s="310"/>
      <c r="I34" s="310"/>
      <c r="J34" s="310"/>
      <c r="K34" s="310"/>
      <c r="L34" s="310"/>
      <c r="M34" s="310"/>
      <c r="N34" s="310"/>
      <c r="O34" s="310"/>
      <c r="P34" s="310"/>
      <c r="Q34" s="310"/>
      <c r="R34" s="310"/>
      <c r="S34" s="310"/>
      <c r="T34" s="310"/>
      <c r="U34" s="310"/>
      <c r="V34" s="310"/>
      <c r="W34" s="310"/>
      <c r="X34" s="310"/>
      <c r="Y34" s="310"/>
      <c r="Z34" s="310"/>
      <c r="AA34" s="310"/>
      <c r="AB34" s="310"/>
      <c r="AC34" s="310"/>
      <c r="AD34" s="310"/>
      <c r="AE34" s="310"/>
      <c r="AF34" s="310"/>
      <c r="AG34" s="310"/>
      <c r="AH34" s="310"/>
      <c r="AI34" s="105"/>
    </row>
    <row r="35" spans="2:35" ht="20.100000000000001" customHeight="1" x14ac:dyDescent="0.25">
      <c r="B35" s="120"/>
      <c r="C35" s="306"/>
      <c r="D35" s="308"/>
      <c r="E35" s="310"/>
      <c r="F35" s="310"/>
      <c r="G35" s="310"/>
      <c r="H35" s="310"/>
      <c r="I35" s="310"/>
      <c r="J35" s="310"/>
      <c r="K35" s="310"/>
      <c r="L35" s="310"/>
      <c r="M35" s="310"/>
      <c r="N35" s="310"/>
      <c r="O35" s="310"/>
      <c r="P35" s="310"/>
      <c r="Q35" s="310"/>
      <c r="R35" s="310"/>
      <c r="S35" s="310"/>
      <c r="T35" s="310"/>
      <c r="U35" s="310"/>
      <c r="V35" s="310"/>
      <c r="W35" s="310"/>
      <c r="X35" s="310"/>
      <c r="Y35" s="310"/>
      <c r="Z35" s="310"/>
      <c r="AA35" s="310"/>
      <c r="AB35" s="310"/>
      <c r="AC35" s="310"/>
      <c r="AD35" s="310"/>
      <c r="AE35" s="310"/>
      <c r="AF35" s="310"/>
      <c r="AG35" s="310"/>
      <c r="AH35" s="310"/>
      <c r="AI35" s="105"/>
    </row>
    <row r="36" spans="2:35" ht="20.100000000000001" customHeight="1" x14ac:dyDescent="0.25">
      <c r="B36" s="120"/>
      <c r="C36" s="306"/>
      <c r="D36" s="308"/>
      <c r="E36" s="310"/>
      <c r="F36" s="310"/>
      <c r="G36" s="310"/>
      <c r="H36" s="310"/>
      <c r="I36" s="310"/>
      <c r="J36" s="310"/>
      <c r="K36" s="310"/>
      <c r="L36" s="310"/>
      <c r="M36" s="310"/>
      <c r="N36" s="310"/>
      <c r="O36" s="310"/>
      <c r="P36" s="310"/>
      <c r="Q36" s="310"/>
      <c r="R36" s="310"/>
      <c r="S36" s="310"/>
      <c r="T36" s="310"/>
      <c r="U36" s="310"/>
      <c r="V36" s="310"/>
      <c r="W36" s="310"/>
      <c r="X36" s="310"/>
      <c r="Y36" s="310"/>
      <c r="Z36" s="310"/>
      <c r="AA36" s="310"/>
      <c r="AB36" s="310"/>
      <c r="AC36" s="310"/>
      <c r="AD36" s="310"/>
      <c r="AE36" s="310"/>
      <c r="AF36" s="310"/>
      <c r="AG36" s="310"/>
      <c r="AH36" s="310"/>
      <c r="AI36" s="105"/>
    </row>
    <row r="37" spans="2:35" ht="20.100000000000001" customHeight="1" x14ac:dyDescent="0.25">
      <c r="B37" s="120"/>
      <c r="C37" s="306"/>
      <c r="D37" s="308"/>
      <c r="E37" s="310"/>
      <c r="F37" s="310"/>
      <c r="G37" s="310"/>
      <c r="H37" s="310"/>
      <c r="I37" s="310"/>
      <c r="J37" s="310"/>
      <c r="K37" s="310"/>
      <c r="L37" s="310"/>
      <c r="M37" s="310"/>
      <c r="N37" s="310"/>
      <c r="O37" s="310"/>
      <c r="P37" s="310"/>
      <c r="Q37" s="310"/>
      <c r="R37" s="310"/>
      <c r="S37" s="310"/>
      <c r="T37" s="310"/>
      <c r="U37" s="310"/>
      <c r="V37" s="310"/>
      <c r="W37" s="310"/>
      <c r="X37" s="310"/>
      <c r="Y37" s="310"/>
      <c r="Z37" s="310"/>
      <c r="AA37" s="310"/>
      <c r="AB37" s="310"/>
      <c r="AC37" s="310"/>
      <c r="AD37" s="310"/>
      <c r="AE37" s="310"/>
      <c r="AF37" s="310"/>
      <c r="AG37" s="310"/>
      <c r="AH37" s="310"/>
      <c r="AI37" s="105"/>
    </row>
    <row r="38" spans="2:35" ht="20.100000000000001" customHeight="1" x14ac:dyDescent="0.25">
      <c r="B38" s="120"/>
      <c r="C38" s="306"/>
      <c r="D38" s="308"/>
      <c r="E38" s="310"/>
      <c r="F38" s="310"/>
      <c r="G38" s="310"/>
      <c r="H38" s="310"/>
      <c r="I38" s="310"/>
      <c r="J38" s="310"/>
      <c r="K38" s="310"/>
      <c r="L38" s="310"/>
      <c r="M38" s="310"/>
      <c r="N38" s="310"/>
      <c r="O38" s="310"/>
      <c r="P38" s="310"/>
      <c r="Q38" s="310"/>
      <c r="R38" s="310"/>
      <c r="S38" s="310"/>
      <c r="T38" s="310"/>
      <c r="U38" s="310"/>
      <c r="V38" s="310"/>
      <c r="W38" s="310"/>
      <c r="X38" s="310"/>
      <c r="Y38" s="310"/>
      <c r="Z38" s="310"/>
      <c r="AA38" s="310"/>
      <c r="AB38" s="310"/>
      <c r="AC38" s="310"/>
      <c r="AD38" s="310"/>
      <c r="AE38" s="310"/>
      <c r="AF38" s="310"/>
      <c r="AG38" s="310"/>
      <c r="AH38" s="310"/>
      <c r="AI38" s="105"/>
    </row>
    <row r="39" spans="2:35" ht="20.100000000000001" customHeight="1" x14ac:dyDescent="0.25">
      <c r="B39" s="120"/>
      <c r="C39" s="306"/>
      <c r="D39" s="308"/>
      <c r="E39" s="310"/>
      <c r="F39" s="310"/>
      <c r="G39" s="310"/>
      <c r="H39" s="310"/>
      <c r="I39" s="310"/>
      <c r="J39" s="310"/>
      <c r="K39" s="310"/>
      <c r="L39" s="310"/>
      <c r="M39" s="310"/>
      <c r="N39" s="310"/>
      <c r="O39" s="310"/>
      <c r="P39" s="310"/>
      <c r="Q39" s="310"/>
      <c r="R39" s="310"/>
      <c r="S39" s="310"/>
      <c r="T39" s="310"/>
      <c r="U39" s="310"/>
      <c r="V39" s="310"/>
      <c r="W39" s="310"/>
      <c r="X39" s="310"/>
      <c r="Y39" s="310"/>
      <c r="Z39" s="310"/>
      <c r="AA39" s="310"/>
      <c r="AB39" s="310"/>
      <c r="AC39" s="310"/>
      <c r="AD39" s="310"/>
      <c r="AE39" s="310"/>
      <c r="AF39" s="310"/>
      <c r="AG39" s="310"/>
      <c r="AH39" s="310"/>
      <c r="AI39" s="105"/>
    </row>
    <row r="40" spans="2:35" ht="20.100000000000001" customHeight="1" x14ac:dyDescent="0.25">
      <c r="B40" s="120"/>
      <c r="C40" s="306"/>
      <c r="D40" s="308"/>
      <c r="E40" s="310"/>
      <c r="F40" s="310"/>
      <c r="G40" s="310"/>
      <c r="H40" s="310"/>
      <c r="I40" s="310"/>
      <c r="J40" s="310"/>
      <c r="K40" s="310"/>
      <c r="L40" s="310"/>
      <c r="M40" s="310"/>
      <c r="N40" s="310"/>
      <c r="O40" s="310"/>
      <c r="P40" s="310"/>
      <c r="Q40" s="310"/>
      <c r="R40" s="310"/>
      <c r="S40" s="310"/>
      <c r="T40" s="310"/>
      <c r="U40" s="310"/>
      <c r="V40" s="310"/>
      <c r="W40" s="310"/>
      <c r="X40" s="310"/>
      <c r="Y40" s="310"/>
      <c r="Z40" s="310"/>
      <c r="AA40" s="310"/>
      <c r="AB40" s="310"/>
      <c r="AC40" s="310"/>
      <c r="AD40" s="310"/>
      <c r="AE40" s="310"/>
      <c r="AF40" s="310"/>
      <c r="AG40" s="310"/>
      <c r="AH40" s="310"/>
      <c r="AI40" s="105"/>
    </row>
    <row r="41" spans="2:35" ht="20.100000000000001" customHeight="1" x14ac:dyDescent="0.25">
      <c r="B41" s="120"/>
      <c r="C41" s="306"/>
      <c r="D41" s="308"/>
      <c r="E41" s="310"/>
      <c r="F41" s="310"/>
      <c r="G41" s="310"/>
      <c r="H41" s="310"/>
      <c r="I41" s="310"/>
      <c r="J41" s="310"/>
      <c r="K41" s="310"/>
      <c r="L41" s="310"/>
      <c r="M41" s="310"/>
      <c r="N41" s="310"/>
      <c r="O41" s="310"/>
      <c r="P41" s="310"/>
      <c r="Q41" s="310"/>
      <c r="R41" s="310"/>
      <c r="S41" s="310"/>
      <c r="T41" s="310"/>
      <c r="U41" s="310"/>
      <c r="V41" s="310"/>
      <c r="W41" s="310"/>
      <c r="X41" s="310"/>
      <c r="Y41" s="310"/>
      <c r="Z41" s="310"/>
      <c r="AA41" s="310"/>
      <c r="AB41" s="310"/>
      <c r="AC41" s="310"/>
      <c r="AD41" s="310"/>
      <c r="AE41" s="310"/>
      <c r="AF41" s="310"/>
      <c r="AG41" s="310"/>
      <c r="AH41" s="310"/>
      <c r="AI41" s="105"/>
    </row>
    <row r="42" spans="2:35" ht="20.100000000000001" customHeight="1" x14ac:dyDescent="0.25">
      <c r="B42" s="120"/>
      <c r="C42" s="306"/>
      <c r="D42" s="308"/>
      <c r="E42" s="310"/>
      <c r="F42" s="310"/>
      <c r="G42" s="310"/>
      <c r="H42" s="310"/>
      <c r="I42" s="310"/>
      <c r="J42" s="310"/>
      <c r="K42" s="310"/>
      <c r="L42" s="310"/>
      <c r="M42" s="310"/>
      <c r="N42" s="310"/>
      <c r="O42" s="310"/>
      <c r="P42" s="310"/>
      <c r="Q42" s="310"/>
      <c r="R42" s="310"/>
      <c r="S42" s="310"/>
      <c r="T42" s="310"/>
      <c r="U42" s="310"/>
      <c r="V42" s="310"/>
      <c r="W42" s="310"/>
      <c r="X42" s="310"/>
      <c r="Y42" s="310"/>
      <c r="Z42" s="310"/>
      <c r="AA42" s="310"/>
      <c r="AB42" s="310"/>
      <c r="AC42" s="310"/>
      <c r="AD42" s="310"/>
      <c r="AE42" s="310"/>
      <c r="AF42" s="310"/>
      <c r="AG42" s="310"/>
      <c r="AH42" s="310"/>
      <c r="AI42" s="105"/>
    </row>
    <row r="43" spans="2:35" ht="20.100000000000001" customHeight="1" x14ac:dyDescent="0.25">
      <c r="B43" s="120"/>
      <c r="C43" s="306"/>
      <c r="D43" s="308"/>
      <c r="E43" s="310"/>
      <c r="F43" s="310"/>
      <c r="G43" s="310"/>
      <c r="H43" s="310"/>
      <c r="I43" s="310"/>
      <c r="J43" s="310"/>
      <c r="K43" s="310"/>
      <c r="L43" s="310"/>
      <c r="M43" s="310"/>
      <c r="N43" s="310"/>
      <c r="O43" s="310"/>
      <c r="P43" s="310"/>
      <c r="Q43" s="310"/>
      <c r="R43" s="310"/>
      <c r="S43" s="310"/>
      <c r="T43" s="310"/>
      <c r="U43" s="310"/>
      <c r="V43" s="310"/>
      <c r="W43" s="310"/>
      <c r="X43" s="310"/>
      <c r="Y43" s="310"/>
      <c r="Z43" s="310"/>
      <c r="AA43" s="310"/>
      <c r="AB43" s="310"/>
      <c r="AC43" s="310"/>
      <c r="AD43" s="310"/>
      <c r="AE43" s="310"/>
      <c r="AF43" s="310"/>
      <c r="AG43" s="310"/>
      <c r="AH43" s="310"/>
      <c r="AI43" s="105"/>
    </row>
    <row r="44" spans="2:35" ht="20.100000000000001" customHeight="1" x14ac:dyDescent="0.25">
      <c r="B44" s="120"/>
      <c r="C44" s="306"/>
      <c r="D44" s="308"/>
      <c r="E44" s="310"/>
      <c r="F44" s="310"/>
      <c r="G44" s="310"/>
      <c r="H44" s="310"/>
      <c r="I44" s="310"/>
      <c r="J44" s="310"/>
      <c r="K44" s="310"/>
      <c r="L44" s="310"/>
      <c r="M44" s="310"/>
      <c r="N44" s="310"/>
      <c r="O44" s="310"/>
      <c r="P44" s="310"/>
      <c r="Q44" s="310"/>
      <c r="R44" s="310"/>
      <c r="S44" s="310"/>
      <c r="T44" s="310"/>
      <c r="U44" s="310"/>
      <c r="V44" s="310"/>
      <c r="W44" s="310"/>
      <c r="X44" s="310"/>
      <c r="Y44" s="310"/>
      <c r="Z44" s="310"/>
      <c r="AA44" s="310"/>
      <c r="AB44" s="310"/>
      <c r="AC44" s="310"/>
      <c r="AD44" s="310"/>
      <c r="AE44" s="310"/>
      <c r="AF44" s="310"/>
      <c r="AG44" s="310"/>
      <c r="AH44" s="310"/>
      <c r="AI44" s="105"/>
    </row>
    <row r="45" spans="2:35" ht="20.100000000000001" customHeight="1" x14ac:dyDescent="0.25">
      <c r="B45" s="120"/>
      <c r="C45" s="306"/>
      <c r="D45" s="308"/>
      <c r="E45" s="310"/>
      <c r="F45" s="310"/>
      <c r="G45" s="310"/>
      <c r="H45" s="310"/>
      <c r="I45" s="310"/>
      <c r="J45" s="310"/>
      <c r="K45" s="310"/>
      <c r="L45" s="310"/>
      <c r="M45" s="310"/>
      <c r="N45" s="310"/>
      <c r="O45" s="310"/>
      <c r="P45" s="310"/>
      <c r="Q45" s="310"/>
      <c r="R45" s="310"/>
      <c r="S45" s="310"/>
      <c r="T45" s="310"/>
      <c r="U45" s="310"/>
      <c r="V45" s="310"/>
      <c r="W45" s="310"/>
      <c r="X45" s="310"/>
      <c r="Y45" s="310"/>
      <c r="Z45" s="310"/>
      <c r="AA45" s="310"/>
      <c r="AB45" s="310"/>
      <c r="AC45" s="310"/>
      <c r="AD45" s="310"/>
      <c r="AE45" s="310"/>
      <c r="AF45" s="310"/>
      <c r="AG45" s="310"/>
      <c r="AH45" s="310"/>
      <c r="AI45" s="105"/>
    </row>
    <row r="46" spans="2:35" ht="20.100000000000001" customHeight="1" x14ac:dyDescent="0.25">
      <c r="B46" s="120"/>
      <c r="C46" s="306"/>
      <c r="D46" s="308"/>
      <c r="E46" s="310"/>
      <c r="F46" s="310"/>
      <c r="G46" s="310"/>
      <c r="H46" s="310"/>
      <c r="I46" s="310"/>
      <c r="J46" s="310"/>
      <c r="K46" s="310"/>
      <c r="L46" s="310"/>
      <c r="M46" s="310"/>
      <c r="N46" s="310"/>
      <c r="O46" s="310"/>
      <c r="P46" s="310"/>
      <c r="Q46" s="310"/>
      <c r="R46" s="310"/>
      <c r="S46" s="310"/>
      <c r="T46" s="310"/>
      <c r="U46" s="310"/>
      <c r="V46" s="310"/>
      <c r="W46" s="310"/>
      <c r="X46" s="310"/>
      <c r="Y46" s="310"/>
      <c r="Z46" s="310"/>
      <c r="AA46" s="310"/>
      <c r="AB46" s="310"/>
      <c r="AC46" s="310"/>
      <c r="AD46" s="310"/>
      <c r="AE46" s="310"/>
      <c r="AF46" s="310"/>
      <c r="AG46" s="310"/>
      <c r="AH46" s="310"/>
      <c r="AI46" s="105"/>
    </row>
    <row r="47" spans="2:35" ht="20.100000000000001" customHeight="1" x14ac:dyDescent="0.25">
      <c r="B47" s="120"/>
      <c r="C47" s="306"/>
      <c r="D47" s="308"/>
      <c r="E47" s="310"/>
      <c r="F47" s="310"/>
      <c r="G47" s="310"/>
      <c r="H47" s="310"/>
      <c r="I47" s="310"/>
      <c r="J47" s="310"/>
      <c r="K47" s="310"/>
      <c r="L47" s="310"/>
      <c r="M47" s="310"/>
      <c r="N47" s="310"/>
      <c r="O47" s="310"/>
      <c r="P47" s="310"/>
      <c r="Q47" s="310"/>
      <c r="R47" s="310"/>
      <c r="S47" s="310"/>
      <c r="T47" s="310"/>
      <c r="U47" s="310"/>
      <c r="V47" s="310"/>
      <c r="W47" s="310"/>
      <c r="X47" s="310"/>
      <c r="Y47" s="310"/>
      <c r="Z47" s="310"/>
      <c r="AA47" s="310"/>
      <c r="AB47" s="310"/>
      <c r="AC47" s="310"/>
      <c r="AD47" s="310"/>
      <c r="AE47" s="310"/>
      <c r="AF47" s="310"/>
      <c r="AG47" s="310"/>
      <c r="AH47" s="310"/>
      <c r="AI47" s="105"/>
    </row>
    <row r="48" spans="2:35" ht="20.100000000000001" customHeight="1" x14ac:dyDescent="0.25">
      <c r="B48" s="120"/>
      <c r="C48" s="306"/>
      <c r="D48" s="308"/>
      <c r="E48" s="310"/>
      <c r="F48" s="310"/>
      <c r="G48" s="310"/>
      <c r="H48" s="310"/>
      <c r="I48" s="310"/>
      <c r="J48" s="310"/>
      <c r="K48" s="310"/>
      <c r="L48" s="310"/>
      <c r="M48" s="310"/>
      <c r="N48" s="310"/>
      <c r="O48" s="310"/>
      <c r="P48" s="310"/>
      <c r="Q48" s="310"/>
      <c r="R48" s="310"/>
      <c r="S48" s="310"/>
      <c r="T48" s="310"/>
      <c r="U48" s="310"/>
      <c r="V48" s="310"/>
      <c r="W48" s="310"/>
      <c r="X48" s="310"/>
      <c r="Y48" s="310"/>
      <c r="Z48" s="310"/>
      <c r="AA48" s="310"/>
      <c r="AB48" s="310"/>
      <c r="AC48" s="310"/>
      <c r="AD48" s="310"/>
      <c r="AE48" s="310"/>
      <c r="AF48" s="310"/>
      <c r="AG48" s="310"/>
      <c r="AH48" s="310"/>
      <c r="AI48" s="105"/>
    </row>
    <row r="49" spans="2:35" ht="20.100000000000001" customHeight="1" x14ac:dyDescent="0.25">
      <c r="B49" s="120"/>
      <c r="C49" s="306"/>
      <c r="D49" s="308"/>
      <c r="E49" s="310"/>
      <c r="F49" s="310"/>
      <c r="G49" s="310"/>
      <c r="H49" s="310"/>
      <c r="I49" s="310"/>
      <c r="J49" s="310"/>
      <c r="K49" s="310"/>
      <c r="L49" s="310"/>
      <c r="M49" s="310"/>
      <c r="N49" s="310"/>
      <c r="O49" s="310"/>
      <c r="P49" s="310"/>
      <c r="Q49" s="310"/>
      <c r="R49" s="310"/>
      <c r="S49" s="310"/>
      <c r="T49" s="310"/>
      <c r="U49" s="310"/>
      <c r="V49" s="310"/>
      <c r="W49" s="310"/>
      <c r="X49" s="310"/>
      <c r="Y49" s="310"/>
      <c r="Z49" s="310"/>
      <c r="AA49" s="310"/>
      <c r="AB49" s="310"/>
      <c r="AC49" s="310"/>
      <c r="AD49" s="310"/>
      <c r="AE49" s="310"/>
      <c r="AF49" s="310"/>
      <c r="AG49" s="310"/>
      <c r="AH49" s="310"/>
      <c r="AI49" s="105"/>
    </row>
    <row r="50" spans="2:35" ht="20.100000000000001" customHeight="1" x14ac:dyDescent="0.25">
      <c r="B50" s="120"/>
      <c r="C50" s="306"/>
      <c r="D50" s="308"/>
      <c r="E50" s="310"/>
      <c r="F50" s="310"/>
      <c r="G50" s="310"/>
      <c r="H50" s="310"/>
      <c r="I50" s="310"/>
      <c r="J50" s="310"/>
      <c r="K50" s="310"/>
      <c r="L50" s="310"/>
      <c r="M50" s="310"/>
      <c r="N50" s="310"/>
      <c r="O50" s="310"/>
      <c r="P50" s="310"/>
      <c r="Q50" s="310"/>
      <c r="R50" s="310"/>
      <c r="S50" s="310"/>
      <c r="T50" s="310"/>
      <c r="U50" s="310"/>
      <c r="V50" s="310"/>
      <c r="W50" s="310"/>
      <c r="X50" s="310"/>
      <c r="Y50" s="310"/>
      <c r="Z50" s="310"/>
      <c r="AA50" s="310"/>
      <c r="AB50" s="310"/>
      <c r="AC50" s="310"/>
      <c r="AD50" s="310"/>
      <c r="AE50" s="310"/>
      <c r="AF50" s="310"/>
      <c r="AG50" s="310"/>
      <c r="AH50" s="310"/>
      <c r="AI50" s="105"/>
    </row>
    <row r="51" spans="2:35" ht="20.100000000000001" customHeight="1" x14ac:dyDescent="0.25">
      <c r="B51" s="120"/>
      <c r="C51" s="306"/>
      <c r="D51" s="308"/>
      <c r="E51" s="310"/>
      <c r="F51" s="310"/>
      <c r="G51" s="310"/>
      <c r="H51" s="310"/>
      <c r="I51" s="310"/>
      <c r="J51" s="310"/>
      <c r="K51" s="310"/>
      <c r="L51" s="310"/>
      <c r="M51" s="310"/>
      <c r="N51" s="310"/>
      <c r="O51" s="310"/>
      <c r="P51" s="310"/>
      <c r="Q51" s="310"/>
      <c r="R51" s="310"/>
      <c r="S51" s="310"/>
      <c r="T51" s="310"/>
      <c r="U51" s="310"/>
      <c r="V51" s="310"/>
      <c r="W51" s="310"/>
      <c r="X51" s="310"/>
      <c r="Y51" s="310"/>
      <c r="Z51" s="310"/>
      <c r="AA51" s="310"/>
      <c r="AB51" s="310"/>
      <c r="AC51" s="310"/>
      <c r="AD51" s="310"/>
      <c r="AE51" s="310"/>
      <c r="AF51" s="310"/>
      <c r="AG51" s="310"/>
      <c r="AH51" s="310"/>
      <c r="AI51" s="105"/>
    </row>
    <row r="52" spans="2:35" ht="20.100000000000001" customHeight="1" x14ac:dyDescent="0.25">
      <c r="B52" s="120"/>
      <c r="C52" s="306"/>
      <c r="D52" s="308"/>
      <c r="E52" s="310"/>
      <c r="F52" s="310"/>
      <c r="G52" s="310"/>
      <c r="H52" s="310"/>
      <c r="I52" s="310"/>
      <c r="J52" s="310"/>
      <c r="K52" s="310"/>
      <c r="L52" s="310"/>
      <c r="M52" s="310"/>
      <c r="N52" s="310"/>
      <c r="O52" s="310"/>
      <c r="P52" s="310"/>
      <c r="Q52" s="310"/>
      <c r="R52" s="310"/>
      <c r="S52" s="310"/>
      <c r="T52" s="310"/>
      <c r="U52" s="310"/>
      <c r="V52" s="310"/>
      <c r="W52" s="310"/>
      <c r="X52" s="310"/>
      <c r="Y52" s="310"/>
      <c r="Z52" s="310"/>
      <c r="AA52" s="310"/>
      <c r="AB52" s="310"/>
      <c r="AC52" s="310"/>
      <c r="AD52" s="310"/>
      <c r="AE52" s="310"/>
      <c r="AF52" s="310"/>
      <c r="AG52" s="310"/>
      <c r="AH52" s="310"/>
      <c r="AI52" s="105"/>
    </row>
    <row r="53" spans="2:35" ht="20.100000000000001" customHeight="1" x14ac:dyDescent="0.25">
      <c r="B53" s="120"/>
      <c r="C53" s="306"/>
      <c r="D53" s="308"/>
      <c r="E53" s="310"/>
      <c r="F53" s="310"/>
      <c r="G53" s="310"/>
      <c r="H53" s="310"/>
      <c r="I53" s="310"/>
      <c r="J53" s="310"/>
      <c r="K53" s="310"/>
      <c r="L53" s="310"/>
      <c r="M53" s="310"/>
      <c r="N53" s="310"/>
      <c r="O53" s="310"/>
      <c r="P53" s="310"/>
      <c r="Q53" s="310"/>
      <c r="R53" s="310"/>
      <c r="S53" s="310"/>
      <c r="T53" s="310"/>
      <c r="U53" s="310"/>
      <c r="V53" s="310"/>
      <c r="W53" s="310"/>
      <c r="X53" s="310"/>
      <c r="Y53" s="310"/>
      <c r="Z53" s="310"/>
      <c r="AA53" s="310"/>
      <c r="AB53" s="310"/>
      <c r="AC53" s="310"/>
      <c r="AD53" s="310"/>
      <c r="AE53" s="310"/>
      <c r="AF53" s="310"/>
      <c r="AG53" s="310"/>
      <c r="AH53" s="310"/>
      <c r="AI53" s="105"/>
    </row>
    <row r="54" spans="2:35" ht="20.100000000000001" customHeight="1" x14ac:dyDescent="0.25">
      <c r="B54" s="120"/>
      <c r="C54" s="306"/>
      <c r="D54" s="308"/>
      <c r="E54" s="310"/>
      <c r="F54" s="310"/>
      <c r="G54" s="310"/>
      <c r="H54" s="310"/>
      <c r="I54" s="310"/>
      <c r="J54" s="310"/>
      <c r="K54" s="310"/>
      <c r="L54" s="310"/>
      <c r="M54" s="310"/>
      <c r="N54" s="310"/>
      <c r="O54" s="310"/>
      <c r="P54" s="310"/>
      <c r="Q54" s="310"/>
      <c r="R54" s="310"/>
      <c r="S54" s="310"/>
      <c r="T54" s="310"/>
      <c r="U54" s="310"/>
      <c r="V54" s="310"/>
      <c r="W54" s="310"/>
      <c r="X54" s="310"/>
      <c r="Y54" s="310"/>
      <c r="Z54" s="310"/>
      <c r="AA54" s="310"/>
      <c r="AB54" s="310"/>
      <c r="AC54" s="310"/>
      <c r="AD54" s="310"/>
      <c r="AE54" s="310"/>
      <c r="AF54" s="310"/>
      <c r="AG54" s="310"/>
      <c r="AH54" s="310"/>
      <c r="AI54" s="105"/>
    </row>
    <row r="55" spans="2:35" ht="20.100000000000001" customHeight="1" x14ac:dyDescent="0.25">
      <c r="B55" s="120"/>
      <c r="C55" s="306"/>
      <c r="D55" s="308"/>
      <c r="E55" s="310"/>
      <c r="F55" s="310"/>
      <c r="G55" s="310"/>
      <c r="H55" s="310"/>
      <c r="I55" s="310"/>
      <c r="J55" s="310"/>
      <c r="K55" s="310"/>
      <c r="L55" s="310"/>
      <c r="M55" s="310"/>
      <c r="N55" s="310"/>
      <c r="O55" s="310"/>
      <c r="P55" s="310"/>
      <c r="Q55" s="310"/>
      <c r="R55" s="310"/>
      <c r="S55" s="310"/>
      <c r="T55" s="310"/>
      <c r="U55" s="310"/>
      <c r="V55" s="310"/>
      <c r="W55" s="310"/>
      <c r="X55" s="310"/>
      <c r="Y55" s="310"/>
      <c r="Z55" s="310"/>
      <c r="AA55" s="310"/>
      <c r="AB55" s="310"/>
      <c r="AC55" s="310"/>
      <c r="AD55" s="310"/>
      <c r="AE55" s="310"/>
      <c r="AF55" s="310"/>
      <c r="AG55" s="310"/>
      <c r="AH55" s="310"/>
      <c r="AI55" s="105"/>
    </row>
    <row r="56" spans="2:35" ht="20.100000000000001" customHeight="1" x14ac:dyDescent="0.25">
      <c r="B56" s="120"/>
      <c r="C56" s="306"/>
      <c r="D56" s="308"/>
      <c r="E56" s="310"/>
      <c r="F56" s="310"/>
      <c r="G56" s="310"/>
      <c r="H56" s="310"/>
      <c r="I56" s="310"/>
      <c r="J56" s="310"/>
      <c r="K56" s="310"/>
      <c r="L56" s="310"/>
      <c r="M56" s="310"/>
      <c r="N56" s="310"/>
      <c r="O56" s="310"/>
      <c r="P56" s="310"/>
      <c r="Q56" s="310"/>
      <c r="R56" s="310"/>
      <c r="S56" s="310"/>
      <c r="T56" s="310"/>
      <c r="U56" s="310"/>
      <c r="V56" s="310"/>
      <c r="W56" s="310"/>
      <c r="X56" s="310"/>
      <c r="Y56" s="310"/>
      <c r="Z56" s="310"/>
      <c r="AA56" s="310"/>
      <c r="AB56" s="310"/>
      <c r="AC56" s="310"/>
      <c r="AD56" s="310"/>
      <c r="AE56" s="310"/>
      <c r="AF56" s="310"/>
      <c r="AG56" s="310"/>
      <c r="AH56" s="310"/>
      <c r="AI56" s="105"/>
    </row>
    <row r="57" spans="2:35" ht="20.100000000000001" customHeight="1" x14ac:dyDescent="0.25">
      <c r="B57" s="120"/>
      <c r="C57" s="306"/>
      <c r="D57" s="308"/>
      <c r="E57" s="310"/>
      <c r="F57" s="310"/>
      <c r="G57" s="310"/>
      <c r="H57" s="310"/>
      <c r="I57" s="310"/>
      <c r="J57" s="310"/>
      <c r="K57" s="310"/>
      <c r="L57" s="310"/>
      <c r="M57" s="310"/>
      <c r="N57" s="310"/>
      <c r="O57" s="310"/>
      <c r="P57" s="310"/>
      <c r="Q57" s="310"/>
      <c r="R57" s="310"/>
      <c r="S57" s="310"/>
      <c r="T57" s="310"/>
      <c r="U57" s="310"/>
      <c r="V57" s="310"/>
      <c r="W57" s="310"/>
      <c r="X57" s="310"/>
      <c r="Y57" s="310"/>
      <c r="Z57" s="310"/>
      <c r="AA57" s="310"/>
      <c r="AB57" s="310"/>
      <c r="AC57" s="310"/>
      <c r="AD57" s="310"/>
      <c r="AE57" s="310"/>
      <c r="AF57" s="310"/>
      <c r="AG57" s="310"/>
      <c r="AH57" s="310"/>
      <c r="AI57" s="105"/>
    </row>
    <row r="58" spans="2:35" ht="20.100000000000001" customHeight="1" x14ac:dyDescent="0.25">
      <c r="B58" s="120"/>
      <c r="C58" s="306"/>
      <c r="D58" s="308"/>
      <c r="E58" s="310"/>
      <c r="F58" s="310"/>
      <c r="G58" s="310"/>
      <c r="H58" s="310"/>
      <c r="I58" s="310"/>
      <c r="J58" s="310"/>
      <c r="K58" s="310"/>
      <c r="L58" s="310"/>
      <c r="M58" s="310"/>
      <c r="N58" s="310"/>
      <c r="O58" s="310"/>
      <c r="P58" s="310"/>
      <c r="Q58" s="310"/>
      <c r="R58" s="310"/>
      <c r="S58" s="310"/>
      <c r="T58" s="310"/>
      <c r="U58" s="310"/>
      <c r="V58" s="310"/>
      <c r="W58" s="310"/>
      <c r="X58" s="310"/>
      <c r="Y58" s="310"/>
      <c r="Z58" s="310"/>
      <c r="AA58" s="310"/>
      <c r="AB58" s="310"/>
      <c r="AC58" s="310"/>
      <c r="AD58" s="310"/>
      <c r="AE58" s="310"/>
      <c r="AF58" s="310"/>
      <c r="AG58" s="310"/>
      <c r="AH58" s="310"/>
      <c r="AI58" s="105"/>
    </row>
    <row r="59" spans="2:35" ht="20.100000000000001" customHeight="1" x14ac:dyDescent="0.25">
      <c r="B59" s="120"/>
      <c r="C59" s="306"/>
      <c r="D59" s="308"/>
      <c r="E59" s="310"/>
      <c r="F59" s="310"/>
      <c r="G59" s="310"/>
      <c r="H59" s="310"/>
      <c r="I59" s="310"/>
      <c r="J59" s="310"/>
      <c r="K59" s="310"/>
      <c r="L59" s="310"/>
      <c r="M59" s="310"/>
      <c r="N59" s="310"/>
      <c r="O59" s="310"/>
      <c r="P59" s="310"/>
      <c r="Q59" s="310"/>
      <c r="R59" s="310"/>
      <c r="S59" s="310"/>
      <c r="T59" s="310"/>
      <c r="U59" s="310"/>
      <c r="V59" s="310"/>
      <c r="W59" s="310"/>
      <c r="X59" s="310"/>
      <c r="Y59" s="310"/>
      <c r="Z59" s="310"/>
      <c r="AA59" s="310"/>
      <c r="AB59" s="310"/>
      <c r="AC59" s="310"/>
      <c r="AD59" s="310"/>
      <c r="AE59" s="310"/>
      <c r="AF59" s="310"/>
      <c r="AG59" s="310"/>
      <c r="AH59" s="310"/>
      <c r="AI59" s="105"/>
    </row>
    <row r="60" spans="2:35" ht="20.100000000000001" customHeight="1" x14ac:dyDescent="0.25">
      <c r="B60" s="120"/>
      <c r="C60" s="306"/>
      <c r="D60" s="308"/>
      <c r="E60" s="310"/>
      <c r="F60" s="310"/>
      <c r="G60" s="310"/>
      <c r="H60" s="310"/>
      <c r="I60" s="310"/>
      <c r="J60" s="310"/>
      <c r="K60" s="310"/>
      <c r="L60" s="310"/>
      <c r="M60" s="310"/>
      <c r="N60" s="310"/>
      <c r="O60" s="310"/>
      <c r="P60" s="310"/>
      <c r="Q60" s="310"/>
      <c r="R60" s="310"/>
      <c r="S60" s="310"/>
      <c r="T60" s="310"/>
      <c r="U60" s="310"/>
      <c r="V60" s="310"/>
      <c r="W60" s="310"/>
      <c r="X60" s="310"/>
      <c r="Y60" s="310"/>
      <c r="Z60" s="310"/>
      <c r="AA60" s="310"/>
      <c r="AB60" s="310"/>
      <c r="AC60" s="310"/>
      <c r="AD60" s="310"/>
      <c r="AE60" s="310"/>
      <c r="AF60" s="310"/>
      <c r="AG60" s="310"/>
      <c r="AH60" s="310"/>
      <c r="AI60" s="105"/>
    </row>
    <row r="61" spans="2:35" ht="20.100000000000001" customHeight="1" x14ac:dyDescent="0.25">
      <c r="B61" s="120"/>
      <c r="C61" s="306"/>
      <c r="D61" s="308"/>
      <c r="E61" s="310"/>
      <c r="F61" s="310"/>
      <c r="G61" s="310"/>
      <c r="H61" s="310"/>
      <c r="I61" s="310"/>
      <c r="J61" s="310"/>
      <c r="K61" s="310"/>
      <c r="L61" s="310"/>
      <c r="M61" s="310"/>
      <c r="N61" s="310"/>
      <c r="O61" s="310"/>
      <c r="P61" s="310"/>
      <c r="Q61" s="310"/>
      <c r="R61" s="310"/>
      <c r="S61" s="310"/>
      <c r="T61" s="310"/>
      <c r="U61" s="310"/>
      <c r="V61" s="310"/>
      <c r="W61" s="310"/>
      <c r="X61" s="310"/>
      <c r="Y61" s="310"/>
      <c r="Z61" s="310"/>
      <c r="AA61" s="310"/>
      <c r="AB61" s="310"/>
      <c r="AC61" s="310"/>
      <c r="AD61" s="310"/>
      <c r="AE61" s="310"/>
      <c r="AF61" s="310"/>
      <c r="AG61" s="310"/>
      <c r="AH61" s="310"/>
      <c r="AI61" s="105"/>
    </row>
    <row r="62" spans="2:35" ht="20.100000000000001" customHeight="1" x14ac:dyDescent="0.25">
      <c r="B62" s="120"/>
      <c r="C62" s="306"/>
      <c r="D62" s="308"/>
      <c r="E62" s="310"/>
      <c r="F62" s="310"/>
      <c r="G62" s="310"/>
      <c r="H62" s="310"/>
      <c r="I62" s="310"/>
      <c r="J62" s="310"/>
      <c r="K62" s="310"/>
      <c r="L62" s="310"/>
      <c r="M62" s="310"/>
      <c r="N62" s="310"/>
      <c r="O62" s="310"/>
      <c r="P62" s="310"/>
      <c r="Q62" s="310"/>
      <c r="R62" s="310"/>
      <c r="S62" s="310"/>
      <c r="T62" s="310"/>
      <c r="U62" s="310"/>
      <c r="V62" s="310"/>
      <c r="W62" s="310"/>
      <c r="X62" s="310"/>
      <c r="Y62" s="310"/>
      <c r="Z62" s="310"/>
      <c r="AA62" s="310"/>
      <c r="AB62" s="310"/>
      <c r="AC62" s="310"/>
      <c r="AD62" s="310"/>
      <c r="AE62" s="310"/>
      <c r="AF62" s="310"/>
      <c r="AG62" s="310"/>
      <c r="AH62" s="310"/>
      <c r="AI62" s="105"/>
    </row>
    <row r="63" spans="2:35" ht="20.100000000000001" customHeight="1" x14ac:dyDescent="0.25">
      <c r="B63" s="120"/>
      <c r="C63" s="306"/>
      <c r="D63" s="308"/>
      <c r="E63" s="310"/>
      <c r="F63" s="310"/>
      <c r="G63" s="310"/>
      <c r="H63" s="310"/>
      <c r="I63" s="310"/>
      <c r="J63" s="310"/>
      <c r="K63" s="310"/>
      <c r="L63" s="310"/>
      <c r="M63" s="310"/>
      <c r="N63" s="310"/>
      <c r="O63" s="310"/>
      <c r="P63" s="310"/>
      <c r="Q63" s="310"/>
      <c r="R63" s="310"/>
      <c r="S63" s="310"/>
      <c r="T63" s="310"/>
      <c r="U63" s="310"/>
      <c r="V63" s="310"/>
      <c r="W63" s="310"/>
      <c r="X63" s="310"/>
      <c r="Y63" s="310"/>
      <c r="Z63" s="310"/>
      <c r="AA63" s="310"/>
      <c r="AB63" s="310"/>
      <c r="AC63" s="310"/>
      <c r="AD63" s="310"/>
      <c r="AE63" s="310"/>
      <c r="AF63" s="310"/>
      <c r="AG63" s="310"/>
      <c r="AH63" s="310"/>
      <c r="AI63" s="105"/>
    </row>
    <row r="64" spans="2:35" ht="20.100000000000001" customHeight="1" x14ac:dyDescent="0.25">
      <c r="B64" s="120"/>
      <c r="C64" s="306"/>
      <c r="D64" s="308"/>
      <c r="E64" s="310"/>
      <c r="F64" s="310"/>
      <c r="G64" s="310"/>
      <c r="H64" s="310"/>
      <c r="I64" s="310"/>
      <c r="J64" s="310"/>
      <c r="K64" s="310"/>
      <c r="L64" s="310"/>
      <c r="M64" s="310"/>
      <c r="N64" s="310"/>
      <c r="O64" s="310"/>
      <c r="P64" s="310"/>
      <c r="Q64" s="310"/>
      <c r="R64" s="310"/>
      <c r="S64" s="310"/>
      <c r="T64" s="310"/>
      <c r="U64" s="310"/>
      <c r="V64" s="310"/>
      <c r="W64" s="310"/>
      <c r="X64" s="310"/>
      <c r="Y64" s="310"/>
      <c r="Z64" s="310"/>
      <c r="AA64" s="310"/>
      <c r="AB64" s="310"/>
      <c r="AC64" s="310"/>
      <c r="AD64" s="310"/>
      <c r="AE64" s="310"/>
      <c r="AF64" s="310"/>
      <c r="AG64" s="310"/>
      <c r="AH64" s="310"/>
      <c r="AI64" s="105"/>
    </row>
    <row r="65" spans="2:35" ht="20.100000000000001" customHeight="1" x14ac:dyDescent="0.25">
      <c r="B65" s="120"/>
      <c r="C65" s="306"/>
      <c r="D65" s="308"/>
      <c r="E65" s="310"/>
      <c r="F65" s="310"/>
      <c r="G65" s="310"/>
      <c r="H65" s="310"/>
      <c r="I65" s="310"/>
      <c r="J65" s="310"/>
      <c r="K65" s="310"/>
      <c r="L65" s="310"/>
      <c r="M65" s="310"/>
      <c r="N65" s="310"/>
      <c r="O65" s="310"/>
      <c r="P65" s="310"/>
      <c r="Q65" s="310"/>
      <c r="R65" s="310"/>
      <c r="S65" s="310"/>
      <c r="T65" s="310"/>
      <c r="U65" s="310"/>
      <c r="V65" s="310"/>
      <c r="W65" s="310"/>
      <c r="X65" s="310"/>
      <c r="Y65" s="310"/>
      <c r="Z65" s="310"/>
      <c r="AA65" s="310"/>
      <c r="AB65" s="310"/>
      <c r="AC65" s="310"/>
      <c r="AD65" s="310"/>
      <c r="AE65" s="310"/>
      <c r="AF65" s="310"/>
      <c r="AG65" s="310"/>
      <c r="AH65" s="310"/>
      <c r="AI65" s="105"/>
    </row>
    <row r="66" spans="2:35" ht="20.100000000000001" customHeight="1" x14ac:dyDescent="0.25">
      <c r="B66" s="120"/>
      <c r="C66" s="306"/>
      <c r="D66" s="308"/>
      <c r="E66" s="310"/>
      <c r="F66" s="310"/>
      <c r="G66" s="310"/>
      <c r="H66" s="310"/>
      <c r="I66" s="310"/>
      <c r="J66" s="310"/>
      <c r="K66" s="310"/>
      <c r="L66" s="310"/>
      <c r="M66" s="310"/>
      <c r="N66" s="310"/>
      <c r="O66" s="310"/>
      <c r="P66" s="310"/>
      <c r="Q66" s="310"/>
      <c r="R66" s="310"/>
      <c r="S66" s="310"/>
      <c r="T66" s="310"/>
      <c r="U66" s="310"/>
      <c r="V66" s="310"/>
      <c r="W66" s="310"/>
      <c r="X66" s="310"/>
      <c r="Y66" s="310"/>
      <c r="Z66" s="310"/>
      <c r="AA66" s="310"/>
      <c r="AB66" s="310"/>
      <c r="AC66" s="310"/>
      <c r="AD66" s="310"/>
      <c r="AE66" s="310"/>
      <c r="AF66" s="310"/>
      <c r="AG66" s="310"/>
      <c r="AH66" s="310"/>
      <c r="AI66" s="105"/>
    </row>
    <row r="67" spans="2:35" ht="20.100000000000001" customHeight="1" x14ac:dyDescent="0.25">
      <c r="B67" s="120"/>
      <c r="C67" s="306"/>
      <c r="D67" s="308"/>
      <c r="E67" s="310"/>
      <c r="F67" s="310"/>
      <c r="G67" s="310"/>
      <c r="H67" s="310"/>
      <c r="I67" s="310"/>
      <c r="J67" s="310"/>
      <c r="K67" s="310"/>
      <c r="L67" s="310"/>
      <c r="M67" s="310"/>
      <c r="N67" s="310"/>
      <c r="O67" s="310"/>
      <c r="P67" s="310"/>
      <c r="Q67" s="310"/>
      <c r="R67" s="310"/>
      <c r="S67" s="310"/>
      <c r="T67" s="310"/>
      <c r="U67" s="310"/>
      <c r="V67" s="310"/>
      <c r="W67" s="310"/>
      <c r="X67" s="310"/>
      <c r="Y67" s="310"/>
      <c r="Z67" s="310"/>
      <c r="AA67" s="310"/>
      <c r="AB67" s="310"/>
      <c r="AC67" s="310"/>
      <c r="AD67" s="310"/>
      <c r="AE67" s="310"/>
      <c r="AF67" s="310"/>
      <c r="AG67" s="310"/>
      <c r="AH67" s="310"/>
      <c r="AI67" s="105"/>
    </row>
    <row r="68" spans="2:35" ht="20.100000000000001" customHeight="1" x14ac:dyDescent="0.25">
      <c r="B68" s="120"/>
      <c r="C68" s="306"/>
      <c r="D68" s="308"/>
      <c r="E68" s="310"/>
      <c r="F68" s="310"/>
      <c r="G68" s="310"/>
      <c r="H68" s="310"/>
      <c r="I68" s="310"/>
      <c r="J68" s="310"/>
      <c r="K68" s="310"/>
      <c r="L68" s="310"/>
      <c r="M68" s="310"/>
      <c r="N68" s="310"/>
      <c r="O68" s="310"/>
      <c r="P68" s="310"/>
      <c r="Q68" s="310"/>
      <c r="R68" s="310"/>
      <c r="S68" s="310"/>
      <c r="T68" s="310"/>
      <c r="U68" s="310"/>
      <c r="V68" s="310"/>
      <c r="W68" s="310"/>
      <c r="X68" s="310"/>
      <c r="Y68" s="310"/>
      <c r="Z68" s="310"/>
      <c r="AA68" s="310"/>
      <c r="AB68" s="310"/>
      <c r="AC68" s="310"/>
      <c r="AD68" s="310"/>
      <c r="AE68" s="310"/>
      <c r="AF68" s="310"/>
      <c r="AG68" s="310"/>
      <c r="AH68" s="310"/>
      <c r="AI68" s="105"/>
    </row>
    <row r="69" spans="2:35" ht="20.100000000000001" customHeight="1" x14ac:dyDescent="0.25">
      <c r="B69" s="120"/>
      <c r="C69" s="306"/>
      <c r="D69" s="308"/>
      <c r="E69" s="310"/>
      <c r="F69" s="310"/>
      <c r="G69" s="310"/>
      <c r="H69" s="310"/>
      <c r="I69" s="310"/>
      <c r="J69" s="310"/>
      <c r="K69" s="310"/>
      <c r="L69" s="310"/>
      <c r="M69" s="310"/>
      <c r="N69" s="310"/>
      <c r="O69" s="310"/>
      <c r="P69" s="310"/>
      <c r="Q69" s="310"/>
      <c r="R69" s="310"/>
      <c r="S69" s="310"/>
      <c r="T69" s="310"/>
      <c r="U69" s="310"/>
      <c r="V69" s="310"/>
      <c r="W69" s="310"/>
      <c r="X69" s="310"/>
      <c r="Y69" s="310"/>
      <c r="Z69" s="310"/>
      <c r="AA69" s="310"/>
      <c r="AB69" s="310"/>
      <c r="AC69" s="310"/>
      <c r="AD69" s="310"/>
      <c r="AE69" s="310"/>
      <c r="AF69" s="310"/>
      <c r="AG69" s="310"/>
      <c r="AH69" s="310"/>
      <c r="AI69" s="105"/>
    </row>
    <row r="70" spans="2:35" ht="20.100000000000001" customHeight="1" x14ac:dyDescent="0.25">
      <c r="B70" s="120"/>
      <c r="C70" s="306"/>
      <c r="D70" s="308"/>
      <c r="E70" s="310"/>
      <c r="F70" s="310"/>
      <c r="G70" s="310"/>
      <c r="H70" s="310"/>
      <c r="I70" s="310"/>
      <c r="J70" s="310"/>
      <c r="K70" s="310"/>
      <c r="L70" s="310"/>
      <c r="M70" s="310"/>
      <c r="N70" s="310"/>
      <c r="O70" s="310"/>
      <c r="P70" s="310"/>
      <c r="Q70" s="310"/>
      <c r="R70" s="310"/>
      <c r="S70" s="310"/>
      <c r="T70" s="310"/>
      <c r="U70" s="310"/>
      <c r="V70" s="310"/>
      <c r="W70" s="310"/>
      <c r="X70" s="310"/>
      <c r="Y70" s="310"/>
      <c r="Z70" s="310"/>
      <c r="AA70" s="310"/>
      <c r="AB70" s="310"/>
      <c r="AC70" s="310"/>
      <c r="AD70" s="310"/>
      <c r="AE70" s="310"/>
      <c r="AF70" s="310"/>
      <c r="AG70" s="310"/>
      <c r="AH70" s="310"/>
      <c r="AI70" s="105"/>
    </row>
    <row r="71" spans="2:35" ht="20.100000000000001" customHeight="1" x14ac:dyDescent="0.25">
      <c r="B71" s="120"/>
      <c r="C71" s="306"/>
      <c r="D71" s="308"/>
      <c r="E71" s="310"/>
      <c r="F71" s="310"/>
      <c r="G71" s="310"/>
      <c r="H71" s="310"/>
      <c r="I71" s="310"/>
      <c r="J71" s="310"/>
      <c r="K71" s="310"/>
      <c r="L71" s="310"/>
      <c r="M71" s="310"/>
      <c r="N71" s="310"/>
      <c r="O71" s="310"/>
      <c r="P71" s="310"/>
      <c r="Q71" s="310"/>
      <c r="R71" s="310"/>
      <c r="S71" s="310"/>
      <c r="T71" s="310"/>
      <c r="U71" s="310"/>
      <c r="V71" s="310"/>
      <c r="W71" s="310"/>
      <c r="X71" s="310"/>
      <c r="Y71" s="310"/>
      <c r="Z71" s="310"/>
      <c r="AA71" s="310"/>
      <c r="AB71" s="310"/>
      <c r="AC71" s="310"/>
      <c r="AD71" s="310"/>
      <c r="AE71" s="310"/>
      <c r="AF71" s="310"/>
      <c r="AG71" s="310"/>
      <c r="AH71" s="310"/>
      <c r="AI71" s="105"/>
    </row>
    <row r="72" spans="2:35" ht="20.100000000000001" customHeight="1" x14ac:dyDescent="0.25">
      <c r="B72" s="120"/>
      <c r="C72" s="306"/>
      <c r="D72" s="308"/>
      <c r="E72" s="310"/>
      <c r="F72" s="310"/>
      <c r="G72" s="310"/>
      <c r="H72" s="310"/>
      <c r="I72" s="310"/>
      <c r="J72" s="310"/>
      <c r="K72" s="310"/>
      <c r="L72" s="310"/>
      <c r="M72" s="310"/>
      <c r="N72" s="310"/>
      <c r="O72" s="310"/>
      <c r="P72" s="310"/>
      <c r="Q72" s="310"/>
      <c r="R72" s="310"/>
      <c r="S72" s="310"/>
      <c r="T72" s="310"/>
      <c r="U72" s="310"/>
      <c r="V72" s="310"/>
      <c r="W72" s="310"/>
      <c r="X72" s="310"/>
      <c r="Y72" s="310"/>
      <c r="Z72" s="310"/>
      <c r="AA72" s="310"/>
      <c r="AB72" s="310"/>
      <c r="AC72" s="310"/>
      <c r="AD72" s="310"/>
      <c r="AE72" s="310"/>
      <c r="AF72" s="310"/>
      <c r="AG72" s="310"/>
      <c r="AH72" s="310"/>
      <c r="AI72" s="105"/>
    </row>
    <row r="73" spans="2:35" ht="20.100000000000001" customHeight="1" x14ac:dyDescent="0.25">
      <c r="B73" s="120"/>
      <c r="C73" s="306"/>
      <c r="D73" s="308"/>
      <c r="E73" s="310"/>
      <c r="F73" s="310"/>
      <c r="G73" s="310"/>
      <c r="H73" s="310"/>
      <c r="I73" s="310"/>
      <c r="J73" s="310"/>
      <c r="K73" s="310"/>
      <c r="L73" s="310"/>
      <c r="M73" s="310"/>
      <c r="N73" s="310"/>
      <c r="O73" s="310"/>
      <c r="P73" s="310"/>
      <c r="Q73" s="310"/>
      <c r="R73" s="310"/>
      <c r="S73" s="310"/>
      <c r="T73" s="310"/>
      <c r="U73" s="310"/>
      <c r="V73" s="310"/>
      <c r="W73" s="310"/>
      <c r="X73" s="310"/>
      <c r="Y73" s="310"/>
      <c r="Z73" s="310"/>
      <c r="AA73" s="310"/>
      <c r="AB73" s="310"/>
      <c r="AC73" s="310"/>
      <c r="AD73" s="310"/>
      <c r="AE73" s="310"/>
      <c r="AF73" s="310"/>
      <c r="AG73" s="310"/>
      <c r="AH73" s="310"/>
      <c r="AI73" s="105"/>
    </row>
    <row r="74" spans="2:35" ht="20.100000000000001" customHeight="1" x14ac:dyDescent="0.25">
      <c r="B74" s="120"/>
      <c r="C74" s="306"/>
      <c r="D74" s="308"/>
      <c r="E74" s="310"/>
      <c r="F74" s="310"/>
      <c r="G74" s="310"/>
      <c r="H74" s="310"/>
      <c r="I74" s="310"/>
      <c r="J74" s="310"/>
      <c r="K74" s="310"/>
      <c r="L74" s="310"/>
      <c r="M74" s="310"/>
      <c r="N74" s="310"/>
      <c r="O74" s="310"/>
      <c r="P74" s="310"/>
      <c r="Q74" s="310"/>
      <c r="R74" s="310"/>
      <c r="S74" s="310"/>
      <c r="T74" s="310"/>
      <c r="U74" s="310"/>
      <c r="V74" s="310"/>
      <c r="W74" s="310"/>
      <c r="X74" s="310"/>
      <c r="Y74" s="310"/>
      <c r="Z74" s="310"/>
      <c r="AA74" s="310"/>
      <c r="AB74" s="310"/>
      <c r="AC74" s="310"/>
      <c r="AD74" s="310"/>
      <c r="AE74" s="310"/>
      <c r="AF74" s="310"/>
      <c r="AG74" s="310"/>
      <c r="AH74" s="310"/>
      <c r="AI74" s="105"/>
    </row>
    <row r="75" spans="2:35" ht="20.100000000000001" customHeight="1" x14ac:dyDescent="0.25">
      <c r="B75" s="120"/>
      <c r="C75" s="306"/>
      <c r="D75" s="308"/>
      <c r="E75" s="310"/>
      <c r="F75" s="310"/>
      <c r="G75" s="310"/>
      <c r="H75" s="310"/>
      <c r="I75" s="310"/>
      <c r="J75" s="310"/>
      <c r="K75" s="310"/>
      <c r="L75" s="310"/>
      <c r="M75" s="310"/>
      <c r="N75" s="310"/>
      <c r="O75" s="310"/>
      <c r="P75" s="310"/>
      <c r="Q75" s="310"/>
      <c r="R75" s="310"/>
      <c r="S75" s="310"/>
      <c r="T75" s="310"/>
      <c r="U75" s="310"/>
      <c r="V75" s="310"/>
      <c r="W75" s="310"/>
      <c r="X75" s="310"/>
      <c r="Y75" s="310"/>
      <c r="Z75" s="310"/>
      <c r="AA75" s="310"/>
      <c r="AB75" s="310"/>
      <c r="AC75" s="310"/>
      <c r="AD75" s="310"/>
      <c r="AE75" s="310"/>
      <c r="AF75" s="310"/>
      <c r="AG75" s="310"/>
      <c r="AH75" s="310"/>
      <c r="AI75" s="105"/>
    </row>
    <row r="76" spans="2:35" ht="20.100000000000001" customHeight="1" x14ac:dyDescent="0.25">
      <c r="B76" s="120"/>
      <c r="C76" s="306"/>
      <c r="D76" s="308"/>
      <c r="E76" s="310"/>
      <c r="F76" s="310"/>
      <c r="G76" s="310"/>
      <c r="H76" s="310"/>
      <c r="I76" s="310"/>
      <c r="J76" s="310"/>
      <c r="K76" s="310"/>
      <c r="L76" s="310"/>
      <c r="M76" s="310"/>
      <c r="N76" s="310"/>
      <c r="O76" s="310"/>
      <c r="P76" s="310"/>
      <c r="Q76" s="310"/>
      <c r="R76" s="310"/>
      <c r="S76" s="310"/>
      <c r="T76" s="310"/>
      <c r="U76" s="310"/>
      <c r="V76" s="310"/>
      <c r="W76" s="310"/>
      <c r="X76" s="310"/>
      <c r="Y76" s="310"/>
      <c r="Z76" s="310"/>
      <c r="AA76" s="310"/>
      <c r="AB76" s="310"/>
      <c r="AC76" s="310"/>
      <c r="AD76" s="310"/>
      <c r="AE76" s="310"/>
      <c r="AF76" s="310"/>
      <c r="AG76" s="310"/>
      <c r="AH76" s="310"/>
      <c r="AI76" s="105"/>
    </row>
    <row r="77" spans="2:35" ht="20.100000000000001" customHeight="1" x14ac:dyDescent="0.25">
      <c r="B77" s="120"/>
      <c r="C77" s="306"/>
      <c r="D77" s="308"/>
      <c r="E77" s="310"/>
      <c r="F77" s="310"/>
      <c r="G77" s="310"/>
      <c r="H77" s="310"/>
      <c r="I77" s="310"/>
      <c r="J77" s="310"/>
      <c r="K77" s="310"/>
      <c r="L77" s="310"/>
      <c r="M77" s="310"/>
      <c r="N77" s="310"/>
      <c r="O77" s="310"/>
      <c r="P77" s="310"/>
      <c r="Q77" s="310"/>
      <c r="R77" s="310"/>
      <c r="S77" s="310"/>
      <c r="T77" s="310"/>
      <c r="U77" s="310"/>
      <c r="V77" s="310"/>
      <c r="W77" s="310"/>
      <c r="X77" s="310"/>
      <c r="Y77" s="310"/>
      <c r="Z77" s="310"/>
      <c r="AA77" s="310"/>
      <c r="AB77" s="310"/>
      <c r="AC77" s="310"/>
      <c r="AD77" s="310"/>
      <c r="AE77" s="310"/>
      <c r="AF77" s="310"/>
      <c r="AG77" s="310"/>
      <c r="AH77" s="310"/>
      <c r="AI77" s="105"/>
    </row>
    <row r="78" spans="2:35" ht="20.100000000000001" customHeight="1" x14ac:dyDescent="0.25">
      <c r="B78" s="120"/>
      <c r="C78" s="306"/>
      <c r="D78" s="308"/>
      <c r="E78" s="310"/>
      <c r="F78" s="310"/>
      <c r="G78" s="310"/>
      <c r="H78" s="310"/>
      <c r="I78" s="310"/>
      <c r="J78" s="310"/>
      <c r="K78" s="310"/>
      <c r="L78" s="310"/>
      <c r="M78" s="310"/>
      <c r="N78" s="310"/>
      <c r="O78" s="310"/>
      <c r="P78" s="310"/>
      <c r="Q78" s="310"/>
      <c r="R78" s="310"/>
      <c r="S78" s="310"/>
      <c r="T78" s="310"/>
      <c r="U78" s="310"/>
      <c r="V78" s="310"/>
      <c r="W78" s="310"/>
      <c r="X78" s="310"/>
      <c r="Y78" s="310"/>
      <c r="Z78" s="310"/>
      <c r="AA78" s="310"/>
      <c r="AB78" s="310"/>
      <c r="AC78" s="310"/>
      <c r="AD78" s="310"/>
      <c r="AE78" s="310"/>
      <c r="AF78" s="310"/>
      <c r="AG78" s="310"/>
      <c r="AH78" s="310"/>
      <c r="AI78" s="105"/>
    </row>
    <row r="79" spans="2:35" ht="20.100000000000001" customHeight="1" x14ac:dyDescent="0.25">
      <c r="B79" s="120"/>
      <c r="C79" s="306"/>
      <c r="D79" s="308"/>
      <c r="E79" s="310"/>
      <c r="F79" s="310"/>
      <c r="G79" s="310"/>
      <c r="H79" s="310"/>
      <c r="I79" s="310"/>
      <c r="J79" s="310"/>
      <c r="K79" s="310"/>
      <c r="L79" s="310"/>
      <c r="M79" s="310"/>
      <c r="N79" s="310"/>
      <c r="O79" s="310"/>
      <c r="P79" s="310"/>
      <c r="Q79" s="310"/>
      <c r="R79" s="310"/>
      <c r="S79" s="310"/>
      <c r="T79" s="310"/>
      <c r="U79" s="310"/>
      <c r="V79" s="310"/>
      <c r="W79" s="310"/>
      <c r="X79" s="310"/>
      <c r="Y79" s="310"/>
      <c r="Z79" s="310"/>
      <c r="AA79" s="310"/>
      <c r="AB79" s="310"/>
      <c r="AC79" s="310"/>
      <c r="AD79" s="310"/>
      <c r="AE79" s="310"/>
      <c r="AF79" s="310"/>
      <c r="AG79" s="310"/>
      <c r="AH79" s="310"/>
      <c r="AI79" s="105"/>
    </row>
    <row r="80" spans="2:35" ht="20.100000000000001" customHeight="1" x14ac:dyDescent="0.25">
      <c r="B80" s="120"/>
      <c r="C80" s="306"/>
      <c r="D80" s="308"/>
      <c r="E80" s="310"/>
      <c r="F80" s="310"/>
      <c r="G80" s="310"/>
      <c r="H80" s="310"/>
      <c r="I80" s="310"/>
      <c r="J80" s="310"/>
      <c r="K80" s="310"/>
      <c r="L80" s="310"/>
      <c r="M80" s="310"/>
      <c r="N80" s="310"/>
      <c r="O80" s="310"/>
      <c r="P80" s="310"/>
      <c r="Q80" s="310"/>
      <c r="R80" s="310"/>
      <c r="S80" s="310"/>
      <c r="T80" s="310"/>
      <c r="U80" s="310"/>
      <c r="V80" s="310"/>
      <c r="W80" s="310"/>
      <c r="X80" s="310"/>
      <c r="Y80" s="310"/>
      <c r="Z80" s="310"/>
      <c r="AA80" s="310"/>
      <c r="AB80" s="310"/>
      <c r="AC80" s="310"/>
      <c r="AD80" s="310"/>
      <c r="AE80" s="310"/>
      <c r="AF80" s="310"/>
      <c r="AG80" s="310"/>
      <c r="AH80" s="310"/>
      <c r="AI80" s="105"/>
    </row>
    <row r="81" spans="2:35" ht="20.100000000000001" customHeight="1" x14ac:dyDescent="0.25">
      <c r="B81" s="120"/>
      <c r="C81" s="306"/>
      <c r="D81" s="308"/>
      <c r="E81" s="310"/>
      <c r="F81" s="310"/>
      <c r="G81" s="310"/>
      <c r="H81" s="310"/>
      <c r="I81" s="310"/>
      <c r="J81" s="310"/>
      <c r="K81" s="310"/>
      <c r="L81" s="310"/>
      <c r="M81" s="310"/>
      <c r="N81" s="310"/>
      <c r="O81" s="310"/>
      <c r="P81" s="310"/>
      <c r="Q81" s="310"/>
      <c r="R81" s="310"/>
      <c r="S81" s="310"/>
      <c r="T81" s="310"/>
      <c r="U81" s="310"/>
      <c r="V81" s="310"/>
      <c r="W81" s="310"/>
      <c r="X81" s="310"/>
      <c r="Y81" s="310"/>
      <c r="Z81" s="310"/>
      <c r="AA81" s="310"/>
      <c r="AB81" s="310"/>
      <c r="AC81" s="310"/>
      <c r="AD81" s="310"/>
      <c r="AE81" s="310"/>
      <c r="AF81" s="310"/>
      <c r="AG81" s="310"/>
      <c r="AH81" s="310"/>
      <c r="AI81" s="105"/>
    </row>
    <row r="82" spans="2:35" ht="20.100000000000001" customHeight="1" x14ac:dyDescent="0.25">
      <c r="B82" s="120"/>
      <c r="C82" s="306"/>
      <c r="D82" s="308"/>
      <c r="E82" s="310"/>
      <c r="F82" s="310"/>
      <c r="G82" s="310"/>
      <c r="H82" s="310"/>
      <c r="I82" s="310"/>
      <c r="J82" s="310"/>
      <c r="K82" s="310"/>
      <c r="L82" s="310"/>
      <c r="M82" s="310"/>
      <c r="N82" s="310"/>
      <c r="O82" s="310"/>
      <c r="P82" s="310"/>
      <c r="Q82" s="310"/>
      <c r="R82" s="310"/>
      <c r="S82" s="310"/>
      <c r="T82" s="310"/>
      <c r="U82" s="310"/>
      <c r="V82" s="310"/>
      <c r="W82" s="310"/>
      <c r="X82" s="310"/>
      <c r="Y82" s="310"/>
      <c r="Z82" s="310"/>
      <c r="AA82" s="310"/>
      <c r="AB82" s="310"/>
      <c r="AC82" s="310"/>
      <c r="AD82" s="310"/>
      <c r="AE82" s="310"/>
      <c r="AF82" s="310"/>
      <c r="AG82" s="310"/>
      <c r="AH82" s="310"/>
      <c r="AI82" s="105"/>
    </row>
    <row r="83" spans="2:35" ht="20.100000000000001" customHeight="1" x14ac:dyDescent="0.25">
      <c r="B83" s="120"/>
      <c r="C83" s="306"/>
      <c r="D83" s="308"/>
      <c r="E83" s="310"/>
      <c r="F83" s="310"/>
      <c r="G83" s="310"/>
      <c r="H83" s="310"/>
      <c r="I83" s="310"/>
      <c r="J83" s="310"/>
      <c r="K83" s="310"/>
      <c r="L83" s="310"/>
      <c r="M83" s="310"/>
      <c r="N83" s="310"/>
      <c r="O83" s="310"/>
      <c r="P83" s="310"/>
      <c r="Q83" s="310"/>
      <c r="R83" s="310"/>
      <c r="S83" s="310"/>
      <c r="T83" s="310"/>
      <c r="U83" s="310"/>
      <c r="V83" s="310"/>
      <c r="W83" s="310"/>
      <c r="X83" s="310"/>
      <c r="Y83" s="310"/>
      <c r="Z83" s="310"/>
      <c r="AA83" s="310"/>
      <c r="AB83" s="310"/>
      <c r="AC83" s="310"/>
      <c r="AD83" s="310"/>
      <c r="AE83" s="310"/>
      <c r="AF83" s="310"/>
      <c r="AG83" s="310"/>
      <c r="AH83" s="310"/>
      <c r="AI83" s="105"/>
    </row>
    <row r="84" spans="2:35" ht="20.100000000000001" customHeight="1" x14ac:dyDescent="0.25">
      <c r="B84" s="120"/>
      <c r="C84" s="306"/>
      <c r="D84" s="308"/>
      <c r="E84" s="310"/>
      <c r="F84" s="310"/>
      <c r="G84" s="310"/>
      <c r="H84" s="310"/>
      <c r="I84" s="310"/>
      <c r="J84" s="310"/>
      <c r="K84" s="310"/>
      <c r="L84" s="310"/>
      <c r="M84" s="310"/>
      <c r="N84" s="310"/>
      <c r="O84" s="310"/>
      <c r="P84" s="310"/>
      <c r="Q84" s="310"/>
      <c r="R84" s="310"/>
      <c r="S84" s="310"/>
      <c r="T84" s="310"/>
      <c r="U84" s="310"/>
      <c r="V84" s="310"/>
      <c r="W84" s="310"/>
      <c r="X84" s="310"/>
      <c r="Y84" s="310"/>
      <c r="Z84" s="310"/>
      <c r="AA84" s="310"/>
      <c r="AB84" s="310"/>
      <c r="AC84" s="310"/>
      <c r="AD84" s="310"/>
      <c r="AE84" s="310"/>
      <c r="AF84" s="310"/>
      <c r="AG84" s="310"/>
      <c r="AH84" s="310"/>
      <c r="AI84" s="105"/>
    </row>
    <row r="85" spans="2:35" ht="20.100000000000001" customHeight="1" x14ac:dyDescent="0.25">
      <c r="B85" s="120"/>
      <c r="C85" s="306"/>
      <c r="D85" s="308"/>
      <c r="E85" s="310"/>
      <c r="F85" s="310"/>
      <c r="G85" s="310"/>
      <c r="H85" s="310"/>
      <c r="I85" s="310"/>
      <c r="J85" s="310"/>
      <c r="K85" s="310"/>
      <c r="L85" s="310"/>
      <c r="M85" s="310"/>
      <c r="N85" s="310"/>
      <c r="O85" s="310"/>
      <c r="P85" s="310"/>
      <c r="Q85" s="310"/>
      <c r="R85" s="310"/>
      <c r="S85" s="310"/>
      <c r="T85" s="310"/>
      <c r="U85" s="310"/>
      <c r="V85" s="310"/>
      <c r="W85" s="310"/>
      <c r="X85" s="310"/>
      <c r="Y85" s="310"/>
      <c r="Z85" s="310"/>
      <c r="AA85" s="310"/>
      <c r="AB85" s="310"/>
      <c r="AC85" s="310"/>
      <c r="AD85" s="310"/>
      <c r="AE85" s="310"/>
      <c r="AF85" s="310"/>
      <c r="AG85" s="310"/>
      <c r="AH85" s="310"/>
      <c r="AI85" s="105"/>
    </row>
    <row r="86" spans="2:35" ht="20.100000000000001" customHeight="1" x14ac:dyDescent="0.25">
      <c r="B86" s="120"/>
      <c r="C86" s="306"/>
      <c r="D86" s="308"/>
      <c r="E86" s="310"/>
      <c r="F86" s="310"/>
      <c r="G86" s="310"/>
      <c r="H86" s="310"/>
      <c r="I86" s="310"/>
      <c r="J86" s="310"/>
      <c r="K86" s="310"/>
      <c r="L86" s="310"/>
      <c r="M86" s="310"/>
      <c r="N86" s="310"/>
      <c r="O86" s="310"/>
      <c r="P86" s="310"/>
      <c r="Q86" s="310"/>
      <c r="R86" s="310"/>
      <c r="S86" s="310"/>
      <c r="T86" s="310"/>
      <c r="U86" s="310"/>
      <c r="V86" s="310"/>
      <c r="W86" s="310"/>
      <c r="X86" s="310"/>
      <c r="Y86" s="310"/>
      <c r="Z86" s="310"/>
      <c r="AA86" s="310"/>
      <c r="AB86" s="310"/>
      <c r="AC86" s="310"/>
      <c r="AD86" s="310"/>
      <c r="AE86" s="310"/>
      <c r="AF86" s="310"/>
      <c r="AG86" s="310"/>
      <c r="AH86" s="310"/>
      <c r="AI86" s="105"/>
    </row>
    <row r="87" spans="2:35" ht="20.100000000000001" customHeight="1" x14ac:dyDescent="0.25">
      <c r="B87" s="120"/>
      <c r="C87" s="306"/>
      <c r="D87" s="308"/>
      <c r="E87" s="310"/>
      <c r="F87" s="310"/>
      <c r="G87" s="310"/>
      <c r="H87" s="310"/>
      <c r="I87" s="310"/>
      <c r="J87" s="310"/>
      <c r="K87" s="310"/>
      <c r="L87" s="310"/>
      <c r="M87" s="310"/>
      <c r="N87" s="310"/>
      <c r="O87" s="310"/>
      <c r="P87" s="310"/>
      <c r="Q87" s="310"/>
      <c r="R87" s="310"/>
      <c r="S87" s="310"/>
      <c r="T87" s="310"/>
      <c r="U87" s="310"/>
      <c r="V87" s="310"/>
      <c r="W87" s="310"/>
      <c r="X87" s="310"/>
      <c r="Y87" s="310"/>
      <c r="Z87" s="310"/>
      <c r="AA87" s="310"/>
      <c r="AB87" s="310"/>
      <c r="AC87" s="310"/>
      <c r="AD87" s="310"/>
      <c r="AE87" s="310"/>
      <c r="AF87" s="310"/>
      <c r="AG87" s="310"/>
      <c r="AH87" s="310"/>
      <c r="AI87" s="105"/>
    </row>
    <row r="88" spans="2:35" ht="20.100000000000001" customHeight="1" x14ac:dyDescent="0.25">
      <c r="B88" s="120"/>
      <c r="C88" s="306"/>
      <c r="D88" s="308"/>
      <c r="E88" s="310"/>
      <c r="F88" s="310"/>
      <c r="G88" s="310"/>
      <c r="H88" s="310"/>
      <c r="I88" s="310"/>
      <c r="J88" s="310"/>
      <c r="K88" s="310"/>
      <c r="L88" s="310"/>
      <c r="M88" s="310"/>
      <c r="N88" s="310"/>
      <c r="O88" s="310"/>
      <c r="P88" s="310"/>
      <c r="Q88" s="310"/>
      <c r="R88" s="310"/>
      <c r="S88" s="310"/>
      <c r="T88" s="310"/>
      <c r="U88" s="310"/>
      <c r="V88" s="310"/>
      <c r="W88" s="310"/>
      <c r="X88" s="310"/>
      <c r="Y88" s="310"/>
      <c r="Z88" s="310"/>
      <c r="AA88" s="310"/>
      <c r="AB88" s="310"/>
      <c r="AC88" s="310"/>
      <c r="AD88" s="310"/>
      <c r="AE88" s="310"/>
      <c r="AF88" s="310"/>
      <c r="AG88" s="310"/>
      <c r="AH88" s="310"/>
      <c r="AI88" s="105"/>
    </row>
    <row r="89" spans="2:35" ht="20.100000000000001" customHeight="1" x14ac:dyDescent="0.25">
      <c r="B89" s="120"/>
      <c r="C89" s="306"/>
      <c r="D89" s="308"/>
      <c r="E89" s="310"/>
      <c r="F89" s="310"/>
      <c r="G89" s="310"/>
      <c r="H89" s="310"/>
      <c r="I89" s="310"/>
      <c r="J89" s="310"/>
      <c r="K89" s="310"/>
      <c r="L89" s="310"/>
      <c r="M89" s="310"/>
      <c r="N89" s="310"/>
      <c r="O89" s="310"/>
      <c r="P89" s="310"/>
      <c r="Q89" s="310"/>
      <c r="R89" s="310"/>
      <c r="S89" s="310"/>
      <c r="T89" s="310"/>
      <c r="U89" s="310"/>
      <c r="V89" s="310"/>
      <c r="W89" s="310"/>
      <c r="X89" s="310"/>
      <c r="Y89" s="310"/>
      <c r="Z89" s="310"/>
      <c r="AA89" s="310"/>
      <c r="AB89" s="310"/>
      <c r="AC89" s="310"/>
      <c r="AD89" s="310"/>
      <c r="AE89" s="310"/>
      <c r="AF89" s="310"/>
      <c r="AG89" s="310"/>
      <c r="AH89" s="310"/>
      <c r="AI89" s="105"/>
    </row>
    <row r="90" spans="2:35" ht="20.100000000000001" customHeight="1" x14ac:dyDescent="0.25">
      <c r="B90" s="120"/>
      <c r="C90" s="306"/>
      <c r="D90" s="308"/>
      <c r="E90" s="310"/>
      <c r="F90" s="310"/>
      <c r="G90" s="310"/>
      <c r="H90" s="310"/>
      <c r="I90" s="310"/>
      <c r="J90" s="310"/>
      <c r="K90" s="310"/>
      <c r="L90" s="310"/>
      <c r="M90" s="310"/>
      <c r="N90" s="310"/>
      <c r="O90" s="310"/>
      <c r="P90" s="310"/>
      <c r="Q90" s="310"/>
      <c r="R90" s="310"/>
      <c r="S90" s="310"/>
      <c r="T90" s="310"/>
      <c r="U90" s="310"/>
      <c r="V90" s="310"/>
      <c r="W90" s="310"/>
      <c r="X90" s="310"/>
      <c r="Y90" s="310"/>
      <c r="Z90" s="310"/>
      <c r="AA90" s="310"/>
      <c r="AB90" s="310"/>
      <c r="AC90" s="310"/>
      <c r="AD90" s="310"/>
      <c r="AE90" s="310"/>
      <c r="AF90" s="310"/>
      <c r="AG90" s="310"/>
      <c r="AH90" s="310"/>
      <c r="AI90" s="105"/>
    </row>
    <row r="91" spans="2:35" ht="20.100000000000001" customHeight="1" x14ac:dyDescent="0.25">
      <c r="B91" s="120"/>
      <c r="C91" s="306"/>
      <c r="D91" s="308"/>
      <c r="E91" s="310"/>
      <c r="F91" s="310"/>
      <c r="G91" s="310"/>
      <c r="H91" s="310"/>
      <c r="I91" s="310"/>
      <c r="J91" s="310"/>
      <c r="K91" s="310"/>
      <c r="L91" s="310"/>
      <c r="M91" s="310"/>
      <c r="N91" s="310"/>
      <c r="O91" s="310"/>
      <c r="P91" s="310"/>
      <c r="Q91" s="310"/>
      <c r="R91" s="310"/>
      <c r="S91" s="310"/>
      <c r="T91" s="310"/>
      <c r="U91" s="310"/>
      <c r="V91" s="310"/>
      <c r="W91" s="310"/>
      <c r="X91" s="310"/>
      <c r="Y91" s="310"/>
      <c r="Z91" s="310"/>
      <c r="AA91" s="310"/>
      <c r="AB91" s="310"/>
      <c r="AC91" s="310"/>
      <c r="AD91" s="310"/>
      <c r="AE91" s="310"/>
      <c r="AF91" s="310"/>
      <c r="AG91" s="310"/>
      <c r="AH91" s="310"/>
      <c r="AI91" s="105"/>
    </row>
    <row r="92" spans="2:35" ht="20.100000000000001" customHeight="1" x14ac:dyDescent="0.25">
      <c r="B92" s="120"/>
      <c r="C92" s="306"/>
      <c r="D92" s="308"/>
      <c r="E92" s="310"/>
      <c r="F92" s="310"/>
      <c r="G92" s="310"/>
      <c r="H92" s="310"/>
      <c r="I92" s="310"/>
      <c r="J92" s="310"/>
      <c r="K92" s="310"/>
      <c r="L92" s="310"/>
      <c r="M92" s="310"/>
      <c r="N92" s="310"/>
      <c r="O92" s="310"/>
      <c r="P92" s="310"/>
      <c r="Q92" s="310"/>
      <c r="R92" s="310"/>
      <c r="S92" s="310"/>
      <c r="T92" s="310"/>
      <c r="U92" s="310"/>
      <c r="V92" s="310"/>
      <c r="W92" s="310"/>
      <c r="X92" s="310"/>
      <c r="Y92" s="310"/>
      <c r="Z92" s="310"/>
      <c r="AA92" s="310"/>
      <c r="AB92" s="310"/>
      <c r="AC92" s="310"/>
      <c r="AD92" s="310"/>
      <c r="AE92" s="310"/>
      <c r="AF92" s="310"/>
      <c r="AG92" s="310"/>
      <c r="AH92" s="310"/>
      <c r="AI92" s="105"/>
    </row>
    <row r="93" spans="2:35" ht="20.100000000000001" customHeight="1" x14ac:dyDescent="0.25">
      <c r="B93" s="120"/>
      <c r="C93" s="306"/>
      <c r="D93" s="308"/>
      <c r="E93" s="310"/>
      <c r="F93" s="310"/>
      <c r="G93" s="310"/>
      <c r="H93" s="310"/>
      <c r="I93" s="310"/>
      <c r="J93" s="310"/>
      <c r="K93" s="310"/>
      <c r="L93" s="310"/>
      <c r="M93" s="310"/>
      <c r="N93" s="310"/>
      <c r="O93" s="310"/>
      <c r="P93" s="310"/>
      <c r="Q93" s="310"/>
      <c r="R93" s="310"/>
      <c r="S93" s="310"/>
      <c r="T93" s="310"/>
      <c r="U93" s="310"/>
      <c r="V93" s="310"/>
      <c r="W93" s="310"/>
      <c r="X93" s="310"/>
      <c r="Y93" s="310"/>
      <c r="Z93" s="310"/>
      <c r="AA93" s="310"/>
      <c r="AB93" s="310"/>
      <c r="AC93" s="310"/>
      <c r="AD93" s="310"/>
      <c r="AE93" s="310"/>
      <c r="AF93" s="310"/>
      <c r="AG93" s="310"/>
      <c r="AH93" s="310"/>
      <c r="AI93" s="105"/>
    </row>
    <row r="94" spans="2:35" ht="20.100000000000001" customHeight="1" x14ac:dyDescent="0.25">
      <c r="B94" s="120"/>
      <c r="C94" s="306"/>
      <c r="D94" s="308"/>
      <c r="E94" s="310"/>
      <c r="F94" s="310"/>
      <c r="G94" s="310"/>
      <c r="H94" s="310"/>
      <c r="I94" s="310"/>
      <c r="J94" s="310"/>
      <c r="K94" s="310"/>
      <c r="L94" s="310"/>
      <c r="M94" s="310"/>
      <c r="N94" s="310"/>
      <c r="O94" s="310"/>
      <c r="P94" s="310"/>
      <c r="Q94" s="310"/>
      <c r="R94" s="310"/>
      <c r="S94" s="310"/>
      <c r="T94" s="310"/>
      <c r="U94" s="310"/>
      <c r="V94" s="310"/>
      <c r="W94" s="310"/>
      <c r="X94" s="310"/>
      <c r="Y94" s="310"/>
      <c r="Z94" s="310"/>
      <c r="AA94" s="310"/>
      <c r="AB94" s="310"/>
      <c r="AC94" s="310"/>
      <c r="AD94" s="310"/>
      <c r="AE94" s="310"/>
      <c r="AF94" s="310"/>
      <c r="AG94" s="310"/>
      <c r="AH94" s="310"/>
      <c r="AI94" s="105"/>
    </row>
    <row r="95" spans="2:35" ht="20.100000000000001" customHeight="1" x14ac:dyDescent="0.25">
      <c r="B95" s="120"/>
      <c r="C95" s="306"/>
      <c r="D95" s="308"/>
      <c r="E95" s="310"/>
      <c r="F95" s="310"/>
      <c r="G95" s="310"/>
      <c r="H95" s="310"/>
      <c r="I95" s="310"/>
      <c r="J95" s="310"/>
      <c r="K95" s="310"/>
      <c r="L95" s="310"/>
      <c r="M95" s="310"/>
      <c r="N95" s="310"/>
      <c r="O95" s="310"/>
      <c r="P95" s="310"/>
      <c r="Q95" s="310"/>
      <c r="R95" s="310"/>
      <c r="S95" s="310"/>
      <c r="T95" s="310"/>
      <c r="U95" s="310"/>
      <c r="V95" s="310"/>
      <c r="W95" s="310"/>
      <c r="X95" s="310"/>
      <c r="Y95" s="310"/>
      <c r="Z95" s="310"/>
      <c r="AA95" s="310"/>
      <c r="AB95" s="310"/>
      <c r="AC95" s="310"/>
      <c r="AD95" s="310"/>
      <c r="AE95" s="310"/>
      <c r="AF95" s="310"/>
      <c r="AG95" s="310"/>
      <c r="AH95" s="310"/>
      <c r="AI95" s="105"/>
    </row>
    <row r="96" spans="2:35" ht="20.100000000000001" customHeight="1" x14ac:dyDescent="0.25">
      <c r="B96" s="120"/>
      <c r="C96" s="306"/>
      <c r="D96" s="308"/>
      <c r="E96" s="310"/>
      <c r="F96" s="310"/>
      <c r="G96" s="310"/>
      <c r="H96" s="310"/>
      <c r="I96" s="310"/>
      <c r="J96" s="310"/>
      <c r="K96" s="310"/>
      <c r="L96" s="310"/>
      <c r="M96" s="310"/>
      <c r="N96" s="310"/>
      <c r="O96" s="310"/>
      <c r="P96" s="310"/>
      <c r="Q96" s="310"/>
      <c r="R96" s="310"/>
      <c r="S96" s="310"/>
      <c r="T96" s="310"/>
      <c r="U96" s="310"/>
      <c r="V96" s="310"/>
      <c r="W96" s="310"/>
      <c r="X96" s="310"/>
      <c r="Y96" s="310"/>
      <c r="Z96" s="310"/>
      <c r="AA96" s="310"/>
      <c r="AB96" s="310"/>
      <c r="AC96" s="310"/>
      <c r="AD96" s="310"/>
      <c r="AE96" s="310"/>
      <c r="AF96" s="310"/>
      <c r="AG96" s="310"/>
      <c r="AH96" s="310"/>
      <c r="AI96" s="105"/>
    </row>
    <row r="97" spans="2:35" ht="20.100000000000001" customHeight="1" x14ac:dyDescent="0.25">
      <c r="B97" s="120"/>
      <c r="C97" s="306"/>
      <c r="D97" s="308"/>
      <c r="E97" s="310"/>
      <c r="F97" s="310"/>
      <c r="G97" s="310"/>
      <c r="H97" s="310"/>
      <c r="I97" s="310"/>
      <c r="J97" s="310"/>
      <c r="K97" s="310"/>
      <c r="L97" s="310"/>
      <c r="M97" s="310"/>
      <c r="N97" s="310"/>
      <c r="O97" s="310"/>
      <c r="P97" s="310"/>
      <c r="Q97" s="310"/>
      <c r="R97" s="310"/>
      <c r="S97" s="310"/>
      <c r="T97" s="310"/>
      <c r="U97" s="310"/>
      <c r="V97" s="310"/>
      <c r="W97" s="310"/>
      <c r="X97" s="310"/>
      <c r="Y97" s="310"/>
      <c r="Z97" s="310"/>
      <c r="AA97" s="310"/>
      <c r="AB97" s="310"/>
      <c r="AC97" s="310"/>
      <c r="AD97" s="310"/>
      <c r="AE97" s="310"/>
      <c r="AF97" s="310"/>
      <c r="AG97" s="310"/>
      <c r="AH97" s="310"/>
      <c r="AI97" s="105"/>
    </row>
    <row r="98" spans="2:35" ht="20.100000000000001" customHeight="1" x14ac:dyDescent="0.25">
      <c r="B98" s="120"/>
      <c r="C98" s="306"/>
      <c r="D98" s="308"/>
      <c r="E98" s="310"/>
      <c r="F98" s="310"/>
      <c r="G98" s="310"/>
      <c r="H98" s="310"/>
      <c r="I98" s="310"/>
      <c r="J98" s="310"/>
      <c r="K98" s="310"/>
      <c r="L98" s="310"/>
      <c r="M98" s="310"/>
      <c r="N98" s="310"/>
      <c r="O98" s="310"/>
      <c r="P98" s="310"/>
      <c r="Q98" s="310"/>
      <c r="R98" s="310"/>
      <c r="S98" s="310"/>
      <c r="T98" s="310"/>
      <c r="U98" s="310"/>
      <c r="V98" s="310"/>
      <c r="W98" s="310"/>
      <c r="X98" s="310"/>
      <c r="Y98" s="310"/>
      <c r="Z98" s="310"/>
      <c r="AA98" s="310"/>
      <c r="AB98" s="310"/>
      <c r="AC98" s="310"/>
      <c r="AD98" s="310"/>
      <c r="AE98" s="310"/>
      <c r="AF98" s="310"/>
      <c r="AG98" s="310"/>
      <c r="AH98" s="310"/>
      <c r="AI98" s="105"/>
    </row>
    <row r="99" spans="2:35" ht="20.100000000000001" customHeight="1" x14ac:dyDescent="0.25">
      <c r="B99" s="120"/>
      <c r="C99" s="306"/>
      <c r="D99" s="308"/>
      <c r="E99" s="310"/>
      <c r="F99" s="310"/>
      <c r="G99" s="310"/>
      <c r="H99" s="310"/>
      <c r="I99" s="310"/>
      <c r="J99" s="310"/>
      <c r="K99" s="310"/>
      <c r="L99" s="310"/>
      <c r="M99" s="310"/>
      <c r="N99" s="310"/>
      <c r="O99" s="310"/>
      <c r="P99" s="310"/>
      <c r="Q99" s="310"/>
      <c r="R99" s="310"/>
      <c r="S99" s="310"/>
      <c r="T99" s="310"/>
      <c r="U99" s="310"/>
      <c r="V99" s="310"/>
      <c r="W99" s="310"/>
      <c r="X99" s="310"/>
      <c r="Y99" s="310"/>
      <c r="Z99" s="310"/>
      <c r="AA99" s="310"/>
      <c r="AB99" s="310"/>
      <c r="AC99" s="310"/>
      <c r="AD99" s="310"/>
      <c r="AE99" s="310"/>
      <c r="AF99" s="310"/>
      <c r="AG99" s="310"/>
      <c r="AH99" s="310"/>
      <c r="AI99" s="105"/>
    </row>
    <row r="100" spans="2:35" ht="20.100000000000001" customHeight="1" x14ac:dyDescent="0.25">
      <c r="B100" s="120"/>
      <c r="C100" s="306"/>
      <c r="D100" s="308"/>
      <c r="E100" s="310"/>
      <c r="F100" s="310"/>
      <c r="G100" s="310"/>
      <c r="H100" s="310"/>
      <c r="I100" s="310"/>
      <c r="J100" s="310"/>
      <c r="K100" s="310"/>
      <c r="L100" s="310"/>
      <c r="M100" s="310"/>
      <c r="N100" s="310"/>
      <c r="O100" s="310"/>
      <c r="P100" s="310"/>
      <c r="Q100" s="310"/>
      <c r="R100" s="310"/>
      <c r="S100" s="310"/>
      <c r="T100" s="310"/>
      <c r="U100" s="310"/>
      <c r="V100" s="310"/>
      <c r="W100" s="310"/>
      <c r="X100" s="310"/>
      <c r="Y100" s="310"/>
      <c r="Z100" s="310"/>
      <c r="AA100" s="310"/>
      <c r="AB100" s="310"/>
      <c r="AC100" s="310"/>
      <c r="AD100" s="310"/>
      <c r="AE100" s="310"/>
      <c r="AF100" s="310"/>
      <c r="AG100" s="310"/>
      <c r="AH100" s="310"/>
      <c r="AI100" s="105"/>
    </row>
    <row r="101" spans="2:35" ht="20.100000000000001" customHeight="1" x14ac:dyDescent="0.25">
      <c r="B101" s="120"/>
      <c r="C101" s="306"/>
      <c r="D101" s="308"/>
      <c r="E101" s="310"/>
      <c r="F101" s="310"/>
      <c r="G101" s="310"/>
      <c r="H101" s="310"/>
      <c r="I101" s="310"/>
      <c r="J101" s="310"/>
      <c r="K101" s="310"/>
      <c r="L101" s="310"/>
      <c r="M101" s="310"/>
      <c r="N101" s="310"/>
      <c r="O101" s="310"/>
      <c r="P101" s="310"/>
      <c r="Q101" s="310"/>
      <c r="R101" s="310"/>
      <c r="S101" s="310"/>
      <c r="T101" s="310"/>
      <c r="U101" s="310"/>
      <c r="V101" s="310"/>
      <c r="W101" s="310"/>
      <c r="X101" s="310"/>
      <c r="Y101" s="310"/>
      <c r="Z101" s="310"/>
      <c r="AA101" s="310"/>
      <c r="AB101" s="310"/>
      <c r="AC101" s="310"/>
      <c r="AD101" s="310"/>
      <c r="AE101" s="310"/>
      <c r="AF101" s="310"/>
      <c r="AG101" s="310"/>
      <c r="AH101" s="310"/>
      <c r="AI101" s="105"/>
    </row>
    <row r="102" spans="2:35" ht="20.100000000000001" customHeight="1" x14ac:dyDescent="0.25">
      <c r="B102" s="120"/>
      <c r="C102" s="306"/>
      <c r="D102" s="308"/>
      <c r="E102" s="310"/>
      <c r="F102" s="310"/>
      <c r="G102" s="310"/>
      <c r="H102" s="310"/>
      <c r="I102" s="310"/>
      <c r="J102" s="310"/>
      <c r="K102" s="310"/>
      <c r="L102" s="310"/>
      <c r="M102" s="310"/>
      <c r="N102" s="310"/>
      <c r="O102" s="310"/>
      <c r="P102" s="310"/>
      <c r="Q102" s="310"/>
      <c r="R102" s="310"/>
      <c r="S102" s="310"/>
      <c r="T102" s="310"/>
      <c r="U102" s="310"/>
      <c r="V102" s="310"/>
      <c r="W102" s="310"/>
      <c r="X102" s="310"/>
      <c r="Y102" s="310"/>
      <c r="Z102" s="310"/>
      <c r="AA102" s="310"/>
      <c r="AB102" s="310"/>
      <c r="AC102" s="310"/>
      <c r="AD102" s="310"/>
      <c r="AE102" s="310"/>
      <c r="AF102" s="310"/>
      <c r="AG102" s="310"/>
      <c r="AH102" s="310"/>
      <c r="AI102" s="105"/>
    </row>
    <row r="103" spans="2:35" ht="20.100000000000001" customHeight="1" x14ac:dyDescent="0.25">
      <c r="B103" s="120"/>
      <c r="C103" s="306"/>
      <c r="D103" s="308"/>
      <c r="E103" s="310"/>
      <c r="F103" s="310"/>
      <c r="G103" s="310"/>
      <c r="H103" s="310"/>
      <c r="I103" s="310"/>
      <c r="J103" s="310"/>
      <c r="K103" s="310"/>
      <c r="L103" s="310"/>
      <c r="M103" s="310"/>
      <c r="N103" s="310"/>
      <c r="O103" s="310"/>
      <c r="P103" s="310"/>
      <c r="Q103" s="310"/>
      <c r="R103" s="310"/>
      <c r="S103" s="310"/>
      <c r="T103" s="310"/>
      <c r="U103" s="310"/>
      <c r="V103" s="310"/>
      <c r="W103" s="310"/>
      <c r="X103" s="310"/>
      <c r="Y103" s="310"/>
      <c r="Z103" s="310"/>
      <c r="AA103" s="310"/>
      <c r="AB103" s="310"/>
      <c r="AC103" s="310"/>
      <c r="AD103" s="310"/>
      <c r="AE103" s="310"/>
      <c r="AF103" s="310"/>
      <c r="AG103" s="310"/>
      <c r="AH103" s="310"/>
      <c r="AI103" s="105"/>
    </row>
    <row r="104" spans="2:35" ht="20.100000000000001" customHeight="1" x14ac:dyDescent="0.25">
      <c r="B104" s="120"/>
      <c r="C104" s="306"/>
      <c r="D104" s="308"/>
      <c r="E104" s="310"/>
      <c r="F104" s="310"/>
      <c r="G104" s="310"/>
      <c r="H104" s="310"/>
      <c r="I104" s="310"/>
      <c r="J104" s="310"/>
      <c r="K104" s="310"/>
      <c r="L104" s="310"/>
      <c r="M104" s="310"/>
      <c r="N104" s="310"/>
      <c r="O104" s="310"/>
      <c r="P104" s="310"/>
      <c r="Q104" s="310"/>
      <c r="R104" s="310"/>
      <c r="S104" s="310"/>
      <c r="T104" s="310"/>
      <c r="U104" s="310"/>
      <c r="V104" s="310"/>
      <c r="W104" s="310"/>
      <c r="X104" s="310"/>
      <c r="Y104" s="310"/>
      <c r="Z104" s="310"/>
      <c r="AA104" s="310"/>
      <c r="AB104" s="310"/>
      <c r="AC104" s="310"/>
      <c r="AD104" s="310"/>
      <c r="AE104" s="310"/>
      <c r="AF104" s="310"/>
      <c r="AG104" s="310"/>
      <c r="AH104" s="310"/>
      <c r="AI104" s="105"/>
    </row>
    <row r="105" spans="2:35" ht="20.100000000000001" customHeight="1" x14ac:dyDescent="0.25">
      <c r="B105" s="120"/>
      <c r="C105" s="306"/>
      <c r="D105" s="308"/>
      <c r="E105" s="310"/>
      <c r="F105" s="310"/>
      <c r="G105" s="310"/>
      <c r="H105" s="310"/>
      <c r="I105" s="310"/>
      <c r="J105" s="310"/>
      <c r="K105" s="310"/>
      <c r="L105" s="310"/>
      <c r="M105" s="310"/>
      <c r="N105" s="310"/>
      <c r="O105" s="310"/>
      <c r="P105" s="310"/>
      <c r="Q105" s="310"/>
      <c r="R105" s="310"/>
      <c r="S105" s="310"/>
      <c r="T105" s="310"/>
      <c r="U105" s="310"/>
      <c r="V105" s="310"/>
      <c r="W105" s="310"/>
      <c r="X105" s="310"/>
      <c r="Y105" s="310"/>
      <c r="Z105" s="310"/>
      <c r="AA105" s="310"/>
      <c r="AB105" s="310"/>
      <c r="AC105" s="310"/>
      <c r="AD105" s="310"/>
      <c r="AE105" s="310"/>
      <c r="AF105" s="310"/>
      <c r="AG105" s="310"/>
      <c r="AH105" s="310"/>
      <c r="AI105" s="105"/>
    </row>
    <row r="106" spans="2:35" ht="20.100000000000001" customHeight="1" x14ac:dyDescent="0.25">
      <c r="B106" s="120"/>
      <c r="C106" s="306"/>
      <c r="D106" s="308"/>
      <c r="E106" s="310"/>
      <c r="F106" s="310"/>
      <c r="G106" s="310"/>
      <c r="H106" s="310"/>
      <c r="I106" s="310"/>
      <c r="J106" s="310"/>
      <c r="K106" s="310"/>
      <c r="L106" s="310"/>
      <c r="M106" s="310"/>
      <c r="N106" s="310"/>
      <c r="O106" s="310"/>
      <c r="P106" s="310"/>
      <c r="Q106" s="310"/>
      <c r="R106" s="310"/>
      <c r="S106" s="310"/>
      <c r="T106" s="310"/>
      <c r="U106" s="310"/>
      <c r="V106" s="310"/>
      <c r="W106" s="310"/>
      <c r="X106" s="310"/>
      <c r="Y106" s="310"/>
      <c r="Z106" s="310"/>
      <c r="AA106" s="310"/>
      <c r="AB106" s="310"/>
      <c r="AC106" s="310"/>
      <c r="AD106" s="310"/>
      <c r="AE106" s="310"/>
      <c r="AF106" s="310"/>
      <c r="AG106" s="310"/>
      <c r="AH106" s="310"/>
      <c r="AI106" s="105"/>
    </row>
    <row r="107" spans="2:35" ht="20.100000000000001" customHeight="1" x14ac:dyDescent="0.25">
      <c r="B107" s="120"/>
      <c r="C107" s="306"/>
      <c r="D107" s="308"/>
      <c r="E107" s="310"/>
      <c r="F107" s="310"/>
      <c r="G107" s="310"/>
      <c r="H107" s="310"/>
      <c r="I107" s="310"/>
      <c r="J107" s="310"/>
      <c r="K107" s="310"/>
      <c r="L107" s="310"/>
      <c r="M107" s="310"/>
      <c r="N107" s="310"/>
      <c r="O107" s="310"/>
      <c r="P107" s="310"/>
      <c r="Q107" s="310"/>
      <c r="R107" s="310"/>
      <c r="S107" s="310"/>
      <c r="T107" s="310"/>
      <c r="U107" s="310"/>
      <c r="V107" s="310"/>
      <c r="W107" s="310"/>
      <c r="X107" s="310"/>
      <c r="Y107" s="310"/>
      <c r="Z107" s="310"/>
      <c r="AA107" s="310"/>
      <c r="AB107" s="310"/>
      <c r="AC107" s="310"/>
      <c r="AD107" s="310"/>
      <c r="AE107" s="310"/>
      <c r="AF107" s="310"/>
      <c r="AG107" s="310"/>
      <c r="AH107" s="310"/>
      <c r="AI107" s="105"/>
    </row>
    <row r="108" spans="2:35" ht="20.100000000000001" customHeight="1" x14ac:dyDescent="0.25">
      <c r="B108" s="120"/>
      <c r="C108" s="306"/>
      <c r="D108" s="308"/>
      <c r="E108" s="310"/>
      <c r="F108" s="310"/>
      <c r="G108" s="310"/>
      <c r="H108" s="310"/>
      <c r="I108" s="310"/>
      <c r="J108" s="310"/>
      <c r="K108" s="310"/>
      <c r="L108" s="310"/>
      <c r="M108" s="310"/>
      <c r="N108" s="310"/>
      <c r="O108" s="310"/>
      <c r="P108" s="310"/>
      <c r="Q108" s="310"/>
      <c r="R108" s="310"/>
      <c r="S108" s="310"/>
      <c r="T108" s="310"/>
      <c r="U108" s="310"/>
      <c r="V108" s="310"/>
      <c r="W108" s="310"/>
      <c r="X108" s="310"/>
      <c r="Y108" s="310"/>
      <c r="Z108" s="310"/>
      <c r="AA108" s="310"/>
      <c r="AB108" s="310"/>
      <c r="AC108" s="310"/>
      <c r="AD108" s="310"/>
      <c r="AE108" s="310"/>
      <c r="AF108" s="310"/>
      <c r="AG108" s="310"/>
      <c r="AH108" s="310"/>
      <c r="AI108" s="105"/>
    </row>
    <row r="109" spans="2:35" x14ac:dyDescent="0.25">
      <c r="B109" s="122"/>
      <c r="C109" s="123"/>
      <c r="D109" s="123"/>
      <c r="E109" s="123"/>
      <c r="F109" s="123"/>
      <c r="G109" s="123"/>
      <c r="H109" s="123"/>
      <c r="I109" s="123"/>
      <c r="J109" s="123"/>
      <c r="K109" s="123"/>
      <c r="L109" s="123"/>
      <c r="M109" s="123"/>
      <c r="N109" s="123"/>
      <c r="O109" s="123"/>
      <c r="P109" s="123"/>
      <c r="Q109" s="123"/>
      <c r="R109" s="123"/>
      <c r="S109" s="123"/>
      <c r="T109" s="123"/>
      <c r="U109" s="123"/>
      <c r="V109" s="123"/>
      <c r="W109" s="123"/>
      <c r="X109" s="123"/>
      <c r="Y109" s="123"/>
      <c r="Z109" s="123"/>
      <c r="AA109" s="123"/>
      <c r="AB109" s="123"/>
      <c r="AC109" s="123"/>
      <c r="AD109" s="123"/>
      <c r="AE109" s="123"/>
      <c r="AF109" s="123"/>
      <c r="AG109" s="123"/>
      <c r="AH109" s="123"/>
      <c r="AI109" s="124"/>
    </row>
  </sheetData>
  <sheetProtection algorithmName="SHA-512" hashValue="RQl9TwbLquK5gB1dMipWQR8hDcM/IUMT+0iE/B1g+iXoJJGO048JzU36RQJ8ri2p5JsHrJzCFV401v82i3RqDQ==" saltValue="SfEiG5MfI25MwkRjzCLJ2A==" spinCount="100000" sheet="1" objects="1" scenarios="1" autoFilter="0"/>
  <autoFilter ref="C8:D108" xr:uid="{1DF9B552-88CB-4203-A28E-38DAF741CACC}"/>
  <mergeCells count="10">
    <mergeCell ref="W6:Y6"/>
    <mergeCell ref="Z6:AB6"/>
    <mergeCell ref="AC6:AE6"/>
    <mergeCell ref="AF6:AH6"/>
    <mergeCell ref="E6:G6"/>
    <mergeCell ref="H6:J6"/>
    <mergeCell ref="K6:M6"/>
    <mergeCell ref="N6:P6"/>
    <mergeCell ref="Q6:S6"/>
    <mergeCell ref="T6:V6"/>
  </mergeCells>
  <conditionalFormatting sqref="C9:D28">
    <cfRule type="expression" dxfId="89" priority="2">
      <formula>LEN($D9)=0</formula>
    </cfRule>
  </conditionalFormatting>
  <conditionalFormatting sqref="C9:AH28">
    <cfRule type="expression" dxfId="88" priority="4">
      <formula>LEN($D9)=0</formula>
    </cfRule>
  </conditionalFormatting>
  <printOptions horizontalCentered="1"/>
  <pageMargins left="0.31496062992125984" right="0.31496062992125984" top="0.31496062992125984" bottom="0.31496062992125984" header="0.31496062992125984" footer="0.31496062992125984"/>
  <pageSetup paperSize="9" scale="76" fitToHeight="0" orientation="landscape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B20F1320-B9AD-4E5E-B0C3-799C03A1CF5D}">
            <xm:f>$C9=Calc!$C$12</xm:f>
            <x14:dxf>
              <border>
                <bottom style="thin">
                  <color rgb="FF5C608A"/>
                </bottom>
                <vertical/>
                <horizontal/>
              </border>
            </x14:dxf>
          </x14:cfRule>
          <xm:sqref>C9:AH28</xm:sqref>
        </x14:conditionalFormatting>
      </x14:conditionalFormatting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2E8CC6-9C4B-4581-BE3C-60014B922EEF}">
  <sheetPr codeName="Sheet7">
    <pageSetUpPr autoPageBreaks="0" fitToPage="1"/>
  </sheetPr>
  <dimension ref="A1:AI109"/>
  <sheetViews>
    <sheetView showGridLines="0" showRowColHeaders="0" zoomScaleNormal="100" zoomScaleSheetLayoutView="85" workbookViewId="0">
      <pane ySplit="8" topLeftCell="A9" activePane="bottomLeft" state="frozen"/>
      <selection pane="bottomLeft" activeCell="A9" sqref="A9"/>
    </sheetView>
  </sheetViews>
  <sheetFormatPr defaultColWidth="8.85546875" defaultRowHeight="15" x14ac:dyDescent="0.25"/>
  <cols>
    <col min="1" max="2" width="3.7109375" style="50" customWidth="1"/>
    <col min="3" max="3" width="7.7109375" style="50" customWidth="1"/>
    <col min="4" max="4" width="28" style="50" customWidth="1"/>
    <col min="5" max="34" width="4.7109375" style="50" customWidth="1"/>
    <col min="35" max="36" width="3.7109375" style="50" customWidth="1"/>
    <col min="37" max="16384" width="8.85546875" style="50"/>
  </cols>
  <sheetData>
    <row r="1" spans="1:35" s="1" customFormat="1" ht="6.75" customHeight="1" x14ac:dyDescent="0.25">
      <c r="B1" s="2"/>
      <c r="C1" s="2"/>
      <c r="F1" s="3"/>
      <c r="G1" s="3"/>
      <c r="I1" s="3"/>
      <c r="J1" s="3"/>
      <c r="L1" s="3"/>
      <c r="M1" s="3"/>
      <c r="O1" s="3"/>
      <c r="P1" s="3"/>
      <c r="R1" s="3"/>
      <c r="S1" s="3"/>
      <c r="U1" s="3"/>
      <c r="V1" s="3"/>
      <c r="X1" s="3"/>
      <c r="Y1" s="3"/>
      <c r="AA1" s="3"/>
      <c r="AB1" s="3"/>
      <c r="AD1" s="3"/>
      <c r="AE1" s="3"/>
      <c r="AG1" s="3"/>
      <c r="AH1" s="3"/>
    </row>
    <row r="2" spans="1:35" s="25" customFormat="1" ht="20.100000000000001" customHeight="1" x14ac:dyDescent="0.25">
      <c r="B2" s="42"/>
      <c r="C2" s="243" t="s">
        <v>51</v>
      </c>
      <c r="D2" s="18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</row>
    <row r="3" spans="1:35" s="4" customFormat="1" ht="24" customHeight="1" x14ac:dyDescent="0.25">
      <c r="B3" s="43"/>
      <c r="C3" s="244" t="s">
        <v>100</v>
      </c>
      <c r="D3" s="6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</row>
    <row r="4" spans="1:35" s="1" customFormat="1" ht="4.9000000000000004" customHeight="1" x14ac:dyDescent="0.2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5" s="1" customFormat="1" ht="15" customHeight="1" x14ac:dyDescent="0.25">
      <c r="A5" s="11"/>
      <c r="B5" s="101"/>
      <c r="C5" s="102"/>
      <c r="D5" s="102"/>
      <c r="E5" s="102"/>
      <c r="F5" s="102"/>
      <c r="G5" s="102"/>
      <c r="H5" s="102"/>
      <c r="I5" s="102"/>
      <c r="J5" s="102"/>
      <c r="K5" s="102"/>
      <c r="L5" s="102"/>
      <c r="M5" s="102"/>
      <c r="N5" s="102"/>
      <c r="O5" s="102"/>
      <c r="P5" s="102"/>
      <c r="Q5" s="102"/>
      <c r="R5" s="102"/>
      <c r="S5" s="102"/>
      <c r="T5" s="102"/>
      <c r="U5" s="102"/>
      <c r="V5" s="102"/>
      <c r="W5" s="102"/>
      <c r="X5" s="102"/>
      <c r="Y5" s="102"/>
      <c r="Z5" s="102"/>
      <c r="AA5" s="102"/>
      <c r="AB5" s="102"/>
      <c r="AC5" s="102"/>
      <c r="AD5" s="102"/>
      <c r="AE5" s="102"/>
      <c r="AF5" s="102"/>
      <c r="AG5" s="102"/>
      <c r="AH5" s="102"/>
      <c r="AI5" s="118"/>
    </row>
    <row r="6" spans="1:35" s="110" customFormat="1" ht="20.100000000000001" customHeight="1" x14ac:dyDescent="0.25">
      <c r="A6" s="106"/>
      <c r="B6" s="107"/>
      <c r="C6" s="108"/>
      <c r="D6" s="108"/>
      <c r="E6" s="326" t="str">
        <f>IFERROR(IF(LEN(Lists!H6)=0,"",Lists!H6),"")</f>
        <v>Mathematics</v>
      </c>
      <c r="F6" s="327"/>
      <c r="G6" s="328"/>
      <c r="H6" s="329" t="str">
        <f>IFERROR(IF(LEN(Lists!H7)=0,"",Lists!H7),"")</f>
        <v>Physics</v>
      </c>
      <c r="I6" s="330"/>
      <c r="J6" s="331"/>
      <c r="K6" s="326" t="str">
        <f>IFERROR(IF(LEN(Lists!H8)=0,"",Lists!H8),"")</f>
        <v>Geometry</v>
      </c>
      <c r="L6" s="327"/>
      <c r="M6" s="328"/>
      <c r="N6" s="329" t="str">
        <f>IFERROR(IF(LEN(Lists!H9)=0,"",Lists!H9),"")</f>
        <v>Chemistry</v>
      </c>
      <c r="O6" s="330"/>
      <c r="P6" s="331"/>
      <c r="Q6" s="326" t="str">
        <f>IFERROR(IF(LEN(Lists!H10)=0,"",Lists!H10),"")</f>
        <v>Biology</v>
      </c>
      <c r="R6" s="327"/>
      <c r="S6" s="328"/>
      <c r="T6" s="329" t="str">
        <f>IFERROR(IF(LEN(Lists!H11)=0,"",Lists!H11),"")</f>
        <v/>
      </c>
      <c r="U6" s="330"/>
      <c r="V6" s="331"/>
      <c r="W6" s="326" t="str">
        <f>IFERROR(IF(LEN(Lists!H12)=0,"",Lists!H12),"")</f>
        <v/>
      </c>
      <c r="X6" s="327"/>
      <c r="Y6" s="328"/>
      <c r="Z6" s="329" t="str">
        <f>IFERROR(IF(LEN(Lists!H13)=0,"",Lists!H13),"")</f>
        <v/>
      </c>
      <c r="AA6" s="330"/>
      <c r="AB6" s="331"/>
      <c r="AC6" s="326" t="str">
        <f>IFERROR(IF(LEN(Lists!H14)=0,"",Lists!H14),"")</f>
        <v/>
      </c>
      <c r="AD6" s="327"/>
      <c r="AE6" s="328"/>
      <c r="AF6" s="329" t="str">
        <f>IFERROR(IF(LEN(Lists!H15)=0,"",Lists!H15),"")</f>
        <v/>
      </c>
      <c r="AG6" s="330"/>
      <c r="AH6" s="331"/>
      <c r="AI6" s="109"/>
    </row>
    <row r="7" spans="1:35" s="130" customFormat="1" x14ac:dyDescent="0.25">
      <c r="B7" s="131"/>
      <c r="C7" s="132"/>
      <c r="D7" s="132"/>
      <c r="E7" s="133" t="s">
        <v>80</v>
      </c>
      <c r="F7" s="134"/>
      <c r="G7" s="227">
        <f>IFERROR(AVERAGE(E9:G28),"")</f>
        <v>70.022222222222226</v>
      </c>
      <c r="H7" s="135" t="s">
        <v>80</v>
      </c>
      <c r="I7" s="136"/>
      <c r="J7" s="228">
        <f>IFERROR(AVERAGE(H9:J28),"")</f>
        <v>47.844444444444441</v>
      </c>
      <c r="K7" s="133" t="s">
        <v>80</v>
      </c>
      <c r="L7" s="134"/>
      <c r="M7" s="227">
        <f>IFERROR(AVERAGE(K9:M28),"")</f>
        <v>75.822222222222223</v>
      </c>
      <c r="N7" s="135" t="s">
        <v>80</v>
      </c>
      <c r="O7" s="136"/>
      <c r="P7" s="228">
        <f>IFERROR(AVERAGE(N9:P28),"")</f>
        <v>93.066666666666663</v>
      </c>
      <c r="Q7" s="133" t="s">
        <v>80</v>
      </c>
      <c r="R7" s="134"/>
      <c r="S7" s="227">
        <f>IFERROR(AVERAGE(Q9:S28),"")</f>
        <v>75.688888888888883</v>
      </c>
      <c r="T7" s="135" t="s">
        <v>80</v>
      </c>
      <c r="U7" s="136"/>
      <c r="V7" s="228" t="str">
        <f>IFERROR(AVERAGE(T9:V28),"")</f>
        <v/>
      </c>
      <c r="W7" s="133" t="s">
        <v>80</v>
      </c>
      <c r="X7" s="134"/>
      <c r="Y7" s="227" t="str">
        <f>IFERROR(AVERAGE(W9:Y28),"")</f>
        <v/>
      </c>
      <c r="Z7" s="135" t="s">
        <v>80</v>
      </c>
      <c r="AA7" s="136"/>
      <c r="AB7" s="228" t="str">
        <f>IFERROR(AVERAGE(Z9:AB28),"")</f>
        <v/>
      </c>
      <c r="AC7" s="133" t="s">
        <v>80</v>
      </c>
      <c r="AD7" s="134"/>
      <c r="AE7" s="227" t="str">
        <f>IFERROR(AVERAGE(AC9:AE28),"")</f>
        <v/>
      </c>
      <c r="AF7" s="135" t="s">
        <v>80</v>
      </c>
      <c r="AG7" s="136"/>
      <c r="AH7" s="228" t="str">
        <f>IFERROR(AVERAGE(AF9:AH28),"")</f>
        <v/>
      </c>
      <c r="AI7" s="137"/>
    </row>
    <row r="8" spans="1:35" s="1" customFormat="1" ht="20.100000000000001" customHeight="1" x14ac:dyDescent="0.25">
      <c r="B8" s="103"/>
      <c r="C8" s="138" t="s">
        <v>79</v>
      </c>
      <c r="D8" s="139" t="s">
        <v>75</v>
      </c>
      <c r="E8" s="111" t="s">
        <v>97</v>
      </c>
      <c r="F8" s="140" t="s">
        <v>98</v>
      </c>
      <c r="G8" s="141" t="s">
        <v>99</v>
      </c>
      <c r="H8" s="142" t="s">
        <v>97</v>
      </c>
      <c r="I8" s="143" t="s">
        <v>98</v>
      </c>
      <c r="J8" s="144" t="s">
        <v>99</v>
      </c>
      <c r="K8" s="111" t="s">
        <v>97</v>
      </c>
      <c r="L8" s="140" t="s">
        <v>98</v>
      </c>
      <c r="M8" s="141" t="s">
        <v>99</v>
      </c>
      <c r="N8" s="142" t="s">
        <v>97</v>
      </c>
      <c r="O8" s="143" t="s">
        <v>98</v>
      </c>
      <c r="P8" s="144" t="s">
        <v>99</v>
      </c>
      <c r="Q8" s="111" t="s">
        <v>97</v>
      </c>
      <c r="R8" s="140" t="s">
        <v>98</v>
      </c>
      <c r="S8" s="141" t="s">
        <v>99</v>
      </c>
      <c r="T8" s="142" t="s">
        <v>97</v>
      </c>
      <c r="U8" s="143" t="s">
        <v>98</v>
      </c>
      <c r="V8" s="144" t="s">
        <v>99</v>
      </c>
      <c r="W8" s="111" t="s">
        <v>97</v>
      </c>
      <c r="X8" s="140" t="s">
        <v>98</v>
      </c>
      <c r="Y8" s="141" t="s">
        <v>99</v>
      </c>
      <c r="Z8" s="142" t="s">
        <v>97</v>
      </c>
      <c r="AA8" s="143" t="s">
        <v>98</v>
      </c>
      <c r="AB8" s="144" t="s">
        <v>99</v>
      </c>
      <c r="AC8" s="111" t="s">
        <v>97</v>
      </c>
      <c r="AD8" s="140" t="s">
        <v>98</v>
      </c>
      <c r="AE8" s="141" t="s">
        <v>99</v>
      </c>
      <c r="AF8" s="142" t="s">
        <v>97</v>
      </c>
      <c r="AG8" s="143" t="s">
        <v>98</v>
      </c>
      <c r="AH8" s="144" t="s">
        <v>99</v>
      </c>
      <c r="AI8" s="105"/>
    </row>
    <row r="9" spans="1:35" s="1" customFormat="1" ht="20.100000000000001" customHeight="1" x14ac:dyDescent="0.25">
      <c r="B9" s="103"/>
      <c r="C9" s="226">
        <v>1</v>
      </c>
      <c r="D9" s="279" t="str">
        <f>IFERROR(IF(LEN(INDEX(Lists!$C$6:$C$105,MATCH($C9,Lists!$B$6:$B$105,0)))=0,"",INDEX(Lists!$C$6:$C$105,MATCH($C9,Lists!$B$6:$B$105,0))),"")</f>
        <v>Patrick Swayze</v>
      </c>
      <c r="E9" s="280">
        <v>58</v>
      </c>
      <c r="F9" s="281">
        <v>0</v>
      </c>
      <c r="G9" s="282">
        <v>0</v>
      </c>
      <c r="H9" s="280">
        <v>43</v>
      </c>
      <c r="I9" s="281">
        <v>44</v>
      </c>
      <c r="J9" s="282">
        <v>53</v>
      </c>
      <c r="K9" s="280">
        <v>91</v>
      </c>
      <c r="L9" s="281">
        <v>65</v>
      </c>
      <c r="M9" s="282">
        <v>71</v>
      </c>
      <c r="N9" s="280">
        <v>93</v>
      </c>
      <c r="O9" s="281">
        <v>99</v>
      </c>
      <c r="P9" s="282">
        <v>87</v>
      </c>
      <c r="Q9" s="280">
        <v>99</v>
      </c>
      <c r="R9" s="281">
        <v>84</v>
      </c>
      <c r="S9" s="282">
        <v>62</v>
      </c>
      <c r="T9" s="280"/>
      <c r="U9" s="281"/>
      <c r="V9" s="282"/>
      <c r="W9" s="280"/>
      <c r="X9" s="281"/>
      <c r="Y9" s="282"/>
      <c r="Z9" s="280"/>
      <c r="AA9" s="281"/>
      <c r="AB9" s="282"/>
      <c r="AC9" s="280"/>
      <c r="AD9" s="281"/>
      <c r="AE9" s="282"/>
      <c r="AF9" s="280"/>
      <c r="AG9" s="281"/>
      <c r="AH9" s="282"/>
      <c r="AI9" s="105"/>
    </row>
    <row r="10" spans="1:35" s="1" customFormat="1" ht="20.100000000000001" customHeight="1" x14ac:dyDescent="0.25">
      <c r="B10" s="103"/>
      <c r="C10" s="226">
        <v>2</v>
      </c>
      <c r="D10" s="279" t="str">
        <f>IFERROR(IF(LEN(INDEX(Lists!$C$6:$C$105,MATCH($C10,Lists!$B$6:$B$105,0)))=0,"",INDEX(Lists!$C$6:$C$105,MATCH($C10,Lists!$B$6:$B$105,0))),"")</f>
        <v>Benicio Del Toro</v>
      </c>
      <c r="E10" s="283">
        <v>64</v>
      </c>
      <c r="F10" s="275">
        <v>55</v>
      </c>
      <c r="G10" s="284">
        <v>64</v>
      </c>
      <c r="H10" s="283">
        <v>43</v>
      </c>
      <c r="I10" s="275">
        <v>45</v>
      </c>
      <c r="J10" s="284">
        <v>55</v>
      </c>
      <c r="K10" s="283">
        <v>82</v>
      </c>
      <c r="L10" s="275">
        <v>65</v>
      </c>
      <c r="M10" s="284">
        <v>86</v>
      </c>
      <c r="N10" s="283">
        <v>90</v>
      </c>
      <c r="O10" s="275">
        <v>89</v>
      </c>
      <c r="P10" s="284">
        <v>89</v>
      </c>
      <c r="Q10" s="283">
        <v>73</v>
      </c>
      <c r="R10" s="275">
        <v>63</v>
      </c>
      <c r="S10" s="284">
        <v>70</v>
      </c>
      <c r="T10" s="283"/>
      <c r="U10" s="275"/>
      <c r="V10" s="284"/>
      <c r="W10" s="283"/>
      <c r="X10" s="275"/>
      <c r="Y10" s="284"/>
      <c r="Z10" s="283"/>
      <c r="AA10" s="275"/>
      <c r="AB10" s="284"/>
      <c r="AC10" s="283"/>
      <c r="AD10" s="275"/>
      <c r="AE10" s="284"/>
      <c r="AF10" s="283"/>
      <c r="AG10" s="275"/>
      <c r="AH10" s="284"/>
      <c r="AI10" s="105"/>
    </row>
    <row r="11" spans="1:35" s="1" customFormat="1" ht="20.100000000000001" customHeight="1" x14ac:dyDescent="0.25">
      <c r="B11" s="103"/>
      <c r="C11" s="226">
        <v>3</v>
      </c>
      <c r="D11" s="279" t="str">
        <f>IFERROR(IF(LEN(INDEX(Lists!$C$6:$C$105,MATCH($C11,Lists!$B$6:$B$105,0)))=0,"",INDEX(Lists!$C$6:$C$105,MATCH($C11,Lists!$B$6:$B$105,0))),"")</f>
        <v>Harvey Kietel</v>
      </c>
      <c r="E11" s="283">
        <v>85</v>
      </c>
      <c r="F11" s="275">
        <v>73</v>
      </c>
      <c r="G11" s="284">
        <v>86</v>
      </c>
      <c r="H11" s="283">
        <v>47</v>
      </c>
      <c r="I11" s="275">
        <v>47</v>
      </c>
      <c r="J11" s="284">
        <v>43</v>
      </c>
      <c r="K11" s="283">
        <v>88</v>
      </c>
      <c r="L11" s="275">
        <v>79</v>
      </c>
      <c r="M11" s="284">
        <v>96</v>
      </c>
      <c r="N11" s="283">
        <v>99</v>
      </c>
      <c r="O11" s="275">
        <v>100</v>
      </c>
      <c r="P11" s="284">
        <v>97</v>
      </c>
      <c r="Q11" s="283">
        <v>65</v>
      </c>
      <c r="R11" s="275">
        <v>97</v>
      </c>
      <c r="S11" s="284">
        <v>90</v>
      </c>
      <c r="T11" s="283"/>
      <c r="U11" s="275"/>
      <c r="V11" s="284"/>
      <c r="W11" s="283"/>
      <c r="X11" s="275"/>
      <c r="Y11" s="284"/>
      <c r="Z11" s="283"/>
      <c r="AA11" s="275"/>
      <c r="AB11" s="284"/>
      <c r="AC11" s="283"/>
      <c r="AD11" s="275"/>
      <c r="AE11" s="284"/>
      <c r="AF11" s="283"/>
      <c r="AG11" s="275"/>
      <c r="AH11" s="284"/>
      <c r="AI11" s="105"/>
    </row>
    <row r="12" spans="1:35" s="1" customFormat="1" ht="20.100000000000001" customHeight="1" x14ac:dyDescent="0.25">
      <c r="B12" s="103"/>
      <c r="C12" s="226">
        <v>4</v>
      </c>
      <c r="D12" s="279" t="str">
        <f>IFERROR(IF(LEN(INDEX(Lists!$C$6:$C$105,MATCH($C12,Lists!$B$6:$B$105,0)))=0,"",INDEX(Lists!$C$6:$C$105,MATCH($C12,Lists!$B$6:$B$105,0))),"")</f>
        <v>Ed Harris</v>
      </c>
      <c r="E12" s="283">
        <v>75</v>
      </c>
      <c r="F12" s="275">
        <v>80</v>
      </c>
      <c r="G12" s="284">
        <v>85</v>
      </c>
      <c r="H12" s="283">
        <v>52</v>
      </c>
      <c r="I12" s="275">
        <v>47</v>
      </c>
      <c r="J12" s="284">
        <v>48</v>
      </c>
      <c r="K12" s="283">
        <v>86</v>
      </c>
      <c r="L12" s="275">
        <v>90</v>
      </c>
      <c r="M12" s="284">
        <v>64</v>
      </c>
      <c r="N12" s="283">
        <v>87</v>
      </c>
      <c r="O12" s="275">
        <v>98</v>
      </c>
      <c r="P12" s="284">
        <v>90</v>
      </c>
      <c r="Q12" s="283">
        <v>58</v>
      </c>
      <c r="R12" s="275">
        <v>55</v>
      </c>
      <c r="S12" s="284">
        <v>97</v>
      </c>
      <c r="T12" s="283"/>
      <c r="U12" s="275"/>
      <c r="V12" s="284"/>
      <c r="W12" s="283"/>
      <c r="X12" s="275"/>
      <c r="Y12" s="284"/>
      <c r="Z12" s="283"/>
      <c r="AA12" s="275"/>
      <c r="AB12" s="284"/>
      <c r="AC12" s="283"/>
      <c r="AD12" s="275"/>
      <c r="AE12" s="284"/>
      <c r="AF12" s="283"/>
      <c r="AG12" s="275"/>
      <c r="AH12" s="284"/>
      <c r="AI12" s="105"/>
    </row>
    <row r="13" spans="1:35" s="1" customFormat="1" ht="20.100000000000001" customHeight="1" x14ac:dyDescent="0.25">
      <c r="B13" s="103"/>
      <c r="C13" s="226">
        <v>5</v>
      </c>
      <c r="D13" s="279" t="str">
        <f>IFERROR(IF(LEN(INDEX(Lists!$C$6:$C$105,MATCH($C13,Lists!$B$6:$B$105,0)))=0,"",INDEX(Lists!$C$6:$C$105,MATCH($C13,Lists!$B$6:$B$105,0))),"")</f>
        <v>Charles Laughton</v>
      </c>
      <c r="E13" s="283">
        <v>55</v>
      </c>
      <c r="F13" s="275">
        <v>74</v>
      </c>
      <c r="G13" s="284">
        <v>69</v>
      </c>
      <c r="H13" s="283">
        <v>50</v>
      </c>
      <c r="I13" s="275">
        <v>48</v>
      </c>
      <c r="J13" s="284">
        <v>47</v>
      </c>
      <c r="K13" s="283">
        <v>96</v>
      </c>
      <c r="L13" s="275">
        <v>83</v>
      </c>
      <c r="M13" s="284">
        <v>59</v>
      </c>
      <c r="N13" s="283">
        <v>98</v>
      </c>
      <c r="O13" s="275">
        <v>88</v>
      </c>
      <c r="P13" s="284">
        <v>89</v>
      </c>
      <c r="Q13" s="283">
        <v>98</v>
      </c>
      <c r="R13" s="275">
        <v>75</v>
      </c>
      <c r="S13" s="284">
        <v>77</v>
      </c>
      <c r="T13" s="283"/>
      <c r="U13" s="275"/>
      <c r="V13" s="284"/>
      <c r="W13" s="283"/>
      <c r="X13" s="275"/>
      <c r="Y13" s="284"/>
      <c r="Z13" s="283"/>
      <c r="AA13" s="275"/>
      <c r="AB13" s="284"/>
      <c r="AC13" s="283"/>
      <c r="AD13" s="275"/>
      <c r="AE13" s="284"/>
      <c r="AF13" s="283"/>
      <c r="AG13" s="275"/>
      <c r="AH13" s="284"/>
      <c r="AI13" s="105"/>
    </row>
    <row r="14" spans="1:35" s="1" customFormat="1" ht="20.100000000000001" customHeight="1" x14ac:dyDescent="0.25">
      <c r="B14" s="103"/>
      <c r="C14" s="226">
        <v>6</v>
      </c>
      <c r="D14" s="279" t="str">
        <f>IFERROR(IF(LEN(INDEX(Lists!$C$6:$C$105,MATCH($C14,Lists!$B$6:$B$105,0)))=0,"",INDEX(Lists!$C$6:$C$105,MATCH($C14,Lists!$B$6:$B$105,0))),"")</f>
        <v>James Caan</v>
      </c>
      <c r="E14" s="283">
        <v>98</v>
      </c>
      <c r="F14" s="275">
        <v>53</v>
      </c>
      <c r="G14" s="284">
        <v>70</v>
      </c>
      <c r="H14" s="283">
        <v>45</v>
      </c>
      <c r="I14" s="275">
        <v>48</v>
      </c>
      <c r="J14" s="284">
        <v>49</v>
      </c>
      <c r="K14" s="283">
        <v>87</v>
      </c>
      <c r="L14" s="275">
        <v>71</v>
      </c>
      <c r="M14" s="284">
        <v>79</v>
      </c>
      <c r="N14" s="283">
        <v>90</v>
      </c>
      <c r="O14" s="275">
        <v>93</v>
      </c>
      <c r="P14" s="284">
        <v>89</v>
      </c>
      <c r="Q14" s="283">
        <v>51</v>
      </c>
      <c r="R14" s="275">
        <v>59</v>
      </c>
      <c r="S14" s="284">
        <v>66</v>
      </c>
      <c r="T14" s="283"/>
      <c r="U14" s="275"/>
      <c r="V14" s="284"/>
      <c r="W14" s="283"/>
      <c r="X14" s="275"/>
      <c r="Y14" s="284"/>
      <c r="Z14" s="283"/>
      <c r="AA14" s="275"/>
      <c r="AB14" s="284"/>
      <c r="AC14" s="283"/>
      <c r="AD14" s="275"/>
      <c r="AE14" s="284"/>
      <c r="AF14" s="283"/>
      <c r="AG14" s="275"/>
      <c r="AH14" s="284"/>
      <c r="AI14" s="105"/>
    </row>
    <row r="15" spans="1:35" s="1" customFormat="1" ht="20.100000000000001" customHeight="1" x14ac:dyDescent="0.25">
      <c r="B15" s="103"/>
      <c r="C15" s="226">
        <v>7</v>
      </c>
      <c r="D15" s="279" t="str">
        <f>IFERROR(IF(LEN(INDEX(Lists!$C$6:$C$105,MATCH($C15,Lists!$B$6:$B$105,0)))=0,"",INDEX(Lists!$C$6:$C$105,MATCH($C15,Lists!$B$6:$B$105,0))),"")</f>
        <v>Robert Downey Jr.</v>
      </c>
      <c r="E15" s="283">
        <v>53</v>
      </c>
      <c r="F15" s="275">
        <v>59</v>
      </c>
      <c r="G15" s="284">
        <v>96</v>
      </c>
      <c r="H15" s="283">
        <v>45</v>
      </c>
      <c r="I15" s="275">
        <v>43</v>
      </c>
      <c r="J15" s="284">
        <v>52</v>
      </c>
      <c r="K15" s="283">
        <v>72</v>
      </c>
      <c r="L15" s="275">
        <v>71</v>
      </c>
      <c r="M15" s="284">
        <v>73</v>
      </c>
      <c r="N15" s="283">
        <v>99</v>
      </c>
      <c r="O15" s="275">
        <v>98</v>
      </c>
      <c r="P15" s="284">
        <v>91</v>
      </c>
      <c r="Q15" s="283">
        <v>62</v>
      </c>
      <c r="R15" s="275">
        <v>71</v>
      </c>
      <c r="S15" s="284">
        <v>82</v>
      </c>
      <c r="T15" s="283"/>
      <c r="U15" s="275"/>
      <c r="V15" s="284"/>
      <c r="W15" s="283"/>
      <c r="X15" s="275"/>
      <c r="Y15" s="284"/>
      <c r="Z15" s="283"/>
      <c r="AA15" s="275"/>
      <c r="AB15" s="284"/>
      <c r="AC15" s="283"/>
      <c r="AD15" s="275"/>
      <c r="AE15" s="284"/>
      <c r="AF15" s="283"/>
      <c r="AG15" s="275"/>
      <c r="AH15" s="284"/>
      <c r="AI15" s="105"/>
    </row>
    <row r="16" spans="1:35" s="1" customFormat="1" ht="20.100000000000001" customHeight="1" x14ac:dyDescent="0.25">
      <c r="B16" s="103"/>
      <c r="C16" s="226">
        <v>8</v>
      </c>
      <c r="D16" s="279" t="str">
        <f>IFERROR(IF(LEN(INDEX(Lists!$C$6:$C$105,MATCH($C16,Lists!$B$6:$B$105,0)))=0,"",INDEX(Lists!$C$6:$C$105,MATCH($C16,Lists!$B$6:$B$105,0))),"")</f>
        <v>Alec Guiness</v>
      </c>
      <c r="E16" s="283">
        <v>55</v>
      </c>
      <c r="F16" s="275">
        <v>57</v>
      </c>
      <c r="G16" s="284">
        <v>74</v>
      </c>
      <c r="H16" s="283">
        <v>51</v>
      </c>
      <c r="I16" s="275">
        <v>53</v>
      </c>
      <c r="J16" s="284">
        <v>52</v>
      </c>
      <c r="K16" s="283">
        <v>72</v>
      </c>
      <c r="L16" s="275">
        <v>67</v>
      </c>
      <c r="M16" s="284">
        <v>76</v>
      </c>
      <c r="N16" s="283">
        <v>87</v>
      </c>
      <c r="O16" s="275">
        <v>93</v>
      </c>
      <c r="P16" s="284">
        <v>99</v>
      </c>
      <c r="Q16" s="283">
        <v>84</v>
      </c>
      <c r="R16" s="275">
        <v>59</v>
      </c>
      <c r="S16" s="284">
        <v>94</v>
      </c>
      <c r="T16" s="283"/>
      <c r="U16" s="275"/>
      <c r="V16" s="284"/>
      <c r="W16" s="283"/>
      <c r="X16" s="275"/>
      <c r="Y16" s="284"/>
      <c r="Z16" s="283"/>
      <c r="AA16" s="275"/>
      <c r="AB16" s="284"/>
      <c r="AC16" s="283"/>
      <c r="AD16" s="275"/>
      <c r="AE16" s="284"/>
      <c r="AF16" s="283"/>
      <c r="AG16" s="275"/>
      <c r="AH16" s="284"/>
      <c r="AI16" s="105"/>
    </row>
    <row r="17" spans="2:35" s="1" customFormat="1" ht="20.100000000000001" customHeight="1" x14ac:dyDescent="0.25">
      <c r="B17" s="103"/>
      <c r="C17" s="226">
        <v>9</v>
      </c>
      <c r="D17" s="279" t="str">
        <f>IFERROR(IF(LEN(INDEX(Lists!$C$6:$C$105,MATCH($C17,Lists!$B$6:$B$105,0)))=0,"",INDEX(Lists!$C$6:$C$105,MATCH($C17,Lists!$B$6:$B$105,0))),"")</f>
        <v>Viggo Mortensen</v>
      </c>
      <c r="E17" s="283">
        <v>71</v>
      </c>
      <c r="F17" s="275">
        <v>97</v>
      </c>
      <c r="G17" s="284">
        <v>80</v>
      </c>
      <c r="H17" s="283">
        <v>49</v>
      </c>
      <c r="I17" s="275">
        <v>45</v>
      </c>
      <c r="J17" s="284">
        <v>43</v>
      </c>
      <c r="K17" s="283">
        <v>84</v>
      </c>
      <c r="L17" s="275">
        <v>62</v>
      </c>
      <c r="M17" s="284">
        <v>70</v>
      </c>
      <c r="N17" s="283">
        <v>87</v>
      </c>
      <c r="O17" s="275">
        <v>97</v>
      </c>
      <c r="P17" s="284">
        <v>94</v>
      </c>
      <c r="Q17" s="283">
        <v>82</v>
      </c>
      <c r="R17" s="275">
        <v>75</v>
      </c>
      <c r="S17" s="284">
        <v>77</v>
      </c>
      <c r="T17" s="283"/>
      <c r="U17" s="275"/>
      <c r="V17" s="284"/>
      <c r="W17" s="283"/>
      <c r="X17" s="275"/>
      <c r="Y17" s="284"/>
      <c r="Z17" s="283"/>
      <c r="AA17" s="275"/>
      <c r="AB17" s="284"/>
      <c r="AC17" s="283"/>
      <c r="AD17" s="275"/>
      <c r="AE17" s="284"/>
      <c r="AF17" s="283"/>
      <c r="AG17" s="275"/>
      <c r="AH17" s="284"/>
      <c r="AI17" s="105"/>
    </row>
    <row r="18" spans="2:35" s="1" customFormat="1" ht="20.100000000000001" customHeight="1" x14ac:dyDescent="0.25">
      <c r="B18" s="103"/>
      <c r="C18" s="226">
        <v>10</v>
      </c>
      <c r="D18" s="279" t="str">
        <f>IFERROR(IF(LEN(INDEX(Lists!$C$6:$C$105,MATCH($C18,Lists!$B$6:$B$105,0)))=0,"",INDEX(Lists!$C$6:$C$105,MATCH($C18,Lists!$B$6:$B$105,0))),"")</f>
        <v>Kylian Mbappe</v>
      </c>
      <c r="E18" s="283">
        <v>85</v>
      </c>
      <c r="F18" s="275">
        <v>57</v>
      </c>
      <c r="G18" s="284">
        <v>53</v>
      </c>
      <c r="H18" s="283">
        <v>51</v>
      </c>
      <c r="I18" s="275">
        <v>53</v>
      </c>
      <c r="J18" s="284">
        <v>51</v>
      </c>
      <c r="K18" s="283">
        <v>61</v>
      </c>
      <c r="L18" s="275">
        <v>90</v>
      </c>
      <c r="M18" s="284">
        <v>95</v>
      </c>
      <c r="N18" s="283">
        <v>93</v>
      </c>
      <c r="O18" s="275">
        <v>98</v>
      </c>
      <c r="P18" s="284">
        <v>100</v>
      </c>
      <c r="Q18" s="283">
        <v>57</v>
      </c>
      <c r="R18" s="275">
        <v>57</v>
      </c>
      <c r="S18" s="284">
        <v>78</v>
      </c>
      <c r="T18" s="283"/>
      <c r="U18" s="275"/>
      <c r="V18" s="284"/>
      <c r="W18" s="283"/>
      <c r="X18" s="275"/>
      <c r="Y18" s="284"/>
      <c r="Z18" s="283"/>
      <c r="AA18" s="275"/>
      <c r="AB18" s="284"/>
      <c r="AC18" s="283"/>
      <c r="AD18" s="275"/>
      <c r="AE18" s="284"/>
      <c r="AF18" s="283"/>
      <c r="AG18" s="275"/>
      <c r="AH18" s="284"/>
      <c r="AI18" s="105"/>
    </row>
    <row r="19" spans="2:35" ht="20.100000000000001" customHeight="1" x14ac:dyDescent="0.25">
      <c r="B19" s="103"/>
      <c r="C19" s="226">
        <v>11</v>
      </c>
      <c r="D19" s="279" t="str">
        <f>IFERROR(IF(LEN(INDEX(Lists!$C$6:$C$105,MATCH($C19,Lists!$B$6:$B$105,0)))=0,"",INDEX(Lists!$C$6:$C$105,MATCH($C19,Lists!$B$6:$B$105,0))),"")</f>
        <v>Jessica Alba</v>
      </c>
      <c r="E19" s="283">
        <v>93</v>
      </c>
      <c r="F19" s="275">
        <v>76</v>
      </c>
      <c r="G19" s="284">
        <v>88</v>
      </c>
      <c r="H19" s="283">
        <v>45</v>
      </c>
      <c r="I19" s="275">
        <v>48</v>
      </c>
      <c r="J19" s="284">
        <v>45</v>
      </c>
      <c r="K19" s="283">
        <v>59</v>
      </c>
      <c r="L19" s="275">
        <v>63</v>
      </c>
      <c r="M19" s="284">
        <v>70</v>
      </c>
      <c r="N19" s="283">
        <v>91</v>
      </c>
      <c r="O19" s="275">
        <v>91</v>
      </c>
      <c r="P19" s="284">
        <v>90</v>
      </c>
      <c r="Q19" s="283">
        <v>100</v>
      </c>
      <c r="R19" s="275">
        <v>81</v>
      </c>
      <c r="S19" s="284">
        <v>95</v>
      </c>
      <c r="T19" s="283"/>
      <c r="U19" s="275"/>
      <c r="V19" s="284"/>
      <c r="W19" s="283"/>
      <c r="X19" s="275"/>
      <c r="Y19" s="284"/>
      <c r="Z19" s="283"/>
      <c r="AA19" s="275"/>
      <c r="AB19" s="284"/>
      <c r="AC19" s="283"/>
      <c r="AD19" s="275"/>
      <c r="AE19" s="284"/>
      <c r="AF19" s="283"/>
      <c r="AG19" s="275"/>
      <c r="AH19" s="284"/>
      <c r="AI19" s="105"/>
    </row>
    <row r="20" spans="2:35" ht="20.100000000000001" customHeight="1" x14ac:dyDescent="0.25">
      <c r="B20" s="103"/>
      <c r="C20" s="226">
        <v>12</v>
      </c>
      <c r="D20" s="279" t="str">
        <f>IFERROR(IF(LEN(INDEX(Lists!$C$6:$C$105,MATCH($C20,Lists!$B$6:$B$105,0)))=0,"",INDEX(Lists!$C$6:$C$105,MATCH($C20,Lists!$B$6:$B$105,0))),"")</f>
        <v>Emma Stone</v>
      </c>
      <c r="E20" s="283">
        <v>91</v>
      </c>
      <c r="F20" s="275">
        <v>82</v>
      </c>
      <c r="G20" s="284">
        <v>96</v>
      </c>
      <c r="H20" s="283">
        <v>43</v>
      </c>
      <c r="I20" s="275">
        <v>51</v>
      </c>
      <c r="J20" s="284">
        <v>50</v>
      </c>
      <c r="K20" s="283">
        <v>80</v>
      </c>
      <c r="L20" s="275">
        <v>72</v>
      </c>
      <c r="M20" s="284">
        <v>59</v>
      </c>
      <c r="N20" s="283">
        <v>87</v>
      </c>
      <c r="O20" s="275">
        <v>98</v>
      </c>
      <c r="P20" s="284">
        <v>100</v>
      </c>
      <c r="Q20" s="283">
        <v>98</v>
      </c>
      <c r="R20" s="275">
        <v>75</v>
      </c>
      <c r="S20" s="284">
        <v>67</v>
      </c>
      <c r="T20" s="283"/>
      <c r="U20" s="275"/>
      <c r="V20" s="284"/>
      <c r="W20" s="283"/>
      <c r="X20" s="275"/>
      <c r="Y20" s="284"/>
      <c r="Z20" s="283"/>
      <c r="AA20" s="275"/>
      <c r="AB20" s="284"/>
      <c r="AC20" s="283"/>
      <c r="AD20" s="275"/>
      <c r="AE20" s="284"/>
      <c r="AF20" s="283"/>
      <c r="AG20" s="275"/>
      <c r="AH20" s="284"/>
      <c r="AI20" s="105"/>
    </row>
    <row r="21" spans="2:35" ht="20.100000000000001" customHeight="1" x14ac:dyDescent="0.25">
      <c r="B21" s="103"/>
      <c r="C21" s="226">
        <v>13</v>
      </c>
      <c r="D21" s="279" t="str">
        <f>IFERROR(IF(LEN(INDEX(Lists!$C$6:$C$105,MATCH($C21,Lists!$B$6:$B$105,0)))=0,"",INDEX(Lists!$C$6:$C$105,MATCH($C21,Lists!$B$6:$B$105,0))),"")</f>
        <v>Scarlett Johansson</v>
      </c>
      <c r="E21" s="283">
        <v>69</v>
      </c>
      <c r="F21" s="275">
        <v>52</v>
      </c>
      <c r="G21" s="284">
        <v>53</v>
      </c>
      <c r="H21" s="283">
        <v>49</v>
      </c>
      <c r="I21" s="275">
        <v>47</v>
      </c>
      <c r="J21" s="284">
        <v>52</v>
      </c>
      <c r="K21" s="283">
        <v>62</v>
      </c>
      <c r="L21" s="275">
        <v>61</v>
      </c>
      <c r="M21" s="284">
        <v>70</v>
      </c>
      <c r="N21" s="283">
        <v>91</v>
      </c>
      <c r="O21" s="275">
        <v>94</v>
      </c>
      <c r="P21" s="284">
        <v>91</v>
      </c>
      <c r="Q21" s="283">
        <v>58</v>
      </c>
      <c r="R21" s="275">
        <v>69</v>
      </c>
      <c r="S21" s="284">
        <v>82</v>
      </c>
      <c r="T21" s="283"/>
      <c r="U21" s="275"/>
      <c r="V21" s="284"/>
      <c r="W21" s="283"/>
      <c r="X21" s="275"/>
      <c r="Y21" s="284"/>
      <c r="Z21" s="283"/>
      <c r="AA21" s="275"/>
      <c r="AB21" s="284"/>
      <c r="AC21" s="283"/>
      <c r="AD21" s="275"/>
      <c r="AE21" s="284"/>
      <c r="AF21" s="283"/>
      <c r="AG21" s="275"/>
      <c r="AH21" s="284"/>
      <c r="AI21" s="105"/>
    </row>
    <row r="22" spans="2:35" ht="20.100000000000001" customHeight="1" x14ac:dyDescent="0.25">
      <c r="B22" s="103"/>
      <c r="C22" s="226">
        <v>14</v>
      </c>
      <c r="D22" s="279" t="str">
        <f>IFERROR(IF(LEN(INDEX(Lists!$C$6:$C$105,MATCH($C22,Lists!$B$6:$B$105,0)))=0,"",INDEX(Lists!$C$6:$C$105,MATCH($C22,Lists!$B$6:$B$105,0))),"")</f>
        <v>Mila Kunis</v>
      </c>
      <c r="E22" s="283">
        <v>79</v>
      </c>
      <c r="F22" s="275">
        <v>58</v>
      </c>
      <c r="G22" s="284">
        <v>99</v>
      </c>
      <c r="H22" s="283">
        <v>47</v>
      </c>
      <c r="I22" s="275">
        <v>43</v>
      </c>
      <c r="J22" s="284">
        <v>47</v>
      </c>
      <c r="K22" s="283">
        <v>81</v>
      </c>
      <c r="L22" s="275">
        <v>100</v>
      </c>
      <c r="M22" s="284">
        <v>71</v>
      </c>
      <c r="N22" s="283">
        <v>93</v>
      </c>
      <c r="O22" s="275">
        <v>97</v>
      </c>
      <c r="P22" s="284">
        <v>99</v>
      </c>
      <c r="Q22" s="283">
        <v>92</v>
      </c>
      <c r="R22" s="275">
        <v>77</v>
      </c>
      <c r="S22" s="284">
        <v>54</v>
      </c>
      <c r="T22" s="283"/>
      <c r="U22" s="275"/>
      <c r="V22" s="284"/>
      <c r="W22" s="283"/>
      <c r="X22" s="275"/>
      <c r="Y22" s="284"/>
      <c r="Z22" s="283"/>
      <c r="AA22" s="275"/>
      <c r="AB22" s="284"/>
      <c r="AC22" s="283"/>
      <c r="AD22" s="275"/>
      <c r="AE22" s="284"/>
      <c r="AF22" s="283"/>
      <c r="AG22" s="275"/>
      <c r="AH22" s="284"/>
      <c r="AI22" s="105"/>
    </row>
    <row r="23" spans="2:35" ht="20.100000000000001" customHeight="1" x14ac:dyDescent="0.25">
      <c r="B23" s="103"/>
      <c r="C23" s="226">
        <v>15</v>
      </c>
      <c r="D23" s="279" t="str">
        <f>IFERROR(IF(LEN(INDEX(Lists!$C$6:$C$105,MATCH($C23,Lists!$B$6:$B$105,0)))=0,"",INDEX(Lists!$C$6:$C$105,MATCH($C23,Lists!$B$6:$B$105,0))),"")</f>
        <v>Charlize Theron</v>
      </c>
      <c r="E23" s="283">
        <v>61</v>
      </c>
      <c r="F23" s="275">
        <v>77</v>
      </c>
      <c r="G23" s="284">
        <v>96</v>
      </c>
      <c r="H23" s="283">
        <v>44</v>
      </c>
      <c r="I23" s="275">
        <v>50</v>
      </c>
      <c r="J23" s="284">
        <v>50</v>
      </c>
      <c r="K23" s="283">
        <v>82</v>
      </c>
      <c r="L23" s="275">
        <v>60</v>
      </c>
      <c r="M23" s="284">
        <v>91</v>
      </c>
      <c r="N23" s="283">
        <v>87</v>
      </c>
      <c r="O23" s="275">
        <v>87</v>
      </c>
      <c r="P23" s="284">
        <v>91</v>
      </c>
      <c r="Q23" s="283">
        <v>58</v>
      </c>
      <c r="R23" s="275">
        <v>88</v>
      </c>
      <c r="S23" s="284">
        <v>95</v>
      </c>
      <c r="T23" s="283"/>
      <c r="U23" s="275"/>
      <c r="V23" s="284"/>
      <c r="W23" s="283"/>
      <c r="X23" s="275"/>
      <c r="Y23" s="284"/>
      <c r="Z23" s="283"/>
      <c r="AA23" s="275"/>
      <c r="AB23" s="284"/>
      <c r="AC23" s="283"/>
      <c r="AD23" s="275"/>
      <c r="AE23" s="284"/>
      <c r="AF23" s="283"/>
      <c r="AG23" s="275"/>
      <c r="AH23" s="284"/>
      <c r="AI23" s="105"/>
    </row>
    <row r="24" spans="2:35" ht="20.100000000000001" customHeight="1" x14ac:dyDescent="0.25">
      <c r="B24" s="103"/>
      <c r="C24" s="226">
        <v>16</v>
      </c>
      <c r="D24" s="279" t="str">
        <f>IFERROR(IF(LEN(INDEX(Lists!$C$6:$C$105,MATCH($C24,Lists!$B$6:$B$105,0)))=0,"",INDEX(Lists!$C$6:$C$105,MATCH($C24,Lists!$B$6:$B$105,0))),"")</f>
        <v/>
      </c>
      <c r="E24" s="283"/>
      <c r="F24" s="275"/>
      <c r="G24" s="284"/>
      <c r="H24" s="283"/>
      <c r="I24" s="275"/>
      <c r="J24" s="284"/>
      <c r="K24" s="283"/>
      <c r="L24" s="275"/>
      <c r="M24" s="284"/>
      <c r="N24" s="283"/>
      <c r="O24" s="275"/>
      <c r="P24" s="284"/>
      <c r="Q24" s="283"/>
      <c r="R24" s="275"/>
      <c r="S24" s="284"/>
      <c r="T24" s="283"/>
      <c r="U24" s="275"/>
      <c r="V24" s="284"/>
      <c r="W24" s="283"/>
      <c r="X24" s="275"/>
      <c r="Y24" s="284"/>
      <c r="Z24" s="283"/>
      <c r="AA24" s="275"/>
      <c r="AB24" s="284"/>
      <c r="AC24" s="283"/>
      <c r="AD24" s="275"/>
      <c r="AE24" s="284"/>
      <c r="AF24" s="283"/>
      <c r="AG24" s="275"/>
      <c r="AH24" s="284"/>
      <c r="AI24" s="105"/>
    </row>
    <row r="25" spans="2:35" ht="20.100000000000001" customHeight="1" x14ac:dyDescent="0.25">
      <c r="B25" s="103"/>
      <c r="C25" s="226">
        <v>17</v>
      </c>
      <c r="D25" s="279" t="str">
        <f>IFERROR(IF(LEN(INDEX(Lists!$C$6:$C$105,MATCH($C25,Lists!$B$6:$B$105,0)))=0,"",INDEX(Lists!$C$6:$C$105,MATCH($C25,Lists!$B$6:$B$105,0))),"")</f>
        <v/>
      </c>
      <c r="E25" s="283"/>
      <c r="F25" s="275"/>
      <c r="G25" s="284"/>
      <c r="H25" s="283"/>
      <c r="I25" s="275"/>
      <c r="J25" s="284"/>
      <c r="K25" s="283"/>
      <c r="L25" s="275"/>
      <c r="M25" s="284"/>
      <c r="N25" s="283"/>
      <c r="O25" s="275"/>
      <c r="P25" s="284"/>
      <c r="Q25" s="283"/>
      <c r="R25" s="275"/>
      <c r="S25" s="284"/>
      <c r="T25" s="283"/>
      <c r="U25" s="275"/>
      <c r="V25" s="284"/>
      <c r="W25" s="283"/>
      <c r="X25" s="275"/>
      <c r="Y25" s="284"/>
      <c r="Z25" s="283"/>
      <c r="AA25" s="275"/>
      <c r="AB25" s="284"/>
      <c r="AC25" s="283"/>
      <c r="AD25" s="275"/>
      <c r="AE25" s="284"/>
      <c r="AF25" s="283"/>
      <c r="AG25" s="275"/>
      <c r="AH25" s="284"/>
      <c r="AI25" s="105"/>
    </row>
    <row r="26" spans="2:35" ht="20.100000000000001" customHeight="1" x14ac:dyDescent="0.25">
      <c r="B26" s="103"/>
      <c r="C26" s="226">
        <v>18</v>
      </c>
      <c r="D26" s="279" t="str">
        <f>IFERROR(IF(LEN(INDEX(Lists!$C$6:$C$105,MATCH($C26,Lists!$B$6:$B$105,0)))=0,"",INDEX(Lists!$C$6:$C$105,MATCH($C26,Lists!$B$6:$B$105,0))),"")</f>
        <v/>
      </c>
      <c r="E26" s="283"/>
      <c r="F26" s="275"/>
      <c r="G26" s="284"/>
      <c r="H26" s="283"/>
      <c r="I26" s="275"/>
      <c r="J26" s="284"/>
      <c r="K26" s="283"/>
      <c r="L26" s="275"/>
      <c r="M26" s="284"/>
      <c r="N26" s="283"/>
      <c r="O26" s="275"/>
      <c r="P26" s="284"/>
      <c r="Q26" s="283"/>
      <c r="R26" s="275"/>
      <c r="S26" s="284"/>
      <c r="T26" s="283"/>
      <c r="U26" s="275"/>
      <c r="V26" s="284"/>
      <c r="W26" s="283"/>
      <c r="X26" s="275"/>
      <c r="Y26" s="284"/>
      <c r="Z26" s="283"/>
      <c r="AA26" s="275"/>
      <c r="AB26" s="284"/>
      <c r="AC26" s="283"/>
      <c r="AD26" s="275"/>
      <c r="AE26" s="284"/>
      <c r="AF26" s="283"/>
      <c r="AG26" s="275"/>
      <c r="AH26" s="284"/>
      <c r="AI26" s="105"/>
    </row>
    <row r="27" spans="2:35" ht="20.100000000000001" customHeight="1" x14ac:dyDescent="0.25">
      <c r="B27" s="103"/>
      <c r="C27" s="226">
        <v>19</v>
      </c>
      <c r="D27" s="279" t="str">
        <f>IFERROR(IF(LEN(INDEX(Lists!$C$6:$C$105,MATCH($C27,Lists!$B$6:$B$105,0)))=0,"",INDEX(Lists!$C$6:$C$105,MATCH($C27,Lists!$B$6:$B$105,0))),"")</f>
        <v/>
      </c>
      <c r="E27" s="283"/>
      <c r="F27" s="275"/>
      <c r="G27" s="284"/>
      <c r="H27" s="283"/>
      <c r="I27" s="275"/>
      <c r="J27" s="284"/>
      <c r="K27" s="283"/>
      <c r="L27" s="275"/>
      <c r="M27" s="284"/>
      <c r="N27" s="283"/>
      <c r="O27" s="275"/>
      <c r="P27" s="284"/>
      <c r="Q27" s="283"/>
      <c r="R27" s="275"/>
      <c r="S27" s="284"/>
      <c r="T27" s="283"/>
      <c r="U27" s="275"/>
      <c r="V27" s="284"/>
      <c r="W27" s="283"/>
      <c r="X27" s="275"/>
      <c r="Y27" s="284"/>
      <c r="Z27" s="283"/>
      <c r="AA27" s="275"/>
      <c r="AB27" s="284"/>
      <c r="AC27" s="283"/>
      <c r="AD27" s="275"/>
      <c r="AE27" s="284"/>
      <c r="AF27" s="283"/>
      <c r="AG27" s="275"/>
      <c r="AH27" s="284"/>
      <c r="AI27" s="105"/>
    </row>
    <row r="28" spans="2:35" ht="20.100000000000001" customHeight="1" x14ac:dyDescent="0.25">
      <c r="B28" s="103"/>
      <c r="C28" s="301">
        <v>20</v>
      </c>
      <c r="D28" s="302" t="str">
        <f>IFERROR(IF(LEN(INDEX(Lists!$C$6:$C$105,MATCH($C28,Lists!$B$6:$B$105,0)))=0,"",INDEX(Lists!$C$6:$C$105,MATCH($C28,Lists!$B$6:$B$105,0))),"")</f>
        <v/>
      </c>
      <c r="E28" s="303"/>
      <c r="F28" s="304"/>
      <c r="G28" s="305"/>
      <c r="H28" s="303"/>
      <c r="I28" s="304"/>
      <c r="J28" s="305"/>
      <c r="K28" s="303"/>
      <c r="L28" s="304"/>
      <c r="M28" s="305"/>
      <c r="N28" s="303"/>
      <c r="O28" s="304"/>
      <c r="P28" s="305"/>
      <c r="Q28" s="303"/>
      <c r="R28" s="304"/>
      <c r="S28" s="305"/>
      <c r="T28" s="303"/>
      <c r="U28" s="304"/>
      <c r="V28" s="305"/>
      <c r="W28" s="303"/>
      <c r="X28" s="304"/>
      <c r="Y28" s="305"/>
      <c r="Z28" s="303"/>
      <c r="AA28" s="304"/>
      <c r="AB28" s="305"/>
      <c r="AC28" s="303"/>
      <c r="AD28" s="304"/>
      <c r="AE28" s="305"/>
      <c r="AF28" s="303"/>
      <c r="AG28" s="304"/>
      <c r="AH28" s="305"/>
      <c r="AI28" s="105"/>
    </row>
    <row r="29" spans="2:35" ht="20.100000000000001" customHeight="1" x14ac:dyDescent="0.25">
      <c r="B29" s="103"/>
      <c r="C29" s="253"/>
      <c r="D29" s="311"/>
      <c r="E29" s="309"/>
      <c r="F29" s="309"/>
      <c r="G29" s="309"/>
      <c r="H29" s="309"/>
      <c r="I29" s="309"/>
      <c r="J29" s="309"/>
      <c r="K29" s="309"/>
      <c r="L29" s="309"/>
      <c r="M29" s="309"/>
      <c r="N29" s="309"/>
      <c r="O29" s="309"/>
      <c r="P29" s="309"/>
      <c r="Q29" s="309"/>
      <c r="R29" s="309"/>
      <c r="S29" s="309"/>
      <c r="T29" s="309"/>
      <c r="U29" s="309"/>
      <c r="V29" s="309"/>
      <c r="W29" s="309"/>
      <c r="X29" s="309"/>
      <c r="Y29" s="309"/>
      <c r="Z29" s="309"/>
      <c r="AA29" s="309"/>
      <c r="AB29" s="309"/>
      <c r="AC29" s="309"/>
      <c r="AD29" s="309"/>
      <c r="AE29" s="309"/>
      <c r="AF29" s="309"/>
      <c r="AG29" s="309"/>
      <c r="AH29" s="309"/>
      <c r="AI29" s="105"/>
    </row>
    <row r="30" spans="2:35" ht="20.100000000000001" customHeight="1" x14ac:dyDescent="0.25">
      <c r="B30" s="103"/>
      <c r="C30" s="253"/>
      <c r="D30" s="312"/>
      <c r="E30" s="309"/>
      <c r="F30" s="309"/>
      <c r="G30" s="309"/>
      <c r="H30" s="309"/>
      <c r="I30" s="309"/>
      <c r="J30" s="309"/>
      <c r="K30" s="309"/>
      <c r="L30" s="309"/>
      <c r="M30" s="309"/>
      <c r="N30" s="309"/>
      <c r="O30" s="309"/>
      <c r="P30" s="309"/>
      <c r="Q30" s="309"/>
      <c r="R30" s="309"/>
      <c r="S30" s="309"/>
      <c r="T30" s="309"/>
      <c r="U30" s="309"/>
      <c r="V30" s="309"/>
      <c r="W30" s="309"/>
      <c r="X30" s="309"/>
      <c r="Y30" s="309"/>
      <c r="Z30" s="309"/>
      <c r="AA30" s="309"/>
      <c r="AB30" s="309"/>
      <c r="AC30" s="309"/>
      <c r="AD30" s="309"/>
      <c r="AE30" s="309"/>
      <c r="AF30" s="309"/>
      <c r="AG30" s="309"/>
      <c r="AH30" s="309"/>
      <c r="AI30" s="105"/>
    </row>
    <row r="31" spans="2:35" ht="20.100000000000001" customHeight="1" x14ac:dyDescent="0.25">
      <c r="B31" s="120"/>
      <c r="C31" s="253"/>
      <c r="D31" s="312"/>
      <c r="E31" s="310"/>
      <c r="F31" s="310"/>
      <c r="G31" s="310"/>
      <c r="H31" s="310"/>
      <c r="I31" s="310"/>
      <c r="J31" s="310"/>
      <c r="K31" s="310"/>
      <c r="L31" s="310"/>
      <c r="M31" s="310"/>
      <c r="N31" s="310"/>
      <c r="O31" s="310"/>
      <c r="P31" s="310"/>
      <c r="Q31" s="310"/>
      <c r="R31" s="310"/>
      <c r="S31" s="310"/>
      <c r="T31" s="310"/>
      <c r="U31" s="310"/>
      <c r="V31" s="310"/>
      <c r="W31" s="310"/>
      <c r="X31" s="310"/>
      <c r="Y31" s="310"/>
      <c r="Z31" s="310"/>
      <c r="AA31" s="310"/>
      <c r="AB31" s="310"/>
      <c r="AC31" s="310"/>
      <c r="AD31" s="310"/>
      <c r="AE31" s="310"/>
      <c r="AF31" s="310"/>
      <c r="AG31" s="310"/>
      <c r="AH31" s="310"/>
      <c r="AI31" s="105"/>
    </row>
    <row r="32" spans="2:35" ht="20.100000000000001" customHeight="1" x14ac:dyDescent="0.25">
      <c r="B32" s="120"/>
      <c r="C32" s="253"/>
      <c r="D32" s="312"/>
      <c r="E32" s="310"/>
      <c r="F32" s="310"/>
      <c r="G32" s="310"/>
      <c r="H32" s="310"/>
      <c r="I32" s="310"/>
      <c r="J32" s="310"/>
      <c r="K32" s="310"/>
      <c r="L32" s="310"/>
      <c r="M32" s="310"/>
      <c r="N32" s="310"/>
      <c r="O32" s="310"/>
      <c r="P32" s="310"/>
      <c r="Q32" s="310"/>
      <c r="R32" s="310"/>
      <c r="S32" s="310"/>
      <c r="T32" s="310"/>
      <c r="U32" s="310"/>
      <c r="V32" s="310"/>
      <c r="W32" s="310"/>
      <c r="X32" s="310"/>
      <c r="Y32" s="310"/>
      <c r="Z32" s="310"/>
      <c r="AA32" s="310"/>
      <c r="AB32" s="310"/>
      <c r="AC32" s="310"/>
      <c r="AD32" s="310"/>
      <c r="AE32" s="310"/>
      <c r="AF32" s="310"/>
      <c r="AG32" s="310"/>
      <c r="AH32" s="310"/>
      <c r="AI32" s="105"/>
    </row>
    <row r="33" spans="2:35" ht="20.100000000000001" customHeight="1" x14ac:dyDescent="0.25">
      <c r="B33" s="120"/>
      <c r="C33" s="253"/>
      <c r="D33" s="312"/>
      <c r="E33" s="310"/>
      <c r="F33" s="310"/>
      <c r="G33" s="310"/>
      <c r="H33" s="310"/>
      <c r="I33" s="310"/>
      <c r="J33" s="310"/>
      <c r="K33" s="310"/>
      <c r="L33" s="310"/>
      <c r="M33" s="310"/>
      <c r="N33" s="310"/>
      <c r="O33" s="310"/>
      <c r="P33" s="310"/>
      <c r="Q33" s="310"/>
      <c r="R33" s="310"/>
      <c r="S33" s="310"/>
      <c r="T33" s="310"/>
      <c r="U33" s="310"/>
      <c r="V33" s="310"/>
      <c r="W33" s="310"/>
      <c r="X33" s="310"/>
      <c r="Y33" s="310"/>
      <c r="Z33" s="310"/>
      <c r="AA33" s="310"/>
      <c r="AB33" s="310"/>
      <c r="AC33" s="310"/>
      <c r="AD33" s="310"/>
      <c r="AE33" s="310"/>
      <c r="AF33" s="310"/>
      <c r="AG33" s="310"/>
      <c r="AH33" s="310"/>
      <c r="AI33" s="105"/>
    </row>
    <row r="34" spans="2:35" ht="20.100000000000001" customHeight="1" x14ac:dyDescent="0.25">
      <c r="B34" s="120"/>
      <c r="C34" s="253"/>
      <c r="D34" s="312"/>
      <c r="E34" s="310"/>
      <c r="F34" s="310"/>
      <c r="G34" s="310"/>
      <c r="H34" s="310"/>
      <c r="I34" s="310"/>
      <c r="J34" s="310"/>
      <c r="K34" s="310"/>
      <c r="L34" s="310"/>
      <c r="M34" s="310"/>
      <c r="N34" s="310"/>
      <c r="O34" s="310"/>
      <c r="P34" s="310"/>
      <c r="Q34" s="310"/>
      <c r="R34" s="310"/>
      <c r="S34" s="310"/>
      <c r="T34" s="310"/>
      <c r="U34" s="310"/>
      <c r="V34" s="310"/>
      <c r="W34" s="310"/>
      <c r="X34" s="310"/>
      <c r="Y34" s="310"/>
      <c r="Z34" s="310"/>
      <c r="AA34" s="310"/>
      <c r="AB34" s="310"/>
      <c r="AC34" s="310"/>
      <c r="AD34" s="310"/>
      <c r="AE34" s="310"/>
      <c r="AF34" s="310"/>
      <c r="AG34" s="310"/>
      <c r="AH34" s="310"/>
      <c r="AI34" s="105"/>
    </row>
    <row r="35" spans="2:35" ht="20.100000000000001" customHeight="1" x14ac:dyDescent="0.25">
      <c r="B35" s="120"/>
      <c r="C35" s="253"/>
      <c r="D35" s="312"/>
      <c r="E35" s="310"/>
      <c r="F35" s="310"/>
      <c r="G35" s="310"/>
      <c r="H35" s="310"/>
      <c r="I35" s="310"/>
      <c r="J35" s="310"/>
      <c r="K35" s="310"/>
      <c r="L35" s="310"/>
      <c r="M35" s="310"/>
      <c r="N35" s="310"/>
      <c r="O35" s="310"/>
      <c r="P35" s="310"/>
      <c r="Q35" s="310"/>
      <c r="R35" s="310"/>
      <c r="S35" s="310"/>
      <c r="T35" s="310"/>
      <c r="U35" s="310"/>
      <c r="V35" s="310"/>
      <c r="W35" s="310"/>
      <c r="X35" s="310"/>
      <c r="Y35" s="310"/>
      <c r="Z35" s="310"/>
      <c r="AA35" s="310"/>
      <c r="AB35" s="310"/>
      <c r="AC35" s="310"/>
      <c r="AD35" s="310"/>
      <c r="AE35" s="310"/>
      <c r="AF35" s="310"/>
      <c r="AG35" s="310"/>
      <c r="AH35" s="310"/>
      <c r="AI35" s="105"/>
    </row>
    <row r="36" spans="2:35" ht="20.100000000000001" customHeight="1" x14ac:dyDescent="0.25">
      <c r="B36" s="120"/>
      <c r="C36" s="253"/>
      <c r="D36" s="312"/>
      <c r="E36" s="310"/>
      <c r="F36" s="310"/>
      <c r="G36" s="310"/>
      <c r="H36" s="310"/>
      <c r="I36" s="310"/>
      <c r="J36" s="310"/>
      <c r="K36" s="310"/>
      <c r="L36" s="310"/>
      <c r="M36" s="310"/>
      <c r="N36" s="310"/>
      <c r="O36" s="310"/>
      <c r="P36" s="310"/>
      <c r="Q36" s="310"/>
      <c r="R36" s="310"/>
      <c r="S36" s="310"/>
      <c r="T36" s="310"/>
      <c r="U36" s="310"/>
      <c r="V36" s="310"/>
      <c r="W36" s="310"/>
      <c r="X36" s="310"/>
      <c r="Y36" s="310"/>
      <c r="Z36" s="310"/>
      <c r="AA36" s="310"/>
      <c r="AB36" s="310"/>
      <c r="AC36" s="310"/>
      <c r="AD36" s="310"/>
      <c r="AE36" s="310"/>
      <c r="AF36" s="310"/>
      <c r="AG36" s="310"/>
      <c r="AH36" s="310"/>
      <c r="AI36" s="105"/>
    </row>
    <row r="37" spans="2:35" ht="20.100000000000001" customHeight="1" x14ac:dyDescent="0.25">
      <c r="B37" s="120"/>
      <c r="C37" s="253"/>
      <c r="D37" s="312"/>
      <c r="E37" s="310"/>
      <c r="F37" s="310"/>
      <c r="G37" s="310"/>
      <c r="H37" s="310"/>
      <c r="I37" s="310"/>
      <c r="J37" s="310"/>
      <c r="K37" s="310"/>
      <c r="L37" s="310"/>
      <c r="M37" s="310"/>
      <c r="N37" s="310"/>
      <c r="O37" s="310"/>
      <c r="P37" s="310"/>
      <c r="Q37" s="310"/>
      <c r="R37" s="310"/>
      <c r="S37" s="310"/>
      <c r="T37" s="310"/>
      <c r="U37" s="310"/>
      <c r="V37" s="310"/>
      <c r="W37" s="310"/>
      <c r="X37" s="310"/>
      <c r="Y37" s="310"/>
      <c r="Z37" s="310"/>
      <c r="AA37" s="310"/>
      <c r="AB37" s="310"/>
      <c r="AC37" s="310"/>
      <c r="AD37" s="310"/>
      <c r="AE37" s="310"/>
      <c r="AF37" s="310"/>
      <c r="AG37" s="310"/>
      <c r="AH37" s="310"/>
      <c r="AI37" s="105"/>
    </row>
    <row r="38" spans="2:35" ht="20.100000000000001" customHeight="1" x14ac:dyDescent="0.25">
      <c r="B38" s="120"/>
      <c r="C38" s="253"/>
      <c r="D38" s="312"/>
      <c r="E38" s="310"/>
      <c r="F38" s="310"/>
      <c r="G38" s="310"/>
      <c r="H38" s="310"/>
      <c r="I38" s="310"/>
      <c r="J38" s="310"/>
      <c r="K38" s="310"/>
      <c r="L38" s="310"/>
      <c r="M38" s="310"/>
      <c r="N38" s="310"/>
      <c r="O38" s="310"/>
      <c r="P38" s="310"/>
      <c r="Q38" s="310"/>
      <c r="R38" s="310"/>
      <c r="S38" s="310"/>
      <c r="T38" s="310"/>
      <c r="U38" s="310"/>
      <c r="V38" s="310"/>
      <c r="W38" s="310"/>
      <c r="X38" s="310"/>
      <c r="Y38" s="310"/>
      <c r="Z38" s="310"/>
      <c r="AA38" s="310"/>
      <c r="AB38" s="310"/>
      <c r="AC38" s="310"/>
      <c r="AD38" s="310"/>
      <c r="AE38" s="310"/>
      <c r="AF38" s="310"/>
      <c r="AG38" s="310"/>
      <c r="AH38" s="310"/>
      <c r="AI38" s="105"/>
    </row>
    <row r="39" spans="2:35" ht="20.100000000000001" customHeight="1" x14ac:dyDescent="0.25">
      <c r="B39" s="120"/>
      <c r="C39" s="253"/>
      <c r="D39" s="312"/>
      <c r="E39" s="310"/>
      <c r="F39" s="310"/>
      <c r="G39" s="310"/>
      <c r="H39" s="310"/>
      <c r="I39" s="310"/>
      <c r="J39" s="310"/>
      <c r="K39" s="310"/>
      <c r="L39" s="310"/>
      <c r="M39" s="310"/>
      <c r="N39" s="310"/>
      <c r="O39" s="310"/>
      <c r="P39" s="310"/>
      <c r="Q39" s="310"/>
      <c r="R39" s="310"/>
      <c r="S39" s="310"/>
      <c r="T39" s="310"/>
      <c r="U39" s="310"/>
      <c r="V39" s="310"/>
      <c r="W39" s="310"/>
      <c r="X39" s="310"/>
      <c r="Y39" s="310"/>
      <c r="Z39" s="310"/>
      <c r="AA39" s="310"/>
      <c r="AB39" s="310"/>
      <c r="AC39" s="310"/>
      <c r="AD39" s="310"/>
      <c r="AE39" s="310"/>
      <c r="AF39" s="310"/>
      <c r="AG39" s="310"/>
      <c r="AH39" s="310"/>
      <c r="AI39" s="105"/>
    </row>
    <row r="40" spans="2:35" ht="20.100000000000001" customHeight="1" x14ac:dyDescent="0.25">
      <c r="B40" s="120"/>
      <c r="C40" s="253"/>
      <c r="D40" s="312"/>
      <c r="E40" s="310"/>
      <c r="F40" s="310"/>
      <c r="G40" s="310"/>
      <c r="H40" s="310"/>
      <c r="I40" s="310"/>
      <c r="J40" s="310"/>
      <c r="K40" s="310"/>
      <c r="L40" s="310"/>
      <c r="M40" s="310"/>
      <c r="N40" s="310"/>
      <c r="O40" s="310"/>
      <c r="P40" s="310"/>
      <c r="Q40" s="310"/>
      <c r="R40" s="310"/>
      <c r="S40" s="310"/>
      <c r="T40" s="310"/>
      <c r="U40" s="310"/>
      <c r="V40" s="310"/>
      <c r="W40" s="310"/>
      <c r="X40" s="310"/>
      <c r="Y40" s="310"/>
      <c r="Z40" s="310"/>
      <c r="AA40" s="310"/>
      <c r="AB40" s="310"/>
      <c r="AC40" s="310"/>
      <c r="AD40" s="310"/>
      <c r="AE40" s="310"/>
      <c r="AF40" s="310"/>
      <c r="AG40" s="310"/>
      <c r="AH40" s="310"/>
      <c r="AI40" s="105"/>
    </row>
    <row r="41" spans="2:35" ht="20.100000000000001" customHeight="1" x14ac:dyDescent="0.25">
      <c r="B41" s="120"/>
      <c r="C41" s="253"/>
      <c r="D41" s="312"/>
      <c r="E41" s="310"/>
      <c r="F41" s="310"/>
      <c r="G41" s="310"/>
      <c r="H41" s="310"/>
      <c r="I41" s="310"/>
      <c r="J41" s="310"/>
      <c r="K41" s="310"/>
      <c r="L41" s="310"/>
      <c r="M41" s="310"/>
      <c r="N41" s="310"/>
      <c r="O41" s="310"/>
      <c r="P41" s="310"/>
      <c r="Q41" s="310"/>
      <c r="R41" s="310"/>
      <c r="S41" s="310"/>
      <c r="T41" s="310"/>
      <c r="U41" s="310"/>
      <c r="V41" s="310"/>
      <c r="W41" s="310"/>
      <c r="X41" s="310"/>
      <c r="Y41" s="310"/>
      <c r="Z41" s="310"/>
      <c r="AA41" s="310"/>
      <c r="AB41" s="310"/>
      <c r="AC41" s="310"/>
      <c r="AD41" s="310"/>
      <c r="AE41" s="310"/>
      <c r="AF41" s="310"/>
      <c r="AG41" s="310"/>
      <c r="AH41" s="310"/>
      <c r="AI41" s="105"/>
    </row>
    <row r="42" spans="2:35" ht="20.100000000000001" customHeight="1" x14ac:dyDescent="0.25">
      <c r="B42" s="120"/>
      <c r="C42" s="253"/>
      <c r="D42" s="312"/>
      <c r="E42" s="310"/>
      <c r="F42" s="310"/>
      <c r="G42" s="310"/>
      <c r="H42" s="310"/>
      <c r="I42" s="310"/>
      <c r="J42" s="310"/>
      <c r="K42" s="310"/>
      <c r="L42" s="310"/>
      <c r="M42" s="310"/>
      <c r="N42" s="310"/>
      <c r="O42" s="310"/>
      <c r="P42" s="310"/>
      <c r="Q42" s="310"/>
      <c r="R42" s="310"/>
      <c r="S42" s="310"/>
      <c r="T42" s="310"/>
      <c r="U42" s="310"/>
      <c r="V42" s="310"/>
      <c r="W42" s="310"/>
      <c r="X42" s="310"/>
      <c r="Y42" s="310"/>
      <c r="Z42" s="310"/>
      <c r="AA42" s="310"/>
      <c r="AB42" s="310"/>
      <c r="AC42" s="310"/>
      <c r="AD42" s="310"/>
      <c r="AE42" s="310"/>
      <c r="AF42" s="310"/>
      <c r="AG42" s="310"/>
      <c r="AH42" s="310"/>
      <c r="AI42" s="105"/>
    </row>
    <row r="43" spans="2:35" ht="20.100000000000001" customHeight="1" x14ac:dyDescent="0.25">
      <c r="B43" s="120"/>
      <c r="C43" s="253"/>
      <c r="D43" s="312"/>
      <c r="E43" s="310"/>
      <c r="F43" s="310"/>
      <c r="G43" s="310"/>
      <c r="H43" s="310"/>
      <c r="I43" s="310"/>
      <c r="J43" s="310"/>
      <c r="K43" s="310"/>
      <c r="L43" s="310"/>
      <c r="M43" s="310"/>
      <c r="N43" s="310"/>
      <c r="O43" s="310"/>
      <c r="P43" s="310"/>
      <c r="Q43" s="310"/>
      <c r="R43" s="310"/>
      <c r="S43" s="310"/>
      <c r="T43" s="310"/>
      <c r="U43" s="310"/>
      <c r="V43" s="310"/>
      <c r="W43" s="310"/>
      <c r="X43" s="310"/>
      <c r="Y43" s="310"/>
      <c r="Z43" s="310"/>
      <c r="AA43" s="310"/>
      <c r="AB43" s="310"/>
      <c r="AC43" s="310"/>
      <c r="AD43" s="310"/>
      <c r="AE43" s="310"/>
      <c r="AF43" s="310"/>
      <c r="AG43" s="310"/>
      <c r="AH43" s="310"/>
      <c r="AI43" s="105"/>
    </row>
    <row r="44" spans="2:35" ht="20.100000000000001" customHeight="1" x14ac:dyDescent="0.25">
      <c r="B44" s="120"/>
      <c r="C44" s="253"/>
      <c r="D44" s="312"/>
      <c r="E44" s="310"/>
      <c r="F44" s="310"/>
      <c r="G44" s="310"/>
      <c r="H44" s="310"/>
      <c r="I44" s="310"/>
      <c r="J44" s="310"/>
      <c r="K44" s="310"/>
      <c r="L44" s="310"/>
      <c r="M44" s="310"/>
      <c r="N44" s="310"/>
      <c r="O44" s="310"/>
      <c r="P44" s="310"/>
      <c r="Q44" s="310"/>
      <c r="R44" s="310"/>
      <c r="S44" s="310"/>
      <c r="T44" s="310"/>
      <c r="U44" s="310"/>
      <c r="V44" s="310"/>
      <c r="W44" s="310"/>
      <c r="X44" s="310"/>
      <c r="Y44" s="310"/>
      <c r="Z44" s="310"/>
      <c r="AA44" s="310"/>
      <c r="AB44" s="310"/>
      <c r="AC44" s="310"/>
      <c r="AD44" s="310"/>
      <c r="AE44" s="310"/>
      <c r="AF44" s="310"/>
      <c r="AG44" s="310"/>
      <c r="AH44" s="310"/>
      <c r="AI44" s="105"/>
    </row>
    <row r="45" spans="2:35" ht="20.100000000000001" customHeight="1" x14ac:dyDescent="0.25">
      <c r="B45" s="120"/>
      <c r="C45" s="253"/>
      <c r="D45" s="312"/>
      <c r="E45" s="310"/>
      <c r="F45" s="310"/>
      <c r="G45" s="310"/>
      <c r="H45" s="310"/>
      <c r="I45" s="310"/>
      <c r="J45" s="310"/>
      <c r="K45" s="310"/>
      <c r="L45" s="310"/>
      <c r="M45" s="310"/>
      <c r="N45" s="310"/>
      <c r="O45" s="310"/>
      <c r="P45" s="310"/>
      <c r="Q45" s="310"/>
      <c r="R45" s="310"/>
      <c r="S45" s="310"/>
      <c r="T45" s="310"/>
      <c r="U45" s="310"/>
      <c r="V45" s="310"/>
      <c r="W45" s="310"/>
      <c r="X45" s="310"/>
      <c r="Y45" s="310"/>
      <c r="Z45" s="310"/>
      <c r="AA45" s="310"/>
      <c r="AB45" s="310"/>
      <c r="AC45" s="310"/>
      <c r="AD45" s="310"/>
      <c r="AE45" s="310"/>
      <c r="AF45" s="310"/>
      <c r="AG45" s="310"/>
      <c r="AH45" s="310"/>
      <c r="AI45" s="105"/>
    </row>
    <row r="46" spans="2:35" ht="20.100000000000001" customHeight="1" x14ac:dyDescent="0.25">
      <c r="B46" s="120"/>
      <c r="C46" s="253"/>
      <c r="D46" s="312"/>
      <c r="E46" s="310"/>
      <c r="F46" s="310"/>
      <c r="G46" s="310"/>
      <c r="H46" s="310"/>
      <c r="I46" s="310"/>
      <c r="J46" s="310"/>
      <c r="K46" s="310"/>
      <c r="L46" s="310"/>
      <c r="M46" s="310"/>
      <c r="N46" s="310"/>
      <c r="O46" s="310"/>
      <c r="P46" s="310"/>
      <c r="Q46" s="310"/>
      <c r="R46" s="310"/>
      <c r="S46" s="310"/>
      <c r="T46" s="310"/>
      <c r="U46" s="310"/>
      <c r="V46" s="310"/>
      <c r="W46" s="310"/>
      <c r="X46" s="310"/>
      <c r="Y46" s="310"/>
      <c r="Z46" s="310"/>
      <c r="AA46" s="310"/>
      <c r="AB46" s="310"/>
      <c r="AC46" s="310"/>
      <c r="AD46" s="310"/>
      <c r="AE46" s="310"/>
      <c r="AF46" s="310"/>
      <c r="AG46" s="310"/>
      <c r="AH46" s="310"/>
      <c r="AI46" s="105"/>
    </row>
    <row r="47" spans="2:35" ht="20.100000000000001" customHeight="1" x14ac:dyDescent="0.25">
      <c r="B47" s="120"/>
      <c r="C47" s="253"/>
      <c r="D47" s="312"/>
      <c r="E47" s="310"/>
      <c r="F47" s="310"/>
      <c r="G47" s="310"/>
      <c r="H47" s="310"/>
      <c r="I47" s="310"/>
      <c r="J47" s="310"/>
      <c r="K47" s="310"/>
      <c r="L47" s="310"/>
      <c r="M47" s="310"/>
      <c r="N47" s="310"/>
      <c r="O47" s="310"/>
      <c r="P47" s="310"/>
      <c r="Q47" s="310"/>
      <c r="R47" s="310"/>
      <c r="S47" s="310"/>
      <c r="T47" s="310"/>
      <c r="U47" s="310"/>
      <c r="V47" s="310"/>
      <c r="W47" s="310"/>
      <c r="X47" s="310"/>
      <c r="Y47" s="310"/>
      <c r="Z47" s="310"/>
      <c r="AA47" s="310"/>
      <c r="AB47" s="310"/>
      <c r="AC47" s="310"/>
      <c r="AD47" s="310"/>
      <c r="AE47" s="310"/>
      <c r="AF47" s="310"/>
      <c r="AG47" s="310"/>
      <c r="AH47" s="310"/>
      <c r="AI47" s="105"/>
    </row>
    <row r="48" spans="2:35" ht="20.100000000000001" customHeight="1" x14ac:dyDescent="0.25">
      <c r="B48" s="120"/>
      <c r="C48" s="253"/>
      <c r="D48" s="312"/>
      <c r="E48" s="310"/>
      <c r="F48" s="310"/>
      <c r="G48" s="310"/>
      <c r="H48" s="310"/>
      <c r="I48" s="310"/>
      <c r="J48" s="310"/>
      <c r="K48" s="310"/>
      <c r="L48" s="310"/>
      <c r="M48" s="310"/>
      <c r="N48" s="310"/>
      <c r="O48" s="310"/>
      <c r="P48" s="310"/>
      <c r="Q48" s="310"/>
      <c r="R48" s="310"/>
      <c r="S48" s="310"/>
      <c r="T48" s="310"/>
      <c r="U48" s="310"/>
      <c r="V48" s="310"/>
      <c r="W48" s="310"/>
      <c r="X48" s="310"/>
      <c r="Y48" s="310"/>
      <c r="Z48" s="310"/>
      <c r="AA48" s="310"/>
      <c r="AB48" s="310"/>
      <c r="AC48" s="310"/>
      <c r="AD48" s="310"/>
      <c r="AE48" s="310"/>
      <c r="AF48" s="310"/>
      <c r="AG48" s="310"/>
      <c r="AH48" s="310"/>
      <c r="AI48" s="105"/>
    </row>
    <row r="49" spans="2:35" ht="20.100000000000001" customHeight="1" x14ac:dyDescent="0.25">
      <c r="B49" s="120"/>
      <c r="C49" s="253"/>
      <c r="D49" s="312"/>
      <c r="E49" s="310"/>
      <c r="F49" s="310"/>
      <c r="G49" s="310"/>
      <c r="H49" s="310"/>
      <c r="I49" s="310"/>
      <c r="J49" s="310"/>
      <c r="K49" s="310"/>
      <c r="L49" s="310"/>
      <c r="M49" s="310"/>
      <c r="N49" s="310"/>
      <c r="O49" s="310"/>
      <c r="P49" s="310"/>
      <c r="Q49" s="310"/>
      <c r="R49" s="310"/>
      <c r="S49" s="310"/>
      <c r="T49" s="310"/>
      <c r="U49" s="310"/>
      <c r="V49" s="310"/>
      <c r="W49" s="310"/>
      <c r="X49" s="310"/>
      <c r="Y49" s="310"/>
      <c r="Z49" s="310"/>
      <c r="AA49" s="310"/>
      <c r="AB49" s="310"/>
      <c r="AC49" s="310"/>
      <c r="AD49" s="310"/>
      <c r="AE49" s="310"/>
      <c r="AF49" s="310"/>
      <c r="AG49" s="310"/>
      <c r="AH49" s="310"/>
      <c r="AI49" s="105"/>
    </row>
    <row r="50" spans="2:35" ht="20.100000000000001" customHeight="1" x14ac:dyDescent="0.25">
      <c r="B50" s="120"/>
      <c r="C50" s="253"/>
      <c r="D50" s="312"/>
      <c r="E50" s="310"/>
      <c r="F50" s="310"/>
      <c r="G50" s="310"/>
      <c r="H50" s="310"/>
      <c r="I50" s="310"/>
      <c r="J50" s="310"/>
      <c r="K50" s="310"/>
      <c r="L50" s="310"/>
      <c r="M50" s="310"/>
      <c r="N50" s="310"/>
      <c r="O50" s="310"/>
      <c r="P50" s="310"/>
      <c r="Q50" s="310"/>
      <c r="R50" s="310"/>
      <c r="S50" s="310"/>
      <c r="T50" s="310"/>
      <c r="U50" s="310"/>
      <c r="V50" s="310"/>
      <c r="W50" s="310"/>
      <c r="X50" s="310"/>
      <c r="Y50" s="310"/>
      <c r="Z50" s="310"/>
      <c r="AA50" s="310"/>
      <c r="AB50" s="310"/>
      <c r="AC50" s="310"/>
      <c r="AD50" s="310"/>
      <c r="AE50" s="310"/>
      <c r="AF50" s="310"/>
      <c r="AG50" s="310"/>
      <c r="AH50" s="310"/>
      <c r="AI50" s="105"/>
    </row>
    <row r="51" spans="2:35" ht="20.100000000000001" customHeight="1" x14ac:dyDescent="0.25">
      <c r="B51" s="120"/>
      <c r="C51" s="253"/>
      <c r="D51" s="312"/>
      <c r="E51" s="310"/>
      <c r="F51" s="310"/>
      <c r="G51" s="310"/>
      <c r="H51" s="310"/>
      <c r="I51" s="310"/>
      <c r="J51" s="310"/>
      <c r="K51" s="310"/>
      <c r="L51" s="310"/>
      <c r="M51" s="310"/>
      <c r="N51" s="310"/>
      <c r="O51" s="310"/>
      <c r="P51" s="310"/>
      <c r="Q51" s="310"/>
      <c r="R51" s="310"/>
      <c r="S51" s="310"/>
      <c r="T51" s="310"/>
      <c r="U51" s="310"/>
      <c r="V51" s="310"/>
      <c r="W51" s="310"/>
      <c r="X51" s="310"/>
      <c r="Y51" s="310"/>
      <c r="Z51" s="310"/>
      <c r="AA51" s="310"/>
      <c r="AB51" s="310"/>
      <c r="AC51" s="310"/>
      <c r="AD51" s="310"/>
      <c r="AE51" s="310"/>
      <c r="AF51" s="310"/>
      <c r="AG51" s="310"/>
      <c r="AH51" s="310"/>
      <c r="AI51" s="105"/>
    </row>
    <row r="52" spans="2:35" ht="20.100000000000001" customHeight="1" x14ac:dyDescent="0.25">
      <c r="B52" s="120"/>
      <c r="C52" s="253"/>
      <c r="D52" s="312"/>
      <c r="E52" s="310"/>
      <c r="F52" s="310"/>
      <c r="G52" s="310"/>
      <c r="H52" s="310"/>
      <c r="I52" s="310"/>
      <c r="J52" s="310"/>
      <c r="K52" s="310"/>
      <c r="L52" s="310"/>
      <c r="M52" s="310"/>
      <c r="N52" s="310"/>
      <c r="O52" s="310"/>
      <c r="P52" s="310"/>
      <c r="Q52" s="310"/>
      <c r="R52" s="310"/>
      <c r="S52" s="310"/>
      <c r="T52" s="310"/>
      <c r="U52" s="310"/>
      <c r="V52" s="310"/>
      <c r="W52" s="310"/>
      <c r="X52" s="310"/>
      <c r="Y52" s="310"/>
      <c r="Z52" s="310"/>
      <c r="AA52" s="310"/>
      <c r="AB52" s="310"/>
      <c r="AC52" s="310"/>
      <c r="AD52" s="310"/>
      <c r="AE52" s="310"/>
      <c r="AF52" s="310"/>
      <c r="AG52" s="310"/>
      <c r="AH52" s="310"/>
      <c r="AI52" s="105"/>
    </row>
    <row r="53" spans="2:35" ht="20.100000000000001" customHeight="1" x14ac:dyDescent="0.25">
      <c r="B53" s="120"/>
      <c r="C53" s="253"/>
      <c r="D53" s="312"/>
      <c r="E53" s="310"/>
      <c r="F53" s="310"/>
      <c r="G53" s="310"/>
      <c r="H53" s="310"/>
      <c r="I53" s="310"/>
      <c r="J53" s="310"/>
      <c r="K53" s="310"/>
      <c r="L53" s="310"/>
      <c r="M53" s="310"/>
      <c r="N53" s="310"/>
      <c r="O53" s="310"/>
      <c r="P53" s="310"/>
      <c r="Q53" s="310"/>
      <c r="R53" s="310"/>
      <c r="S53" s="310"/>
      <c r="T53" s="310"/>
      <c r="U53" s="310"/>
      <c r="V53" s="310"/>
      <c r="W53" s="310"/>
      <c r="X53" s="310"/>
      <c r="Y53" s="310"/>
      <c r="Z53" s="310"/>
      <c r="AA53" s="310"/>
      <c r="AB53" s="310"/>
      <c r="AC53" s="310"/>
      <c r="AD53" s="310"/>
      <c r="AE53" s="310"/>
      <c r="AF53" s="310"/>
      <c r="AG53" s="310"/>
      <c r="AH53" s="310"/>
      <c r="AI53" s="105"/>
    </row>
    <row r="54" spans="2:35" ht="20.100000000000001" customHeight="1" x14ac:dyDescent="0.25">
      <c r="B54" s="120"/>
      <c r="C54" s="253"/>
      <c r="D54" s="312"/>
      <c r="E54" s="310"/>
      <c r="F54" s="310"/>
      <c r="G54" s="310"/>
      <c r="H54" s="310"/>
      <c r="I54" s="310"/>
      <c r="J54" s="310"/>
      <c r="K54" s="310"/>
      <c r="L54" s="310"/>
      <c r="M54" s="310"/>
      <c r="N54" s="310"/>
      <c r="O54" s="310"/>
      <c r="P54" s="310"/>
      <c r="Q54" s="310"/>
      <c r="R54" s="310"/>
      <c r="S54" s="310"/>
      <c r="T54" s="310"/>
      <c r="U54" s="310"/>
      <c r="V54" s="310"/>
      <c r="W54" s="310"/>
      <c r="X54" s="310"/>
      <c r="Y54" s="310"/>
      <c r="Z54" s="310"/>
      <c r="AA54" s="310"/>
      <c r="AB54" s="310"/>
      <c r="AC54" s="310"/>
      <c r="AD54" s="310"/>
      <c r="AE54" s="310"/>
      <c r="AF54" s="310"/>
      <c r="AG54" s="310"/>
      <c r="AH54" s="310"/>
      <c r="AI54" s="105"/>
    </row>
    <row r="55" spans="2:35" ht="20.100000000000001" customHeight="1" x14ac:dyDescent="0.25">
      <c r="B55" s="120"/>
      <c r="C55" s="253"/>
      <c r="D55" s="312"/>
      <c r="E55" s="310"/>
      <c r="F55" s="310"/>
      <c r="G55" s="310"/>
      <c r="H55" s="310"/>
      <c r="I55" s="310"/>
      <c r="J55" s="310"/>
      <c r="K55" s="310"/>
      <c r="L55" s="310"/>
      <c r="M55" s="310"/>
      <c r="N55" s="310"/>
      <c r="O55" s="310"/>
      <c r="P55" s="310"/>
      <c r="Q55" s="310"/>
      <c r="R55" s="310"/>
      <c r="S55" s="310"/>
      <c r="T55" s="310"/>
      <c r="U55" s="310"/>
      <c r="V55" s="310"/>
      <c r="W55" s="310"/>
      <c r="X55" s="310"/>
      <c r="Y55" s="310"/>
      <c r="Z55" s="310"/>
      <c r="AA55" s="310"/>
      <c r="AB55" s="310"/>
      <c r="AC55" s="310"/>
      <c r="AD55" s="310"/>
      <c r="AE55" s="310"/>
      <c r="AF55" s="310"/>
      <c r="AG55" s="310"/>
      <c r="AH55" s="310"/>
      <c r="AI55" s="105"/>
    </row>
    <row r="56" spans="2:35" ht="20.100000000000001" customHeight="1" x14ac:dyDescent="0.25">
      <c r="B56" s="120"/>
      <c r="C56" s="253"/>
      <c r="D56" s="312"/>
      <c r="E56" s="310"/>
      <c r="F56" s="310"/>
      <c r="G56" s="310"/>
      <c r="H56" s="310"/>
      <c r="I56" s="310"/>
      <c r="J56" s="310"/>
      <c r="K56" s="310"/>
      <c r="L56" s="310"/>
      <c r="M56" s="310"/>
      <c r="N56" s="310"/>
      <c r="O56" s="310"/>
      <c r="P56" s="310"/>
      <c r="Q56" s="310"/>
      <c r="R56" s="310"/>
      <c r="S56" s="310"/>
      <c r="T56" s="310"/>
      <c r="U56" s="310"/>
      <c r="V56" s="310"/>
      <c r="W56" s="310"/>
      <c r="X56" s="310"/>
      <c r="Y56" s="310"/>
      <c r="Z56" s="310"/>
      <c r="AA56" s="310"/>
      <c r="AB56" s="310"/>
      <c r="AC56" s="310"/>
      <c r="AD56" s="310"/>
      <c r="AE56" s="310"/>
      <c r="AF56" s="310"/>
      <c r="AG56" s="310"/>
      <c r="AH56" s="310"/>
      <c r="AI56" s="105"/>
    </row>
    <row r="57" spans="2:35" ht="20.100000000000001" customHeight="1" x14ac:dyDescent="0.25">
      <c r="B57" s="120"/>
      <c r="C57" s="253"/>
      <c r="D57" s="312"/>
      <c r="E57" s="310"/>
      <c r="F57" s="310"/>
      <c r="G57" s="310"/>
      <c r="H57" s="310"/>
      <c r="I57" s="310"/>
      <c r="J57" s="310"/>
      <c r="K57" s="310"/>
      <c r="L57" s="310"/>
      <c r="M57" s="310"/>
      <c r="N57" s="310"/>
      <c r="O57" s="310"/>
      <c r="P57" s="310"/>
      <c r="Q57" s="310"/>
      <c r="R57" s="310"/>
      <c r="S57" s="310"/>
      <c r="T57" s="310"/>
      <c r="U57" s="310"/>
      <c r="V57" s="310"/>
      <c r="W57" s="310"/>
      <c r="X57" s="310"/>
      <c r="Y57" s="310"/>
      <c r="Z57" s="310"/>
      <c r="AA57" s="310"/>
      <c r="AB57" s="310"/>
      <c r="AC57" s="310"/>
      <c r="AD57" s="310"/>
      <c r="AE57" s="310"/>
      <c r="AF57" s="310"/>
      <c r="AG57" s="310"/>
      <c r="AH57" s="310"/>
      <c r="AI57" s="105"/>
    </row>
    <row r="58" spans="2:35" ht="20.100000000000001" customHeight="1" x14ac:dyDescent="0.25">
      <c r="B58" s="120"/>
      <c r="C58" s="253"/>
      <c r="D58" s="312"/>
      <c r="E58" s="310"/>
      <c r="F58" s="310"/>
      <c r="G58" s="310"/>
      <c r="H58" s="310"/>
      <c r="I58" s="310"/>
      <c r="J58" s="310"/>
      <c r="K58" s="310"/>
      <c r="L58" s="310"/>
      <c r="M58" s="310"/>
      <c r="N58" s="310"/>
      <c r="O58" s="310"/>
      <c r="P58" s="310"/>
      <c r="Q58" s="310"/>
      <c r="R58" s="310"/>
      <c r="S58" s="310"/>
      <c r="T58" s="310"/>
      <c r="U58" s="310"/>
      <c r="V58" s="310"/>
      <c r="W58" s="310"/>
      <c r="X58" s="310"/>
      <c r="Y58" s="310"/>
      <c r="Z58" s="310"/>
      <c r="AA58" s="310"/>
      <c r="AB58" s="310"/>
      <c r="AC58" s="310"/>
      <c r="AD58" s="310"/>
      <c r="AE58" s="310"/>
      <c r="AF58" s="310"/>
      <c r="AG58" s="310"/>
      <c r="AH58" s="310"/>
      <c r="AI58" s="105"/>
    </row>
    <row r="59" spans="2:35" ht="20.100000000000001" customHeight="1" x14ac:dyDescent="0.25">
      <c r="B59" s="120"/>
      <c r="C59" s="253"/>
      <c r="D59" s="312"/>
      <c r="E59" s="310"/>
      <c r="F59" s="310"/>
      <c r="G59" s="310"/>
      <c r="H59" s="310"/>
      <c r="I59" s="310"/>
      <c r="J59" s="310"/>
      <c r="K59" s="310"/>
      <c r="L59" s="310"/>
      <c r="M59" s="310"/>
      <c r="N59" s="310"/>
      <c r="O59" s="310"/>
      <c r="P59" s="310"/>
      <c r="Q59" s="310"/>
      <c r="R59" s="310"/>
      <c r="S59" s="310"/>
      <c r="T59" s="310"/>
      <c r="U59" s="310"/>
      <c r="V59" s="310"/>
      <c r="W59" s="310"/>
      <c r="X59" s="310"/>
      <c r="Y59" s="310"/>
      <c r="Z59" s="310"/>
      <c r="AA59" s="310"/>
      <c r="AB59" s="310"/>
      <c r="AC59" s="310"/>
      <c r="AD59" s="310"/>
      <c r="AE59" s="310"/>
      <c r="AF59" s="310"/>
      <c r="AG59" s="310"/>
      <c r="AH59" s="310"/>
      <c r="AI59" s="105"/>
    </row>
    <row r="60" spans="2:35" ht="20.100000000000001" customHeight="1" x14ac:dyDescent="0.25">
      <c r="B60" s="120"/>
      <c r="C60" s="253"/>
      <c r="D60" s="312"/>
      <c r="E60" s="310"/>
      <c r="F60" s="310"/>
      <c r="G60" s="310"/>
      <c r="H60" s="310"/>
      <c r="I60" s="310"/>
      <c r="J60" s="310"/>
      <c r="K60" s="310"/>
      <c r="L60" s="310"/>
      <c r="M60" s="310"/>
      <c r="N60" s="310"/>
      <c r="O60" s="310"/>
      <c r="P60" s="310"/>
      <c r="Q60" s="310"/>
      <c r="R60" s="310"/>
      <c r="S60" s="310"/>
      <c r="T60" s="310"/>
      <c r="U60" s="310"/>
      <c r="V60" s="310"/>
      <c r="W60" s="310"/>
      <c r="X60" s="310"/>
      <c r="Y60" s="310"/>
      <c r="Z60" s="310"/>
      <c r="AA60" s="310"/>
      <c r="AB60" s="310"/>
      <c r="AC60" s="310"/>
      <c r="AD60" s="310"/>
      <c r="AE60" s="310"/>
      <c r="AF60" s="310"/>
      <c r="AG60" s="310"/>
      <c r="AH60" s="310"/>
      <c r="AI60" s="105"/>
    </row>
    <row r="61" spans="2:35" ht="20.100000000000001" customHeight="1" x14ac:dyDescent="0.25">
      <c r="B61" s="120"/>
      <c r="C61" s="253"/>
      <c r="D61" s="312"/>
      <c r="E61" s="310"/>
      <c r="F61" s="310"/>
      <c r="G61" s="310"/>
      <c r="H61" s="310"/>
      <c r="I61" s="310"/>
      <c r="J61" s="310"/>
      <c r="K61" s="310"/>
      <c r="L61" s="310"/>
      <c r="M61" s="310"/>
      <c r="N61" s="310"/>
      <c r="O61" s="310"/>
      <c r="P61" s="310"/>
      <c r="Q61" s="310"/>
      <c r="R61" s="310"/>
      <c r="S61" s="310"/>
      <c r="T61" s="310"/>
      <c r="U61" s="310"/>
      <c r="V61" s="310"/>
      <c r="W61" s="310"/>
      <c r="X61" s="310"/>
      <c r="Y61" s="310"/>
      <c r="Z61" s="310"/>
      <c r="AA61" s="310"/>
      <c r="AB61" s="310"/>
      <c r="AC61" s="310"/>
      <c r="AD61" s="310"/>
      <c r="AE61" s="310"/>
      <c r="AF61" s="310"/>
      <c r="AG61" s="310"/>
      <c r="AH61" s="310"/>
      <c r="AI61" s="105"/>
    </row>
    <row r="62" spans="2:35" ht="20.100000000000001" customHeight="1" x14ac:dyDescent="0.25">
      <c r="B62" s="120"/>
      <c r="C62" s="253"/>
      <c r="D62" s="312"/>
      <c r="E62" s="310"/>
      <c r="F62" s="310"/>
      <c r="G62" s="310"/>
      <c r="H62" s="310"/>
      <c r="I62" s="310"/>
      <c r="J62" s="310"/>
      <c r="K62" s="310"/>
      <c r="L62" s="310"/>
      <c r="M62" s="310"/>
      <c r="N62" s="310"/>
      <c r="O62" s="310"/>
      <c r="P62" s="310"/>
      <c r="Q62" s="310"/>
      <c r="R62" s="310"/>
      <c r="S62" s="310"/>
      <c r="T62" s="310"/>
      <c r="U62" s="310"/>
      <c r="V62" s="310"/>
      <c r="W62" s="310"/>
      <c r="X62" s="310"/>
      <c r="Y62" s="310"/>
      <c r="Z62" s="310"/>
      <c r="AA62" s="310"/>
      <c r="AB62" s="310"/>
      <c r="AC62" s="310"/>
      <c r="AD62" s="310"/>
      <c r="AE62" s="310"/>
      <c r="AF62" s="310"/>
      <c r="AG62" s="310"/>
      <c r="AH62" s="310"/>
      <c r="AI62" s="105"/>
    </row>
    <row r="63" spans="2:35" ht="20.100000000000001" customHeight="1" x14ac:dyDescent="0.25">
      <c r="B63" s="120"/>
      <c r="C63" s="253"/>
      <c r="D63" s="312"/>
      <c r="E63" s="310"/>
      <c r="F63" s="310"/>
      <c r="G63" s="310"/>
      <c r="H63" s="310"/>
      <c r="I63" s="310"/>
      <c r="J63" s="310"/>
      <c r="K63" s="310"/>
      <c r="L63" s="310"/>
      <c r="M63" s="310"/>
      <c r="N63" s="310"/>
      <c r="O63" s="310"/>
      <c r="P63" s="310"/>
      <c r="Q63" s="310"/>
      <c r="R63" s="310"/>
      <c r="S63" s="310"/>
      <c r="T63" s="310"/>
      <c r="U63" s="310"/>
      <c r="V63" s="310"/>
      <c r="W63" s="310"/>
      <c r="X63" s="310"/>
      <c r="Y63" s="310"/>
      <c r="Z63" s="310"/>
      <c r="AA63" s="310"/>
      <c r="AB63" s="310"/>
      <c r="AC63" s="310"/>
      <c r="AD63" s="310"/>
      <c r="AE63" s="310"/>
      <c r="AF63" s="310"/>
      <c r="AG63" s="310"/>
      <c r="AH63" s="310"/>
      <c r="AI63" s="105"/>
    </row>
    <row r="64" spans="2:35" ht="20.100000000000001" customHeight="1" x14ac:dyDescent="0.25">
      <c r="B64" s="120"/>
      <c r="C64" s="253"/>
      <c r="D64" s="312"/>
      <c r="E64" s="310"/>
      <c r="F64" s="310"/>
      <c r="G64" s="310"/>
      <c r="H64" s="310"/>
      <c r="I64" s="310"/>
      <c r="J64" s="310"/>
      <c r="K64" s="310"/>
      <c r="L64" s="310"/>
      <c r="M64" s="310"/>
      <c r="N64" s="310"/>
      <c r="O64" s="310"/>
      <c r="P64" s="310"/>
      <c r="Q64" s="310"/>
      <c r="R64" s="310"/>
      <c r="S64" s="310"/>
      <c r="T64" s="310"/>
      <c r="U64" s="310"/>
      <c r="V64" s="310"/>
      <c r="W64" s="310"/>
      <c r="X64" s="310"/>
      <c r="Y64" s="310"/>
      <c r="Z64" s="310"/>
      <c r="AA64" s="310"/>
      <c r="AB64" s="310"/>
      <c r="AC64" s="310"/>
      <c r="AD64" s="310"/>
      <c r="AE64" s="310"/>
      <c r="AF64" s="310"/>
      <c r="AG64" s="310"/>
      <c r="AH64" s="310"/>
      <c r="AI64" s="105"/>
    </row>
    <row r="65" spans="2:35" ht="20.100000000000001" customHeight="1" x14ac:dyDescent="0.25">
      <c r="B65" s="120"/>
      <c r="C65" s="253"/>
      <c r="D65" s="312"/>
      <c r="E65" s="310"/>
      <c r="F65" s="310"/>
      <c r="G65" s="310"/>
      <c r="H65" s="310"/>
      <c r="I65" s="310"/>
      <c r="J65" s="310"/>
      <c r="K65" s="310"/>
      <c r="L65" s="310"/>
      <c r="M65" s="310"/>
      <c r="N65" s="310"/>
      <c r="O65" s="310"/>
      <c r="P65" s="310"/>
      <c r="Q65" s="310"/>
      <c r="R65" s="310"/>
      <c r="S65" s="310"/>
      <c r="T65" s="310"/>
      <c r="U65" s="310"/>
      <c r="V65" s="310"/>
      <c r="W65" s="310"/>
      <c r="X65" s="310"/>
      <c r="Y65" s="310"/>
      <c r="Z65" s="310"/>
      <c r="AA65" s="310"/>
      <c r="AB65" s="310"/>
      <c r="AC65" s="310"/>
      <c r="AD65" s="310"/>
      <c r="AE65" s="310"/>
      <c r="AF65" s="310"/>
      <c r="AG65" s="310"/>
      <c r="AH65" s="310"/>
      <c r="AI65" s="105"/>
    </row>
    <row r="66" spans="2:35" ht="20.100000000000001" customHeight="1" x14ac:dyDescent="0.25">
      <c r="B66" s="120"/>
      <c r="C66" s="253"/>
      <c r="D66" s="312"/>
      <c r="E66" s="310"/>
      <c r="F66" s="310"/>
      <c r="G66" s="310"/>
      <c r="H66" s="310"/>
      <c r="I66" s="310"/>
      <c r="J66" s="310"/>
      <c r="K66" s="310"/>
      <c r="L66" s="310"/>
      <c r="M66" s="310"/>
      <c r="N66" s="310"/>
      <c r="O66" s="310"/>
      <c r="P66" s="310"/>
      <c r="Q66" s="310"/>
      <c r="R66" s="310"/>
      <c r="S66" s="310"/>
      <c r="T66" s="310"/>
      <c r="U66" s="310"/>
      <c r="V66" s="310"/>
      <c r="W66" s="310"/>
      <c r="X66" s="310"/>
      <c r="Y66" s="310"/>
      <c r="Z66" s="310"/>
      <c r="AA66" s="310"/>
      <c r="AB66" s="310"/>
      <c r="AC66" s="310"/>
      <c r="AD66" s="310"/>
      <c r="AE66" s="310"/>
      <c r="AF66" s="310"/>
      <c r="AG66" s="310"/>
      <c r="AH66" s="310"/>
      <c r="AI66" s="105"/>
    </row>
    <row r="67" spans="2:35" ht="20.100000000000001" customHeight="1" x14ac:dyDescent="0.25">
      <c r="B67" s="120"/>
      <c r="C67" s="253"/>
      <c r="D67" s="312"/>
      <c r="E67" s="310"/>
      <c r="F67" s="310"/>
      <c r="G67" s="310"/>
      <c r="H67" s="310"/>
      <c r="I67" s="310"/>
      <c r="J67" s="310"/>
      <c r="K67" s="310"/>
      <c r="L67" s="310"/>
      <c r="M67" s="310"/>
      <c r="N67" s="310"/>
      <c r="O67" s="310"/>
      <c r="P67" s="310"/>
      <c r="Q67" s="310"/>
      <c r="R67" s="310"/>
      <c r="S67" s="310"/>
      <c r="T67" s="310"/>
      <c r="U67" s="310"/>
      <c r="V67" s="310"/>
      <c r="W67" s="310"/>
      <c r="X67" s="310"/>
      <c r="Y67" s="310"/>
      <c r="Z67" s="310"/>
      <c r="AA67" s="310"/>
      <c r="AB67" s="310"/>
      <c r="AC67" s="310"/>
      <c r="AD67" s="310"/>
      <c r="AE67" s="310"/>
      <c r="AF67" s="310"/>
      <c r="AG67" s="310"/>
      <c r="AH67" s="310"/>
      <c r="AI67" s="105"/>
    </row>
    <row r="68" spans="2:35" ht="20.100000000000001" customHeight="1" x14ac:dyDescent="0.25">
      <c r="B68" s="120"/>
      <c r="C68" s="253"/>
      <c r="D68" s="312"/>
      <c r="E68" s="310"/>
      <c r="F68" s="310"/>
      <c r="G68" s="310"/>
      <c r="H68" s="310"/>
      <c r="I68" s="310"/>
      <c r="J68" s="310"/>
      <c r="K68" s="310"/>
      <c r="L68" s="310"/>
      <c r="M68" s="310"/>
      <c r="N68" s="310"/>
      <c r="O68" s="310"/>
      <c r="P68" s="310"/>
      <c r="Q68" s="310"/>
      <c r="R68" s="310"/>
      <c r="S68" s="310"/>
      <c r="T68" s="310"/>
      <c r="U68" s="310"/>
      <c r="V68" s="310"/>
      <c r="W68" s="310"/>
      <c r="X68" s="310"/>
      <c r="Y68" s="310"/>
      <c r="Z68" s="310"/>
      <c r="AA68" s="310"/>
      <c r="AB68" s="310"/>
      <c r="AC68" s="310"/>
      <c r="AD68" s="310"/>
      <c r="AE68" s="310"/>
      <c r="AF68" s="310"/>
      <c r="AG68" s="310"/>
      <c r="AH68" s="310"/>
      <c r="AI68" s="105"/>
    </row>
    <row r="69" spans="2:35" ht="20.100000000000001" customHeight="1" x14ac:dyDescent="0.25">
      <c r="B69" s="120"/>
      <c r="C69" s="253"/>
      <c r="D69" s="312"/>
      <c r="E69" s="310"/>
      <c r="F69" s="310"/>
      <c r="G69" s="310"/>
      <c r="H69" s="310"/>
      <c r="I69" s="310"/>
      <c r="J69" s="310"/>
      <c r="K69" s="310"/>
      <c r="L69" s="310"/>
      <c r="M69" s="310"/>
      <c r="N69" s="310"/>
      <c r="O69" s="310"/>
      <c r="P69" s="310"/>
      <c r="Q69" s="310"/>
      <c r="R69" s="310"/>
      <c r="S69" s="310"/>
      <c r="T69" s="310"/>
      <c r="U69" s="310"/>
      <c r="V69" s="310"/>
      <c r="W69" s="310"/>
      <c r="X69" s="310"/>
      <c r="Y69" s="310"/>
      <c r="Z69" s="310"/>
      <c r="AA69" s="310"/>
      <c r="AB69" s="310"/>
      <c r="AC69" s="310"/>
      <c r="AD69" s="310"/>
      <c r="AE69" s="310"/>
      <c r="AF69" s="310"/>
      <c r="AG69" s="310"/>
      <c r="AH69" s="310"/>
      <c r="AI69" s="105"/>
    </row>
    <row r="70" spans="2:35" ht="20.100000000000001" customHeight="1" x14ac:dyDescent="0.25">
      <c r="B70" s="120"/>
      <c r="C70" s="253"/>
      <c r="D70" s="312"/>
      <c r="E70" s="310"/>
      <c r="F70" s="310"/>
      <c r="G70" s="310"/>
      <c r="H70" s="310"/>
      <c r="I70" s="310"/>
      <c r="J70" s="310"/>
      <c r="K70" s="310"/>
      <c r="L70" s="310"/>
      <c r="M70" s="310"/>
      <c r="N70" s="310"/>
      <c r="O70" s="310"/>
      <c r="P70" s="310"/>
      <c r="Q70" s="310"/>
      <c r="R70" s="310"/>
      <c r="S70" s="310"/>
      <c r="T70" s="310"/>
      <c r="U70" s="310"/>
      <c r="V70" s="310"/>
      <c r="W70" s="310"/>
      <c r="X70" s="310"/>
      <c r="Y70" s="310"/>
      <c r="Z70" s="310"/>
      <c r="AA70" s="310"/>
      <c r="AB70" s="310"/>
      <c r="AC70" s="310"/>
      <c r="AD70" s="310"/>
      <c r="AE70" s="310"/>
      <c r="AF70" s="310"/>
      <c r="AG70" s="310"/>
      <c r="AH70" s="310"/>
      <c r="AI70" s="105"/>
    </row>
    <row r="71" spans="2:35" ht="20.100000000000001" customHeight="1" x14ac:dyDescent="0.25">
      <c r="B71" s="120"/>
      <c r="C71" s="253"/>
      <c r="D71" s="312"/>
      <c r="E71" s="310"/>
      <c r="F71" s="310"/>
      <c r="G71" s="310"/>
      <c r="H71" s="310"/>
      <c r="I71" s="310"/>
      <c r="J71" s="310"/>
      <c r="K71" s="310"/>
      <c r="L71" s="310"/>
      <c r="M71" s="310"/>
      <c r="N71" s="310"/>
      <c r="O71" s="310"/>
      <c r="P71" s="310"/>
      <c r="Q71" s="310"/>
      <c r="R71" s="310"/>
      <c r="S71" s="310"/>
      <c r="T71" s="310"/>
      <c r="U71" s="310"/>
      <c r="V71" s="310"/>
      <c r="W71" s="310"/>
      <c r="X71" s="310"/>
      <c r="Y71" s="310"/>
      <c r="Z71" s="310"/>
      <c r="AA71" s="310"/>
      <c r="AB71" s="310"/>
      <c r="AC71" s="310"/>
      <c r="AD71" s="310"/>
      <c r="AE71" s="310"/>
      <c r="AF71" s="310"/>
      <c r="AG71" s="310"/>
      <c r="AH71" s="310"/>
      <c r="AI71" s="105"/>
    </row>
    <row r="72" spans="2:35" ht="20.100000000000001" customHeight="1" x14ac:dyDescent="0.25">
      <c r="B72" s="120"/>
      <c r="C72" s="253"/>
      <c r="D72" s="312"/>
      <c r="E72" s="310"/>
      <c r="F72" s="310"/>
      <c r="G72" s="310"/>
      <c r="H72" s="310"/>
      <c r="I72" s="310"/>
      <c r="J72" s="310"/>
      <c r="K72" s="310"/>
      <c r="L72" s="310"/>
      <c r="M72" s="310"/>
      <c r="N72" s="310"/>
      <c r="O72" s="310"/>
      <c r="P72" s="310"/>
      <c r="Q72" s="310"/>
      <c r="R72" s="310"/>
      <c r="S72" s="310"/>
      <c r="T72" s="310"/>
      <c r="U72" s="310"/>
      <c r="V72" s="310"/>
      <c r="W72" s="310"/>
      <c r="X72" s="310"/>
      <c r="Y72" s="310"/>
      <c r="Z72" s="310"/>
      <c r="AA72" s="310"/>
      <c r="AB72" s="310"/>
      <c r="AC72" s="310"/>
      <c r="AD72" s="310"/>
      <c r="AE72" s="310"/>
      <c r="AF72" s="310"/>
      <c r="AG72" s="310"/>
      <c r="AH72" s="310"/>
      <c r="AI72" s="105"/>
    </row>
    <row r="73" spans="2:35" ht="20.100000000000001" customHeight="1" x14ac:dyDescent="0.25">
      <c r="B73" s="120"/>
      <c r="C73" s="253"/>
      <c r="D73" s="312"/>
      <c r="E73" s="310"/>
      <c r="F73" s="310"/>
      <c r="G73" s="310"/>
      <c r="H73" s="310"/>
      <c r="I73" s="310"/>
      <c r="J73" s="310"/>
      <c r="K73" s="310"/>
      <c r="L73" s="310"/>
      <c r="M73" s="310"/>
      <c r="N73" s="310"/>
      <c r="O73" s="310"/>
      <c r="P73" s="310"/>
      <c r="Q73" s="310"/>
      <c r="R73" s="310"/>
      <c r="S73" s="310"/>
      <c r="T73" s="310"/>
      <c r="U73" s="310"/>
      <c r="V73" s="310"/>
      <c r="W73" s="310"/>
      <c r="X73" s="310"/>
      <c r="Y73" s="310"/>
      <c r="Z73" s="310"/>
      <c r="AA73" s="310"/>
      <c r="AB73" s="310"/>
      <c r="AC73" s="310"/>
      <c r="AD73" s="310"/>
      <c r="AE73" s="310"/>
      <c r="AF73" s="310"/>
      <c r="AG73" s="310"/>
      <c r="AH73" s="310"/>
      <c r="AI73" s="105"/>
    </row>
    <row r="74" spans="2:35" ht="20.100000000000001" customHeight="1" x14ac:dyDescent="0.25">
      <c r="B74" s="120"/>
      <c r="C74" s="253"/>
      <c r="D74" s="312"/>
      <c r="E74" s="310"/>
      <c r="F74" s="310"/>
      <c r="G74" s="310"/>
      <c r="H74" s="310"/>
      <c r="I74" s="310"/>
      <c r="J74" s="310"/>
      <c r="K74" s="310"/>
      <c r="L74" s="310"/>
      <c r="M74" s="310"/>
      <c r="N74" s="310"/>
      <c r="O74" s="310"/>
      <c r="P74" s="310"/>
      <c r="Q74" s="310"/>
      <c r="R74" s="310"/>
      <c r="S74" s="310"/>
      <c r="T74" s="310"/>
      <c r="U74" s="310"/>
      <c r="V74" s="310"/>
      <c r="W74" s="310"/>
      <c r="X74" s="310"/>
      <c r="Y74" s="310"/>
      <c r="Z74" s="310"/>
      <c r="AA74" s="310"/>
      <c r="AB74" s="310"/>
      <c r="AC74" s="310"/>
      <c r="AD74" s="310"/>
      <c r="AE74" s="310"/>
      <c r="AF74" s="310"/>
      <c r="AG74" s="310"/>
      <c r="AH74" s="310"/>
      <c r="AI74" s="105"/>
    </row>
    <row r="75" spans="2:35" ht="20.100000000000001" customHeight="1" x14ac:dyDescent="0.25">
      <c r="B75" s="120"/>
      <c r="C75" s="253"/>
      <c r="D75" s="312"/>
      <c r="E75" s="310"/>
      <c r="F75" s="310"/>
      <c r="G75" s="310"/>
      <c r="H75" s="310"/>
      <c r="I75" s="310"/>
      <c r="J75" s="310"/>
      <c r="K75" s="310"/>
      <c r="L75" s="310"/>
      <c r="M75" s="310"/>
      <c r="N75" s="310"/>
      <c r="O75" s="310"/>
      <c r="P75" s="310"/>
      <c r="Q75" s="310"/>
      <c r="R75" s="310"/>
      <c r="S75" s="310"/>
      <c r="T75" s="310"/>
      <c r="U75" s="310"/>
      <c r="V75" s="310"/>
      <c r="W75" s="310"/>
      <c r="X75" s="310"/>
      <c r="Y75" s="310"/>
      <c r="Z75" s="310"/>
      <c r="AA75" s="310"/>
      <c r="AB75" s="310"/>
      <c r="AC75" s="310"/>
      <c r="AD75" s="310"/>
      <c r="AE75" s="310"/>
      <c r="AF75" s="310"/>
      <c r="AG75" s="310"/>
      <c r="AH75" s="310"/>
      <c r="AI75" s="105"/>
    </row>
    <row r="76" spans="2:35" ht="20.100000000000001" customHeight="1" x14ac:dyDescent="0.25">
      <c r="B76" s="120"/>
      <c r="C76" s="253"/>
      <c r="D76" s="312"/>
      <c r="E76" s="310"/>
      <c r="F76" s="310"/>
      <c r="G76" s="310"/>
      <c r="H76" s="310"/>
      <c r="I76" s="310"/>
      <c r="J76" s="310"/>
      <c r="K76" s="310"/>
      <c r="L76" s="310"/>
      <c r="M76" s="310"/>
      <c r="N76" s="310"/>
      <c r="O76" s="310"/>
      <c r="P76" s="310"/>
      <c r="Q76" s="310"/>
      <c r="R76" s="310"/>
      <c r="S76" s="310"/>
      <c r="T76" s="310"/>
      <c r="U76" s="310"/>
      <c r="V76" s="310"/>
      <c r="W76" s="310"/>
      <c r="X76" s="310"/>
      <c r="Y76" s="310"/>
      <c r="Z76" s="310"/>
      <c r="AA76" s="310"/>
      <c r="AB76" s="310"/>
      <c r="AC76" s="310"/>
      <c r="AD76" s="310"/>
      <c r="AE76" s="310"/>
      <c r="AF76" s="310"/>
      <c r="AG76" s="310"/>
      <c r="AH76" s="310"/>
      <c r="AI76" s="105"/>
    </row>
    <row r="77" spans="2:35" ht="20.100000000000001" customHeight="1" x14ac:dyDescent="0.25">
      <c r="B77" s="120"/>
      <c r="C77" s="253"/>
      <c r="D77" s="312"/>
      <c r="E77" s="310"/>
      <c r="F77" s="310"/>
      <c r="G77" s="310"/>
      <c r="H77" s="310"/>
      <c r="I77" s="310"/>
      <c r="J77" s="310"/>
      <c r="K77" s="310"/>
      <c r="L77" s="310"/>
      <c r="M77" s="310"/>
      <c r="N77" s="310"/>
      <c r="O77" s="310"/>
      <c r="P77" s="310"/>
      <c r="Q77" s="310"/>
      <c r="R77" s="310"/>
      <c r="S77" s="310"/>
      <c r="T77" s="310"/>
      <c r="U77" s="310"/>
      <c r="V77" s="310"/>
      <c r="W77" s="310"/>
      <c r="X77" s="310"/>
      <c r="Y77" s="310"/>
      <c r="Z77" s="310"/>
      <c r="AA77" s="310"/>
      <c r="AB77" s="310"/>
      <c r="AC77" s="310"/>
      <c r="AD77" s="310"/>
      <c r="AE77" s="310"/>
      <c r="AF77" s="310"/>
      <c r="AG77" s="310"/>
      <c r="AH77" s="310"/>
      <c r="AI77" s="105"/>
    </row>
    <row r="78" spans="2:35" ht="20.100000000000001" customHeight="1" x14ac:dyDescent="0.25">
      <c r="B78" s="120"/>
      <c r="C78" s="253"/>
      <c r="D78" s="312"/>
      <c r="E78" s="310"/>
      <c r="F78" s="310"/>
      <c r="G78" s="310"/>
      <c r="H78" s="310"/>
      <c r="I78" s="310"/>
      <c r="J78" s="310"/>
      <c r="K78" s="310"/>
      <c r="L78" s="310"/>
      <c r="M78" s="310"/>
      <c r="N78" s="310"/>
      <c r="O78" s="310"/>
      <c r="P78" s="310"/>
      <c r="Q78" s="310"/>
      <c r="R78" s="310"/>
      <c r="S78" s="310"/>
      <c r="T78" s="310"/>
      <c r="U78" s="310"/>
      <c r="V78" s="310"/>
      <c r="W78" s="310"/>
      <c r="X78" s="310"/>
      <c r="Y78" s="310"/>
      <c r="Z78" s="310"/>
      <c r="AA78" s="310"/>
      <c r="AB78" s="310"/>
      <c r="AC78" s="310"/>
      <c r="AD78" s="310"/>
      <c r="AE78" s="310"/>
      <c r="AF78" s="310"/>
      <c r="AG78" s="310"/>
      <c r="AH78" s="310"/>
      <c r="AI78" s="105"/>
    </row>
    <row r="79" spans="2:35" ht="20.100000000000001" customHeight="1" x14ac:dyDescent="0.25">
      <c r="B79" s="120"/>
      <c r="C79" s="253"/>
      <c r="D79" s="312"/>
      <c r="E79" s="310"/>
      <c r="F79" s="310"/>
      <c r="G79" s="310"/>
      <c r="H79" s="310"/>
      <c r="I79" s="310"/>
      <c r="J79" s="310"/>
      <c r="K79" s="310"/>
      <c r="L79" s="310"/>
      <c r="M79" s="310"/>
      <c r="N79" s="310"/>
      <c r="O79" s="310"/>
      <c r="P79" s="310"/>
      <c r="Q79" s="310"/>
      <c r="R79" s="310"/>
      <c r="S79" s="310"/>
      <c r="T79" s="310"/>
      <c r="U79" s="310"/>
      <c r="V79" s="310"/>
      <c r="W79" s="310"/>
      <c r="X79" s="310"/>
      <c r="Y79" s="310"/>
      <c r="Z79" s="310"/>
      <c r="AA79" s="310"/>
      <c r="AB79" s="310"/>
      <c r="AC79" s="310"/>
      <c r="AD79" s="310"/>
      <c r="AE79" s="310"/>
      <c r="AF79" s="310"/>
      <c r="AG79" s="310"/>
      <c r="AH79" s="310"/>
      <c r="AI79" s="105"/>
    </row>
    <row r="80" spans="2:35" ht="20.100000000000001" customHeight="1" x14ac:dyDescent="0.25">
      <c r="B80" s="120"/>
      <c r="C80" s="253"/>
      <c r="D80" s="312"/>
      <c r="E80" s="310"/>
      <c r="F80" s="310"/>
      <c r="G80" s="310"/>
      <c r="H80" s="310"/>
      <c r="I80" s="310"/>
      <c r="J80" s="310"/>
      <c r="K80" s="310"/>
      <c r="L80" s="310"/>
      <c r="M80" s="310"/>
      <c r="N80" s="310"/>
      <c r="O80" s="310"/>
      <c r="P80" s="310"/>
      <c r="Q80" s="310"/>
      <c r="R80" s="310"/>
      <c r="S80" s="310"/>
      <c r="T80" s="310"/>
      <c r="U80" s="310"/>
      <c r="V80" s="310"/>
      <c r="W80" s="310"/>
      <c r="X80" s="310"/>
      <c r="Y80" s="310"/>
      <c r="Z80" s="310"/>
      <c r="AA80" s="310"/>
      <c r="AB80" s="310"/>
      <c r="AC80" s="310"/>
      <c r="AD80" s="310"/>
      <c r="AE80" s="310"/>
      <c r="AF80" s="310"/>
      <c r="AG80" s="310"/>
      <c r="AH80" s="310"/>
      <c r="AI80" s="105"/>
    </row>
    <row r="81" spans="2:35" ht="20.100000000000001" customHeight="1" x14ac:dyDescent="0.25">
      <c r="B81" s="120"/>
      <c r="C81" s="253"/>
      <c r="D81" s="312"/>
      <c r="E81" s="310"/>
      <c r="F81" s="310"/>
      <c r="G81" s="310"/>
      <c r="H81" s="310"/>
      <c r="I81" s="310"/>
      <c r="J81" s="310"/>
      <c r="K81" s="310"/>
      <c r="L81" s="310"/>
      <c r="M81" s="310"/>
      <c r="N81" s="310"/>
      <c r="O81" s="310"/>
      <c r="P81" s="310"/>
      <c r="Q81" s="310"/>
      <c r="R81" s="310"/>
      <c r="S81" s="310"/>
      <c r="T81" s="310"/>
      <c r="U81" s="310"/>
      <c r="V81" s="310"/>
      <c r="W81" s="310"/>
      <c r="X81" s="310"/>
      <c r="Y81" s="310"/>
      <c r="Z81" s="310"/>
      <c r="AA81" s="310"/>
      <c r="AB81" s="310"/>
      <c r="AC81" s="310"/>
      <c r="AD81" s="310"/>
      <c r="AE81" s="310"/>
      <c r="AF81" s="310"/>
      <c r="AG81" s="310"/>
      <c r="AH81" s="310"/>
      <c r="AI81" s="105"/>
    </row>
    <row r="82" spans="2:35" ht="20.100000000000001" customHeight="1" x14ac:dyDescent="0.25">
      <c r="B82" s="120"/>
      <c r="C82" s="253"/>
      <c r="D82" s="312"/>
      <c r="E82" s="310"/>
      <c r="F82" s="310"/>
      <c r="G82" s="310"/>
      <c r="H82" s="310"/>
      <c r="I82" s="310"/>
      <c r="J82" s="310"/>
      <c r="K82" s="310"/>
      <c r="L82" s="310"/>
      <c r="M82" s="310"/>
      <c r="N82" s="310"/>
      <c r="O82" s="310"/>
      <c r="P82" s="310"/>
      <c r="Q82" s="310"/>
      <c r="R82" s="310"/>
      <c r="S82" s="310"/>
      <c r="T82" s="310"/>
      <c r="U82" s="310"/>
      <c r="V82" s="310"/>
      <c r="W82" s="310"/>
      <c r="X82" s="310"/>
      <c r="Y82" s="310"/>
      <c r="Z82" s="310"/>
      <c r="AA82" s="310"/>
      <c r="AB82" s="310"/>
      <c r="AC82" s="310"/>
      <c r="AD82" s="310"/>
      <c r="AE82" s="310"/>
      <c r="AF82" s="310"/>
      <c r="AG82" s="310"/>
      <c r="AH82" s="310"/>
      <c r="AI82" s="105"/>
    </row>
    <row r="83" spans="2:35" ht="20.100000000000001" customHeight="1" x14ac:dyDescent="0.25">
      <c r="B83" s="120"/>
      <c r="C83" s="253"/>
      <c r="D83" s="312"/>
      <c r="E83" s="310"/>
      <c r="F83" s="310"/>
      <c r="G83" s="310"/>
      <c r="H83" s="310"/>
      <c r="I83" s="310"/>
      <c r="J83" s="310"/>
      <c r="K83" s="310"/>
      <c r="L83" s="310"/>
      <c r="M83" s="310"/>
      <c r="N83" s="310"/>
      <c r="O83" s="310"/>
      <c r="P83" s="310"/>
      <c r="Q83" s="310"/>
      <c r="R83" s="310"/>
      <c r="S83" s="310"/>
      <c r="T83" s="310"/>
      <c r="U83" s="310"/>
      <c r="V83" s="310"/>
      <c r="W83" s="310"/>
      <c r="X83" s="310"/>
      <c r="Y83" s="310"/>
      <c r="Z83" s="310"/>
      <c r="AA83" s="310"/>
      <c r="AB83" s="310"/>
      <c r="AC83" s="310"/>
      <c r="AD83" s="310"/>
      <c r="AE83" s="310"/>
      <c r="AF83" s="310"/>
      <c r="AG83" s="310"/>
      <c r="AH83" s="310"/>
      <c r="AI83" s="105"/>
    </row>
    <row r="84" spans="2:35" ht="20.100000000000001" customHeight="1" x14ac:dyDescent="0.25">
      <c r="B84" s="120"/>
      <c r="C84" s="253"/>
      <c r="D84" s="312"/>
      <c r="E84" s="310"/>
      <c r="F84" s="310"/>
      <c r="G84" s="310"/>
      <c r="H84" s="310"/>
      <c r="I84" s="310"/>
      <c r="J84" s="310"/>
      <c r="K84" s="310"/>
      <c r="L84" s="310"/>
      <c r="M84" s="310"/>
      <c r="N84" s="310"/>
      <c r="O84" s="310"/>
      <c r="P84" s="310"/>
      <c r="Q84" s="310"/>
      <c r="R84" s="310"/>
      <c r="S84" s="310"/>
      <c r="T84" s="310"/>
      <c r="U84" s="310"/>
      <c r="V84" s="310"/>
      <c r="W84" s="310"/>
      <c r="X84" s="310"/>
      <c r="Y84" s="310"/>
      <c r="Z84" s="310"/>
      <c r="AA84" s="310"/>
      <c r="AB84" s="310"/>
      <c r="AC84" s="310"/>
      <c r="AD84" s="310"/>
      <c r="AE84" s="310"/>
      <c r="AF84" s="310"/>
      <c r="AG84" s="310"/>
      <c r="AH84" s="310"/>
      <c r="AI84" s="105"/>
    </row>
    <row r="85" spans="2:35" ht="20.100000000000001" customHeight="1" x14ac:dyDescent="0.25">
      <c r="B85" s="120"/>
      <c r="C85" s="253"/>
      <c r="D85" s="312"/>
      <c r="E85" s="310"/>
      <c r="F85" s="310"/>
      <c r="G85" s="310"/>
      <c r="H85" s="310"/>
      <c r="I85" s="310"/>
      <c r="J85" s="310"/>
      <c r="K85" s="310"/>
      <c r="L85" s="310"/>
      <c r="M85" s="310"/>
      <c r="N85" s="310"/>
      <c r="O85" s="310"/>
      <c r="P85" s="310"/>
      <c r="Q85" s="310"/>
      <c r="R85" s="310"/>
      <c r="S85" s="310"/>
      <c r="T85" s="310"/>
      <c r="U85" s="310"/>
      <c r="V85" s="310"/>
      <c r="W85" s="310"/>
      <c r="X85" s="310"/>
      <c r="Y85" s="310"/>
      <c r="Z85" s="310"/>
      <c r="AA85" s="310"/>
      <c r="AB85" s="310"/>
      <c r="AC85" s="310"/>
      <c r="AD85" s="310"/>
      <c r="AE85" s="310"/>
      <c r="AF85" s="310"/>
      <c r="AG85" s="310"/>
      <c r="AH85" s="310"/>
      <c r="AI85" s="105"/>
    </row>
    <row r="86" spans="2:35" ht="20.100000000000001" customHeight="1" x14ac:dyDescent="0.25">
      <c r="B86" s="120"/>
      <c r="C86" s="253"/>
      <c r="D86" s="312"/>
      <c r="E86" s="310"/>
      <c r="F86" s="310"/>
      <c r="G86" s="310"/>
      <c r="H86" s="310"/>
      <c r="I86" s="310"/>
      <c r="J86" s="310"/>
      <c r="K86" s="310"/>
      <c r="L86" s="310"/>
      <c r="M86" s="310"/>
      <c r="N86" s="310"/>
      <c r="O86" s="310"/>
      <c r="P86" s="310"/>
      <c r="Q86" s="310"/>
      <c r="R86" s="310"/>
      <c r="S86" s="310"/>
      <c r="T86" s="310"/>
      <c r="U86" s="310"/>
      <c r="V86" s="310"/>
      <c r="W86" s="310"/>
      <c r="X86" s="310"/>
      <c r="Y86" s="310"/>
      <c r="Z86" s="310"/>
      <c r="AA86" s="310"/>
      <c r="AB86" s="310"/>
      <c r="AC86" s="310"/>
      <c r="AD86" s="310"/>
      <c r="AE86" s="310"/>
      <c r="AF86" s="310"/>
      <c r="AG86" s="310"/>
      <c r="AH86" s="310"/>
      <c r="AI86" s="105"/>
    </row>
    <row r="87" spans="2:35" ht="20.100000000000001" customHeight="1" x14ac:dyDescent="0.25">
      <c r="B87" s="120"/>
      <c r="C87" s="253"/>
      <c r="D87" s="312"/>
      <c r="E87" s="310"/>
      <c r="F87" s="310"/>
      <c r="G87" s="310"/>
      <c r="H87" s="310"/>
      <c r="I87" s="310"/>
      <c r="J87" s="310"/>
      <c r="K87" s="310"/>
      <c r="L87" s="310"/>
      <c r="M87" s="310"/>
      <c r="N87" s="310"/>
      <c r="O87" s="310"/>
      <c r="P87" s="310"/>
      <c r="Q87" s="310"/>
      <c r="R87" s="310"/>
      <c r="S87" s="310"/>
      <c r="T87" s="310"/>
      <c r="U87" s="310"/>
      <c r="V87" s="310"/>
      <c r="W87" s="310"/>
      <c r="X87" s="310"/>
      <c r="Y87" s="310"/>
      <c r="Z87" s="310"/>
      <c r="AA87" s="310"/>
      <c r="AB87" s="310"/>
      <c r="AC87" s="310"/>
      <c r="AD87" s="310"/>
      <c r="AE87" s="310"/>
      <c r="AF87" s="310"/>
      <c r="AG87" s="310"/>
      <c r="AH87" s="310"/>
      <c r="AI87" s="105"/>
    </row>
    <row r="88" spans="2:35" ht="20.100000000000001" customHeight="1" x14ac:dyDescent="0.25">
      <c r="B88" s="120"/>
      <c r="C88" s="253"/>
      <c r="D88" s="312"/>
      <c r="E88" s="310"/>
      <c r="F88" s="310"/>
      <c r="G88" s="310"/>
      <c r="H88" s="310"/>
      <c r="I88" s="310"/>
      <c r="J88" s="310"/>
      <c r="K88" s="310"/>
      <c r="L88" s="310"/>
      <c r="M88" s="310"/>
      <c r="N88" s="310"/>
      <c r="O88" s="310"/>
      <c r="P88" s="310"/>
      <c r="Q88" s="310"/>
      <c r="R88" s="310"/>
      <c r="S88" s="310"/>
      <c r="T88" s="310"/>
      <c r="U88" s="310"/>
      <c r="V88" s="310"/>
      <c r="W88" s="310"/>
      <c r="X88" s="310"/>
      <c r="Y88" s="310"/>
      <c r="Z88" s="310"/>
      <c r="AA88" s="310"/>
      <c r="AB88" s="310"/>
      <c r="AC88" s="310"/>
      <c r="AD88" s="310"/>
      <c r="AE88" s="310"/>
      <c r="AF88" s="310"/>
      <c r="AG88" s="310"/>
      <c r="AH88" s="310"/>
      <c r="AI88" s="105"/>
    </row>
    <row r="89" spans="2:35" ht="20.100000000000001" customHeight="1" x14ac:dyDescent="0.25">
      <c r="B89" s="120"/>
      <c r="C89" s="253"/>
      <c r="D89" s="312"/>
      <c r="E89" s="310"/>
      <c r="F89" s="310"/>
      <c r="G89" s="310"/>
      <c r="H89" s="310"/>
      <c r="I89" s="310"/>
      <c r="J89" s="310"/>
      <c r="K89" s="310"/>
      <c r="L89" s="310"/>
      <c r="M89" s="310"/>
      <c r="N89" s="310"/>
      <c r="O89" s="310"/>
      <c r="P89" s="310"/>
      <c r="Q89" s="310"/>
      <c r="R89" s="310"/>
      <c r="S89" s="310"/>
      <c r="T89" s="310"/>
      <c r="U89" s="310"/>
      <c r="V89" s="310"/>
      <c r="W89" s="310"/>
      <c r="X89" s="310"/>
      <c r="Y89" s="310"/>
      <c r="Z89" s="310"/>
      <c r="AA89" s="310"/>
      <c r="AB89" s="310"/>
      <c r="AC89" s="310"/>
      <c r="AD89" s="310"/>
      <c r="AE89" s="310"/>
      <c r="AF89" s="310"/>
      <c r="AG89" s="310"/>
      <c r="AH89" s="310"/>
      <c r="AI89" s="105"/>
    </row>
    <row r="90" spans="2:35" ht="20.100000000000001" customHeight="1" x14ac:dyDescent="0.25">
      <c r="B90" s="120"/>
      <c r="C90" s="253"/>
      <c r="D90" s="312"/>
      <c r="E90" s="310"/>
      <c r="F90" s="310"/>
      <c r="G90" s="310"/>
      <c r="H90" s="310"/>
      <c r="I90" s="310"/>
      <c r="J90" s="310"/>
      <c r="K90" s="310"/>
      <c r="L90" s="310"/>
      <c r="M90" s="310"/>
      <c r="N90" s="310"/>
      <c r="O90" s="310"/>
      <c r="P90" s="310"/>
      <c r="Q90" s="310"/>
      <c r="R90" s="310"/>
      <c r="S90" s="310"/>
      <c r="T90" s="310"/>
      <c r="U90" s="310"/>
      <c r="V90" s="310"/>
      <c r="W90" s="310"/>
      <c r="X90" s="310"/>
      <c r="Y90" s="310"/>
      <c r="Z90" s="310"/>
      <c r="AA90" s="310"/>
      <c r="AB90" s="310"/>
      <c r="AC90" s="310"/>
      <c r="AD90" s="310"/>
      <c r="AE90" s="310"/>
      <c r="AF90" s="310"/>
      <c r="AG90" s="310"/>
      <c r="AH90" s="310"/>
      <c r="AI90" s="105"/>
    </row>
    <row r="91" spans="2:35" ht="20.100000000000001" customHeight="1" x14ac:dyDescent="0.25">
      <c r="B91" s="120"/>
      <c r="C91" s="253"/>
      <c r="D91" s="312"/>
      <c r="E91" s="310"/>
      <c r="F91" s="310"/>
      <c r="G91" s="310"/>
      <c r="H91" s="310"/>
      <c r="I91" s="310"/>
      <c r="J91" s="310"/>
      <c r="K91" s="310"/>
      <c r="L91" s="310"/>
      <c r="M91" s="310"/>
      <c r="N91" s="310"/>
      <c r="O91" s="310"/>
      <c r="P91" s="310"/>
      <c r="Q91" s="310"/>
      <c r="R91" s="310"/>
      <c r="S91" s="310"/>
      <c r="T91" s="310"/>
      <c r="U91" s="310"/>
      <c r="V91" s="310"/>
      <c r="W91" s="310"/>
      <c r="X91" s="310"/>
      <c r="Y91" s="310"/>
      <c r="Z91" s="310"/>
      <c r="AA91" s="310"/>
      <c r="AB91" s="310"/>
      <c r="AC91" s="310"/>
      <c r="AD91" s="310"/>
      <c r="AE91" s="310"/>
      <c r="AF91" s="310"/>
      <c r="AG91" s="310"/>
      <c r="AH91" s="310"/>
      <c r="AI91" s="105"/>
    </row>
    <row r="92" spans="2:35" ht="20.100000000000001" customHeight="1" x14ac:dyDescent="0.25">
      <c r="B92" s="120"/>
      <c r="C92" s="253"/>
      <c r="D92" s="312"/>
      <c r="E92" s="310"/>
      <c r="F92" s="310"/>
      <c r="G92" s="310"/>
      <c r="H92" s="310"/>
      <c r="I92" s="310"/>
      <c r="J92" s="310"/>
      <c r="K92" s="310"/>
      <c r="L92" s="310"/>
      <c r="M92" s="310"/>
      <c r="N92" s="310"/>
      <c r="O92" s="310"/>
      <c r="P92" s="310"/>
      <c r="Q92" s="310"/>
      <c r="R92" s="310"/>
      <c r="S92" s="310"/>
      <c r="T92" s="310"/>
      <c r="U92" s="310"/>
      <c r="V92" s="310"/>
      <c r="W92" s="310"/>
      <c r="X92" s="310"/>
      <c r="Y92" s="310"/>
      <c r="Z92" s="310"/>
      <c r="AA92" s="310"/>
      <c r="AB92" s="310"/>
      <c r="AC92" s="310"/>
      <c r="AD92" s="310"/>
      <c r="AE92" s="310"/>
      <c r="AF92" s="310"/>
      <c r="AG92" s="310"/>
      <c r="AH92" s="310"/>
      <c r="AI92" s="105"/>
    </row>
    <row r="93" spans="2:35" ht="20.100000000000001" customHeight="1" x14ac:dyDescent="0.25">
      <c r="B93" s="120"/>
      <c r="C93" s="253"/>
      <c r="D93" s="312"/>
      <c r="E93" s="310"/>
      <c r="F93" s="310"/>
      <c r="G93" s="310"/>
      <c r="H93" s="310"/>
      <c r="I93" s="310"/>
      <c r="J93" s="310"/>
      <c r="K93" s="310"/>
      <c r="L93" s="310"/>
      <c r="M93" s="310"/>
      <c r="N93" s="310"/>
      <c r="O93" s="310"/>
      <c r="P93" s="310"/>
      <c r="Q93" s="310"/>
      <c r="R93" s="310"/>
      <c r="S93" s="310"/>
      <c r="T93" s="310"/>
      <c r="U93" s="310"/>
      <c r="V93" s="310"/>
      <c r="W93" s="310"/>
      <c r="X93" s="310"/>
      <c r="Y93" s="310"/>
      <c r="Z93" s="310"/>
      <c r="AA93" s="310"/>
      <c r="AB93" s="310"/>
      <c r="AC93" s="310"/>
      <c r="AD93" s="310"/>
      <c r="AE93" s="310"/>
      <c r="AF93" s="310"/>
      <c r="AG93" s="310"/>
      <c r="AH93" s="310"/>
      <c r="AI93" s="105"/>
    </row>
    <row r="94" spans="2:35" ht="20.100000000000001" customHeight="1" x14ac:dyDescent="0.25">
      <c r="B94" s="120"/>
      <c r="C94" s="253"/>
      <c r="D94" s="312"/>
      <c r="E94" s="310"/>
      <c r="F94" s="310"/>
      <c r="G94" s="310"/>
      <c r="H94" s="310"/>
      <c r="I94" s="310"/>
      <c r="J94" s="310"/>
      <c r="K94" s="310"/>
      <c r="L94" s="310"/>
      <c r="M94" s="310"/>
      <c r="N94" s="310"/>
      <c r="O94" s="310"/>
      <c r="P94" s="310"/>
      <c r="Q94" s="310"/>
      <c r="R94" s="310"/>
      <c r="S94" s="310"/>
      <c r="T94" s="310"/>
      <c r="U94" s="310"/>
      <c r="V94" s="310"/>
      <c r="W94" s="310"/>
      <c r="X94" s="310"/>
      <c r="Y94" s="310"/>
      <c r="Z94" s="310"/>
      <c r="AA94" s="310"/>
      <c r="AB94" s="310"/>
      <c r="AC94" s="310"/>
      <c r="AD94" s="310"/>
      <c r="AE94" s="310"/>
      <c r="AF94" s="310"/>
      <c r="AG94" s="310"/>
      <c r="AH94" s="310"/>
      <c r="AI94" s="105"/>
    </row>
    <row r="95" spans="2:35" ht="20.100000000000001" customHeight="1" x14ac:dyDescent="0.25">
      <c r="B95" s="120"/>
      <c r="C95" s="253"/>
      <c r="D95" s="312"/>
      <c r="E95" s="310"/>
      <c r="F95" s="310"/>
      <c r="G95" s="310"/>
      <c r="H95" s="310"/>
      <c r="I95" s="310"/>
      <c r="J95" s="310"/>
      <c r="K95" s="310"/>
      <c r="L95" s="310"/>
      <c r="M95" s="310"/>
      <c r="N95" s="310"/>
      <c r="O95" s="310"/>
      <c r="P95" s="310"/>
      <c r="Q95" s="310"/>
      <c r="R95" s="310"/>
      <c r="S95" s="310"/>
      <c r="T95" s="310"/>
      <c r="U95" s="310"/>
      <c r="V95" s="310"/>
      <c r="W95" s="310"/>
      <c r="X95" s="310"/>
      <c r="Y95" s="310"/>
      <c r="Z95" s="310"/>
      <c r="AA95" s="310"/>
      <c r="AB95" s="310"/>
      <c r="AC95" s="310"/>
      <c r="AD95" s="310"/>
      <c r="AE95" s="310"/>
      <c r="AF95" s="310"/>
      <c r="AG95" s="310"/>
      <c r="AH95" s="310"/>
      <c r="AI95" s="105"/>
    </row>
    <row r="96" spans="2:35" ht="20.100000000000001" customHeight="1" x14ac:dyDescent="0.25">
      <c r="B96" s="120"/>
      <c r="C96" s="253"/>
      <c r="D96" s="312"/>
      <c r="E96" s="310"/>
      <c r="F96" s="310"/>
      <c r="G96" s="310"/>
      <c r="H96" s="310"/>
      <c r="I96" s="310"/>
      <c r="J96" s="310"/>
      <c r="K96" s="310"/>
      <c r="L96" s="310"/>
      <c r="M96" s="310"/>
      <c r="N96" s="310"/>
      <c r="O96" s="310"/>
      <c r="P96" s="310"/>
      <c r="Q96" s="310"/>
      <c r="R96" s="310"/>
      <c r="S96" s="310"/>
      <c r="T96" s="310"/>
      <c r="U96" s="310"/>
      <c r="V96" s="310"/>
      <c r="W96" s="310"/>
      <c r="X96" s="310"/>
      <c r="Y96" s="310"/>
      <c r="Z96" s="310"/>
      <c r="AA96" s="310"/>
      <c r="AB96" s="310"/>
      <c r="AC96" s="310"/>
      <c r="AD96" s="310"/>
      <c r="AE96" s="310"/>
      <c r="AF96" s="310"/>
      <c r="AG96" s="310"/>
      <c r="AH96" s="310"/>
      <c r="AI96" s="105"/>
    </row>
    <row r="97" spans="2:35" ht="20.100000000000001" customHeight="1" x14ac:dyDescent="0.25">
      <c r="B97" s="120"/>
      <c r="C97" s="253"/>
      <c r="D97" s="312"/>
      <c r="E97" s="310"/>
      <c r="F97" s="310"/>
      <c r="G97" s="310"/>
      <c r="H97" s="310"/>
      <c r="I97" s="310"/>
      <c r="J97" s="310"/>
      <c r="K97" s="310"/>
      <c r="L97" s="310"/>
      <c r="M97" s="310"/>
      <c r="N97" s="310"/>
      <c r="O97" s="310"/>
      <c r="P97" s="310"/>
      <c r="Q97" s="310"/>
      <c r="R97" s="310"/>
      <c r="S97" s="310"/>
      <c r="T97" s="310"/>
      <c r="U97" s="310"/>
      <c r="V97" s="310"/>
      <c r="W97" s="310"/>
      <c r="X97" s="310"/>
      <c r="Y97" s="310"/>
      <c r="Z97" s="310"/>
      <c r="AA97" s="310"/>
      <c r="AB97" s="310"/>
      <c r="AC97" s="310"/>
      <c r="AD97" s="310"/>
      <c r="AE97" s="310"/>
      <c r="AF97" s="310"/>
      <c r="AG97" s="310"/>
      <c r="AH97" s="310"/>
      <c r="AI97" s="105"/>
    </row>
    <row r="98" spans="2:35" ht="20.100000000000001" customHeight="1" x14ac:dyDescent="0.25">
      <c r="B98" s="120"/>
      <c r="C98" s="253"/>
      <c r="D98" s="312"/>
      <c r="E98" s="310"/>
      <c r="F98" s="310"/>
      <c r="G98" s="310"/>
      <c r="H98" s="310"/>
      <c r="I98" s="310"/>
      <c r="J98" s="310"/>
      <c r="K98" s="310"/>
      <c r="L98" s="310"/>
      <c r="M98" s="310"/>
      <c r="N98" s="310"/>
      <c r="O98" s="310"/>
      <c r="P98" s="310"/>
      <c r="Q98" s="310"/>
      <c r="R98" s="310"/>
      <c r="S98" s="310"/>
      <c r="T98" s="310"/>
      <c r="U98" s="310"/>
      <c r="V98" s="310"/>
      <c r="W98" s="310"/>
      <c r="X98" s="310"/>
      <c r="Y98" s="310"/>
      <c r="Z98" s="310"/>
      <c r="AA98" s="310"/>
      <c r="AB98" s="310"/>
      <c r="AC98" s="310"/>
      <c r="AD98" s="310"/>
      <c r="AE98" s="310"/>
      <c r="AF98" s="310"/>
      <c r="AG98" s="310"/>
      <c r="AH98" s="310"/>
      <c r="AI98" s="105"/>
    </row>
    <row r="99" spans="2:35" ht="20.100000000000001" customHeight="1" x14ac:dyDescent="0.25">
      <c r="B99" s="120"/>
      <c r="C99" s="253"/>
      <c r="D99" s="312"/>
      <c r="E99" s="310"/>
      <c r="F99" s="310"/>
      <c r="G99" s="310"/>
      <c r="H99" s="310"/>
      <c r="I99" s="310"/>
      <c r="J99" s="310"/>
      <c r="K99" s="310"/>
      <c r="L99" s="310"/>
      <c r="M99" s="310"/>
      <c r="N99" s="310"/>
      <c r="O99" s="310"/>
      <c r="P99" s="310"/>
      <c r="Q99" s="310"/>
      <c r="R99" s="310"/>
      <c r="S99" s="310"/>
      <c r="T99" s="310"/>
      <c r="U99" s="310"/>
      <c r="V99" s="310"/>
      <c r="W99" s="310"/>
      <c r="X99" s="310"/>
      <c r="Y99" s="310"/>
      <c r="Z99" s="310"/>
      <c r="AA99" s="310"/>
      <c r="AB99" s="310"/>
      <c r="AC99" s="310"/>
      <c r="AD99" s="310"/>
      <c r="AE99" s="310"/>
      <c r="AF99" s="310"/>
      <c r="AG99" s="310"/>
      <c r="AH99" s="310"/>
      <c r="AI99" s="105"/>
    </row>
    <row r="100" spans="2:35" ht="20.100000000000001" customHeight="1" x14ac:dyDescent="0.25">
      <c r="B100" s="120"/>
      <c r="C100" s="253"/>
      <c r="D100" s="312"/>
      <c r="E100" s="310"/>
      <c r="F100" s="310"/>
      <c r="G100" s="310"/>
      <c r="H100" s="310"/>
      <c r="I100" s="310"/>
      <c r="J100" s="310"/>
      <c r="K100" s="310"/>
      <c r="L100" s="310"/>
      <c r="M100" s="310"/>
      <c r="N100" s="310"/>
      <c r="O100" s="310"/>
      <c r="P100" s="310"/>
      <c r="Q100" s="310"/>
      <c r="R100" s="310"/>
      <c r="S100" s="310"/>
      <c r="T100" s="310"/>
      <c r="U100" s="310"/>
      <c r="V100" s="310"/>
      <c r="W100" s="310"/>
      <c r="X100" s="310"/>
      <c r="Y100" s="310"/>
      <c r="Z100" s="310"/>
      <c r="AA100" s="310"/>
      <c r="AB100" s="310"/>
      <c r="AC100" s="310"/>
      <c r="AD100" s="310"/>
      <c r="AE100" s="310"/>
      <c r="AF100" s="310"/>
      <c r="AG100" s="310"/>
      <c r="AH100" s="310"/>
      <c r="AI100" s="105"/>
    </row>
    <row r="101" spans="2:35" ht="20.100000000000001" customHeight="1" x14ac:dyDescent="0.25">
      <c r="B101" s="120"/>
      <c r="C101" s="253"/>
      <c r="D101" s="312"/>
      <c r="E101" s="310"/>
      <c r="F101" s="310"/>
      <c r="G101" s="310"/>
      <c r="H101" s="310"/>
      <c r="I101" s="310"/>
      <c r="J101" s="310"/>
      <c r="K101" s="310"/>
      <c r="L101" s="310"/>
      <c r="M101" s="310"/>
      <c r="N101" s="310"/>
      <c r="O101" s="310"/>
      <c r="P101" s="310"/>
      <c r="Q101" s="310"/>
      <c r="R101" s="310"/>
      <c r="S101" s="310"/>
      <c r="T101" s="310"/>
      <c r="U101" s="310"/>
      <c r="V101" s="310"/>
      <c r="W101" s="310"/>
      <c r="X101" s="310"/>
      <c r="Y101" s="310"/>
      <c r="Z101" s="310"/>
      <c r="AA101" s="310"/>
      <c r="AB101" s="310"/>
      <c r="AC101" s="310"/>
      <c r="AD101" s="310"/>
      <c r="AE101" s="310"/>
      <c r="AF101" s="310"/>
      <c r="AG101" s="310"/>
      <c r="AH101" s="310"/>
      <c r="AI101" s="105"/>
    </row>
    <row r="102" spans="2:35" ht="20.100000000000001" customHeight="1" x14ac:dyDescent="0.25">
      <c r="B102" s="120"/>
      <c r="C102" s="253"/>
      <c r="D102" s="312"/>
      <c r="E102" s="310"/>
      <c r="F102" s="310"/>
      <c r="G102" s="310"/>
      <c r="H102" s="310"/>
      <c r="I102" s="310"/>
      <c r="J102" s="310"/>
      <c r="K102" s="310"/>
      <c r="L102" s="310"/>
      <c r="M102" s="310"/>
      <c r="N102" s="310"/>
      <c r="O102" s="310"/>
      <c r="P102" s="310"/>
      <c r="Q102" s="310"/>
      <c r="R102" s="310"/>
      <c r="S102" s="310"/>
      <c r="T102" s="310"/>
      <c r="U102" s="310"/>
      <c r="V102" s="310"/>
      <c r="W102" s="310"/>
      <c r="X102" s="310"/>
      <c r="Y102" s="310"/>
      <c r="Z102" s="310"/>
      <c r="AA102" s="310"/>
      <c r="AB102" s="310"/>
      <c r="AC102" s="310"/>
      <c r="AD102" s="310"/>
      <c r="AE102" s="310"/>
      <c r="AF102" s="310"/>
      <c r="AG102" s="310"/>
      <c r="AH102" s="310"/>
      <c r="AI102" s="105"/>
    </row>
    <row r="103" spans="2:35" ht="20.100000000000001" customHeight="1" x14ac:dyDescent="0.25">
      <c r="B103" s="120"/>
      <c r="C103" s="253"/>
      <c r="D103" s="312"/>
      <c r="E103" s="310"/>
      <c r="F103" s="310"/>
      <c r="G103" s="310"/>
      <c r="H103" s="310"/>
      <c r="I103" s="310"/>
      <c r="J103" s="310"/>
      <c r="K103" s="310"/>
      <c r="L103" s="310"/>
      <c r="M103" s="310"/>
      <c r="N103" s="310"/>
      <c r="O103" s="310"/>
      <c r="P103" s="310"/>
      <c r="Q103" s="310"/>
      <c r="R103" s="310"/>
      <c r="S103" s="310"/>
      <c r="T103" s="310"/>
      <c r="U103" s="310"/>
      <c r="V103" s="310"/>
      <c r="W103" s="310"/>
      <c r="X103" s="310"/>
      <c r="Y103" s="310"/>
      <c r="Z103" s="310"/>
      <c r="AA103" s="310"/>
      <c r="AB103" s="310"/>
      <c r="AC103" s="310"/>
      <c r="AD103" s="310"/>
      <c r="AE103" s="310"/>
      <c r="AF103" s="310"/>
      <c r="AG103" s="310"/>
      <c r="AH103" s="310"/>
      <c r="AI103" s="105"/>
    </row>
    <row r="104" spans="2:35" ht="20.100000000000001" customHeight="1" x14ac:dyDescent="0.25">
      <c r="B104" s="120"/>
      <c r="C104" s="253"/>
      <c r="D104" s="312"/>
      <c r="E104" s="310"/>
      <c r="F104" s="310"/>
      <c r="G104" s="310"/>
      <c r="H104" s="310"/>
      <c r="I104" s="310"/>
      <c r="J104" s="310"/>
      <c r="K104" s="310"/>
      <c r="L104" s="310"/>
      <c r="M104" s="310"/>
      <c r="N104" s="310"/>
      <c r="O104" s="310"/>
      <c r="P104" s="310"/>
      <c r="Q104" s="310"/>
      <c r="R104" s="310"/>
      <c r="S104" s="310"/>
      <c r="T104" s="310"/>
      <c r="U104" s="310"/>
      <c r="V104" s="310"/>
      <c r="W104" s="310"/>
      <c r="X104" s="310"/>
      <c r="Y104" s="310"/>
      <c r="Z104" s="310"/>
      <c r="AA104" s="310"/>
      <c r="AB104" s="310"/>
      <c r="AC104" s="310"/>
      <c r="AD104" s="310"/>
      <c r="AE104" s="310"/>
      <c r="AF104" s="310"/>
      <c r="AG104" s="310"/>
      <c r="AH104" s="310"/>
      <c r="AI104" s="105"/>
    </row>
    <row r="105" spans="2:35" ht="20.100000000000001" customHeight="1" x14ac:dyDescent="0.25">
      <c r="B105" s="120"/>
      <c r="C105" s="253"/>
      <c r="D105" s="312"/>
      <c r="E105" s="310"/>
      <c r="F105" s="310"/>
      <c r="G105" s="310"/>
      <c r="H105" s="310"/>
      <c r="I105" s="310"/>
      <c r="J105" s="310"/>
      <c r="K105" s="310"/>
      <c r="L105" s="310"/>
      <c r="M105" s="310"/>
      <c r="N105" s="310"/>
      <c r="O105" s="310"/>
      <c r="P105" s="310"/>
      <c r="Q105" s="310"/>
      <c r="R105" s="310"/>
      <c r="S105" s="310"/>
      <c r="T105" s="310"/>
      <c r="U105" s="310"/>
      <c r="V105" s="310"/>
      <c r="W105" s="310"/>
      <c r="X105" s="310"/>
      <c r="Y105" s="310"/>
      <c r="Z105" s="310"/>
      <c r="AA105" s="310"/>
      <c r="AB105" s="310"/>
      <c r="AC105" s="310"/>
      <c r="AD105" s="310"/>
      <c r="AE105" s="310"/>
      <c r="AF105" s="310"/>
      <c r="AG105" s="310"/>
      <c r="AH105" s="310"/>
      <c r="AI105" s="105"/>
    </row>
    <row r="106" spans="2:35" ht="20.100000000000001" customHeight="1" x14ac:dyDescent="0.25">
      <c r="B106" s="120"/>
      <c r="C106" s="253"/>
      <c r="D106" s="312"/>
      <c r="E106" s="310"/>
      <c r="F106" s="310"/>
      <c r="G106" s="310"/>
      <c r="H106" s="310"/>
      <c r="I106" s="310"/>
      <c r="J106" s="310"/>
      <c r="K106" s="310"/>
      <c r="L106" s="310"/>
      <c r="M106" s="310"/>
      <c r="N106" s="310"/>
      <c r="O106" s="310"/>
      <c r="P106" s="310"/>
      <c r="Q106" s="310"/>
      <c r="R106" s="310"/>
      <c r="S106" s="310"/>
      <c r="T106" s="310"/>
      <c r="U106" s="310"/>
      <c r="V106" s="310"/>
      <c r="W106" s="310"/>
      <c r="X106" s="310"/>
      <c r="Y106" s="310"/>
      <c r="Z106" s="310"/>
      <c r="AA106" s="310"/>
      <c r="AB106" s="310"/>
      <c r="AC106" s="310"/>
      <c r="AD106" s="310"/>
      <c r="AE106" s="310"/>
      <c r="AF106" s="310"/>
      <c r="AG106" s="310"/>
      <c r="AH106" s="310"/>
      <c r="AI106" s="105"/>
    </row>
    <row r="107" spans="2:35" ht="20.100000000000001" customHeight="1" x14ac:dyDescent="0.25">
      <c r="B107" s="120"/>
      <c r="C107" s="253"/>
      <c r="D107" s="312"/>
      <c r="E107" s="310"/>
      <c r="F107" s="310"/>
      <c r="G107" s="310"/>
      <c r="H107" s="310"/>
      <c r="I107" s="310"/>
      <c r="J107" s="310"/>
      <c r="K107" s="310"/>
      <c r="L107" s="310"/>
      <c r="M107" s="310"/>
      <c r="N107" s="310"/>
      <c r="O107" s="310"/>
      <c r="P107" s="310"/>
      <c r="Q107" s="310"/>
      <c r="R107" s="310"/>
      <c r="S107" s="310"/>
      <c r="T107" s="310"/>
      <c r="U107" s="310"/>
      <c r="V107" s="310"/>
      <c r="W107" s="310"/>
      <c r="X107" s="310"/>
      <c r="Y107" s="310"/>
      <c r="Z107" s="310"/>
      <c r="AA107" s="310"/>
      <c r="AB107" s="310"/>
      <c r="AC107" s="310"/>
      <c r="AD107" s="310"/>
      <c r="AE107" s="310"/>
      <c r="AF107" s="310"/>
      <c r="AG107" s="310"/>
      <c r="AH107" s="310"/>
      <c r="AI107" s="105"/>
    </row>
    <row r="108" spans="2:35" ht="20.100000000000001" customHeight="1" x14ac:dyDescent="0.25">
      <c r="B108" s="120"/>
      <c r="C108" s="253"/>
      <c r="D108" s="312"/>
      <c r="E108" s="310"/>
      <c r="F108" s="310"/>
      <c r="G108" s="310"/>
      <c r="H108" s="310"/>
      <c r="I108" s="310"/>
      <c r="J108" s="310"/>
      <c r="K108" s="310"/>
      <c r="L108" s="310"/>
      <c r="M108" s="310"/>
      <c r="N108" s="310"/>
      <c r="O108" s="310"/>
      <c r="P108" s="310"/>
      <c r="Q108" s="310"/>
      <c r="R108" s="310"/>
      <c r="S108" s="310"/>
      <c r="T108" s="310"/>
      <c r="U108" s="310"/>
      <c r="V108" s="310"/>
      <c r="W108" s="310"/>
      <c r="X108" s="310"/>
      <c r="Y108" s="310"/>
      <c r="Z108" s="310"/>
      <c r="AA108" s="310"/>
      <c r="AB108" s="310"/>
      <c r="AC108" s="310"/>
      <c r="AD108" s="310"/>
      <c r="AE108" s="310"/>
      <c r="AF108" s="310"/>
      <c r="AG108" s="310"/>
      <c r="AH108" s="310"/>
      <c r="AI108" s="105"/>
    </row>
    <row r="109" spans="2:35" x14ac:dyDescent="0.25">
      <c r="B109" s="122"/>
      <c r="C109" s="123"/>
      <c r="D109" s="123"/>
      <c r="E109" s="123"/>
      <c r="F109" s="123"/>
      <c r="G109" s="123"/>
      <c r="H109" s="123"/>
      <c r="I109" s="123"/>
      <c r="J109" s="123"/>
      <c r="K109" s="123"/>
      <c r="L109" s="123"/>
      <c r="M109" s="123"/>
      <c r="N109" s="123"/>
      <c r="O109" s="123"/>
      <c r="P109" s="123"/>
      <c r="Q109" s="123"/>
      <c r="R109" s="123"/>
      <c r="S109" s="123"/>
      <c r="T109" s="123"/>
      <c r="U109" s="123"/>
      <c r="V109" s="123"/>
      <c r="W109" s="123"/>
      <c r="X109" s="123"/>
      <c r="Y109" s="123"/>
      <c r="Z109" s="123"/>
      <c r="AA109" s="123"/>
      <c r="AB109" s="123"/>
      <c r="AC109" s="123"/>
      <c r="AD109" s="123"/>
      <c r="AE109" s="123"/>
      <c r="AF109" s="123"/>
      <c r="AG109" s="123"/>
      <c r="AH109" s="123"/>
      <c r="AI109" s="124"/>
    </row>
  </sheetData>
  <sheetProtection algorithmName="SHA-512" hashValue="morGkqlJA9AQhdJ67PTNSISs8BaJ0O4Zpve/mtycPYXkblj/g4V9cTQYf+qmTO/sxRIuSG+AEhHSfFOsVRx+Xw==" saltValue="43a8m4ZIQDn367PDW0xDCg==" spinCount="100000" sheet="1" objects="1" scenarios="1" autoFilter="0"/>
  <autoFilter ref="C8:D108" xr:uid="{1F2E8CC6-9C4B-4581-BE3C-60014B922EEF}"/>
  <mergeCells count="10">
    <mergeCell ref="W6:Y6"/>
    <mergeCell ref="Z6:AB6"/>
    <mergeCell ref="AC6:AE6"/>
    <mergeCell ref="AF6:AH6"/>
    <mergeCell ref="E6:G6"/>
    <mergeCell ref="H6:J6"/>
    <mergeCell ref="K6:M6"/>
    <mergeCell ref="N6:P6"/>
    <mergeCell ref="Q6:S6"/>
    <mergeCell ref="T6:V6"/>
  </mergeCells>
  <conditionalFormatting sqref="C9:D28">
    <cfRule type="expression" dxfId="86" priority="2">
      <formula>LEN($D9)=0</formula>
    </cfRule>
  </conditionalFormatting>
  <conditionalFormatting sqref="C9:AH28">
    <cfRule type="expression" dxfId="85" priority="3">
      <formula>LEN($D9)=0</formula>
    </cfRule>
  </conditionalFormatting>
  <printOptions horizontalCentered="1"/>
  <pageMargins left="0.31496062992125984" right="0.31496062992125984" top="0.31496062992125984" bottom="0.31496062992125984" header="0.31496062992125984" footer="0.31496062992125984"/>
  <pageSetup paperSize="9" scale="76" fitToHeight="0" orientation="landscape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8E781FE8-86C3-4E11-A7A2-6DC105255383}">
            <xm:f>$C9=Calc!$C$12</xm:f>
            <x14:dxf>
              <border>
                <bottom style="thin">
                  <color rgb="FF5C608A"/>
                </bottom>
                <vertical/>
                <horizontal/>
              </border>
            </x14:dxf>
          </x14:cfRule>
          <xm:sqref>C9:AH28</xm:sqref>
        </x14:conditionalFormatting>
      </x14:conditionalFormatting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071608-E0B6-43B0-8549-CAA5DB62E3F3}">
  <sheetPr codeName="Sheet8">
    <pageSetUpPr autoPageBreaks="0" fitToPage="1"/>
  </sheetPr>
  <dimension ref="A1:AR108"/>
  <sheetViews>
    <sheetView showGridLines="0" showRowColHeaders="0" zoomScaleNormal="100" zoomScaleSheetLayoutView="85" workbookViewId="0">
      <pane ySplit="7" topLeftCell="A8" activePane="bottomLeft" state="frozen"/>
      <selection activeCell="AU25" sqref="AU25"/>
      <selection pane="bottomLeft" activeCell="A8" sqref="A8"/>
    </sheetView>
  </sheetViews>
  <sheetFormatPr defaultColWidth="8.85546875" defaultRowHeight="15" x14ac:dyDescent="0.25"/>
  <cols>
    <col min="1" max="1" width="3.7109375" style="50" customWidth="1"/>
    <col min="2" max="2" width="1.7109375" style="50" customWidth="1"/>
    <col min="3" max="3" width="12.28515625" style="50" customWidth="1"/>
    <col min="4" max="4" width="1.7109375" style="50" customWidth="1"/>
    <col min="5" max="5" width="5.7109375" style="50" customWidth="1"/>
    <col min="6" max="6" width="18.7109375" style="50" customWidth="1"/>
    <col min="7" max="7" width="6.42578125" style="50" customWidth="1"/>
    <col min="8" max="38" width="3.28515625" style="50" customWidth="1"/>
    <col min="39" max="39" width="1.7109375" style="50" customWidth="1"/>
    <col min="40" max="43" width="9.7109375" style="50" customWidth="1"/>
    <col min="44" max="44" width="1.7109375" style="50" customWidth="1"/>
    <col min="45" max="45" width="3.7109375" style="50" customWidth="1"/>
    <col min="46" max="16384" width="8.85546875" style="50"/>
  </cols>
  <sheetData>
    <row r="1" spans="1:44" s="1" customFormat="1" ht="6.75" customHeight="1" x14ac:dyDescent="0.25">
      <c r="B1" s="2"/>
      <c r="C1" s="2"/>
      <c r="D1" s="2"/>
      <c r="E1" s="2"/>
      <c r="I1" s="3"/>
      <c r="J1" s="3"/>
      <c r="L1" s="3"/>
      <c r="M1" s="3"/>
      <c r="O1" s="3"/>
      <c r="P1" s="3"/>
      <c r="R1" s="3"/>
      <c r="S1" s="3"/>
      <c r="U1" s="3"/>
      <c r="V1" s="3"/>
      <c r="X1" s="3"/>
      <c r="Y1" s="3"/>
      <c r="AA1" s="3"/>
      <c r="AB1" s="3"/>
      <c r="AD1" s="3"/>
      <c r="AE1" s="3"/>
      <c r="AG1" s="3"/>
      <c r="AH1" s="3"/>
      <c r="AJ1" s="3"/>
      <c r="AK1" s="3"/>
      <c r="AL1" s="3"/>
      <c r="AM1" s="3"/>
      <c r="AN1" s="3"/>
      <c r="AO1" s="3"/>
      <c r="AP1" s="3"/>
      <c r="AQ1" s="3"/>
    </row>
    <row r="2" spans="1:44" s="25" customFormat="1" ht="20.100000000000001" customHeight="1" x14ac:dyDescent="0.25">
      <c r="B2" s="42"/>
      <c r="C2" s="245" t="s">
        <v>51</v>
      </c>
      <c r="D2" s="42"/>
      <c r="E2" s="42"/>
      <c r="F2" s="18"/>
      <c r="G2" s="18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</row>
    <row r="3" spans="1:44" s="4" customFormat="1" ht="24" customHeight="1" x14ac:dyDescent="0.25">
      <c r="B3" s="43"/>
      <c r="C3" s="246" t="s">
        <v>104</v>
      </c>
      <c r="D3" s="43"/>
      <c r="E3" s="43"/>
      <c r="F3" s="6"/>
      <c r="G3" s="6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</row>
    <row r="4" spans="1:44" s="1" customFormat="1" ht="4.9000000000000004" customHeight="1" x14ac:dyDescent="0.2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</row>
    <row r="5" spans="1:44" s="1" customFormat="1" ht="15" customHeight="1" x14ac:dyDescent="0.25">
      <c r="A5" s="11"/>
      <c r="B5" s="101"/>
      <c r="C5" s="102"/>
      <c r="D5" s="102"/>
      <c r="E5" s="102"/>
      <c r="F5" s="102"/>
      <c r="G5" s="102"/>
      <c r="H5" s="102"/>
      <c r="I5" s="102"/>
      <c r="J5" s="102"/>
      <c r="K5" s="102"/>
      <c r="L5" s="102"/>
      <c r="M5" s="102"/>
      <c r="N5" s="102"/>
      <c r="O5" s="102"/>
      <c r="P5" s="102"/>
      <c r="Q5" s="102"/>
      <c r="R5" s="102"/>
      <c r="S5" s="102"/>
      <c r="T5" s="102"/>
      <c r="U5" s="102"/>
      <c r="V5" s="102"/>
      <c r="W5" s="102"/>
      <c r="X5" s="102"/>
      <c r="Y5" s="102"/>
      <c r="Z5" s="102"/>
      <c r="AA5" s="102"/>
      <c r="AB5" s="102"/>
      <c r="AC5" s="102"/>
      <c r="AD5" s="102"/>
      <c r="AE5" s="102"/>
      <c r="AF5" s="102"/>
      <c r="AG5" s="102"/>
      <c r="AH5" s="102"/>
      <c r="AI5" s="102"/>
      <c r="AJ5" s="102"/>
      <c r="AK5" s="102"/>
      <c r="AL5" s="102"/>
      <c r="AM5" s="102"/>
      <c r="AN5" s="102"/>
      <c r="AO5" s="102"/>
      <c r="AP5" s="102"/>
      <c r="AQ5" s="102"/>
      <c r="AR5" s="118"/>
    </row>
    <row r="6" spans="1:44" s="1" customFormat="1" ht="15" customHeight="1" x14ac:dyDescent="0.25">
      <c r="A6" s="11"/>
      <c r="B6" s="113"/>
      <c r="C6" s="114"/>
      <c r="D6" s="114"/>
      <c r="E6" s="114"/>
      <c r="F6" s="114"/>
      <c r="G6" s="114"/>
      <c r="H6" s="114"/>
      <c r="I6" s="114"/>
      <c r="J6" s="114"/>
      <c r="K6" s="114"/>
      <c r="L6" s="114"/>
      <c r="M6" s="114"/>
      <c r="N6" s="114"/>
      <c r="O6" s="114"/>
      <c r="P6" s="114"/>
      <c r="Q6" s="114"/>
      <c r="R6" s="114"/>
      <c r="S6" s="114"/>
      <c r="T6" s="114"/>
      <c r="U6" s="114"/>
      <c r="V6" s="114"/>
      <c r="W6" s="114"/>
      <c r="X6" s="114"/>
      <c r="Y6" s="114"/>
      <c r="Z6" s="114"/>
      <c r="AA6" s="114"/>
      <c r="AB6" s="114"/>
      <c r="AC6" s="114"/>
      <c r="AD6" s="114"/>
      <c r="AE6" s="114"/>
      <c r="AF6" s="114"/>
      <c r="AG6" s="114"/>
      <c r="AH6" s="114"/>
      <c r="AI6" s="114"/>
      <c r="AJ6" s="114"/>
      <c r="AK6" s="114"/>
      <c r="AL6" s="114"/>
      <c r="AM6" s="114"/>
      <c r="AN6" s="115" t="s">
        <v>118</v>
      </c>
      <c r="AO6" s="115"/>
      <c r="AP6" s="115"/>
      <c r="AQ6" s="115"/>
      <c r="AR6" s="105"/>
    </row>
    <row r="7" spans="1:44" s="1" customFormat="1" ht="20.100000000000001" customHeight="1" x14ac:dyDescent="0.25">
      <c r="B7" s="103"/>
      <c r="C7" s="112" t="s">
        <v>105</v>
      </c>
      <c r="D7" s="104"/>
      <c r="E7" s="112" t="s">
        <v>79</v>
      </c>
      <c r="F7" s="112" t="s">
        <v>75</v>
      </c>
      <c r="G7" s="112" t="s">
        <v>12</v>
      </c>
      <c r="H7" s="116">
        <v>1</v>
      </c>
      <c r="I7" s="116">
        <v>2</v>
      </c>
      <c r="J7" s="116">
        <v>3</v>
      </c>
      <c r="K7" s="116">
        <v>4</v>
      </c>
      <c r="L7" s="116">
        <v>5</v>
      </c>
      <c r="M7" s="116">
        <v>6</v>
      </c>
      <c r="N7" s="116">
        <v>7</v>
      </c>
      <c r="O7" s="116">
        <v>8</v>
      </c>
      <c r="P7" s="116">
        <v>9</v>
      </c>
      <c r="Q7" s="116">
        <v>10</v>
      </c>
      <c r="R7" s="116">
        <v>11</v>
      </c>
      <c r="S7" s="116">
        <v>12</v>
      </c>
      <c r="T7" s="116">
        <v>13</v>
      </c>
      <c r="U7" s="116">
        <v>14</v>
      </c>
      <c r="V7" s="116">
        <v>15</v>
      </c>
      <c r="W7" s="116">
        <v>16</v>
      </c>
      <c r="X7" s="116">
        <v>17</v>
      </c>
      <c r="Y7" s="116">
        <v>18</v>
      </c>
      <c r="Z7" s="116">
        <v>19</v>
      </c>
      <c r="AA7" s="116">
        <v>20</v>
      </c>
      <c r="AB7" s="116">
        <v>21</v>
      </c>
      <c r="AC7" s="116">
        <v>22</v>
      </c>
      <c r="AD7" s="116">
        <v>23</v>
      </c>
      <c r="AE7" s="116">
        <v>24</v>
      </c>
      <c r="AF7" s="116">
        <v>25</v>
      </c>
      <c r="AG7" s="116">
        <v>26</v>
      </c>
      <c r="AH7" s="116">
        <v>27</v>
      </c>
      <c r="AI7" s="116">
        <v>28</v>
      </c>
      <c r="AJ7" s="116">
        <v>29</v>
      </c>
      <c r="AK7" s="116">
        <v>30</v>
      </c>
      <c r="AL7" s="117">
        <v>31</v>
      </c>
      <c r="AM7" s="104"/>
      <c r="AN7" s="239" t="str">
        <f>Calc!B17</f>
        <v>Present</v>
      </c>
      <c r="AO7" s="240" t="str">
        <f>Calc!B18</f>
        <v>Tardy</v>
      </c>
      <c r="AP7" s="241" t="str">
        <f>Calc!B19</f>
        <v>Excused</v>
      </c>
      <c r="AQ7" s="242" t="str">
        <f>Calc!B20</f>
        <v>Unexcused</v>
      </c>
      <c r="AR7" s="105"/>
    </row>
    <row r="8" spans="1:44" s="1" customFormat="1" ht="20.100000000000001" customHeight="1" x14ac:dyDescent="0.25">
      <c r="B8" s="103"/>
      <c r="C8" s="119"/>
      <c r="D8" s="104"/>
      <c r="E8" s="125">
        <v>1</v>
      </c>
      <c r="F8" s="236" t="str">
        <f>IFERROR(IF(LEN(INDEX(Lists!$C$6:$C$105,MATCH($E8,Lists!$B$6:$B$105,0)))=0,"",INDEX(Lists!$C$6:$C$105,MATCH($E8,Lists!$B$6:$B$105,0))),"")</f>
        <v>Patrick Swayze</v>
      </c>
      <c r="G8" s="237" t="str">
        <f>IFERROR(IF(LEN(INDEX(Lists!$E$6:$E$105,MATCH($E8,Lists!$B$6:$B$105,0)))=0,"",INDEX(Lists!$E$6:$E$105,MATCH($E8,Lists!$B$6:$B$105,0))),"")</f>
        <v>10A</v>
      </c>
      <c r="H8" s="229" t="s">
        <v>19</v>
      </c>
      <c r="I8" s="229" t="s">
        <v>19</v>
      </c>
      <c r="J8" s="229" t="s">
        <v>19</v>
      </c>
      <c r="K8" s="229" t="s">
        <v>19</v>
      </c>
      <c r="L8" s="229"/>
      <c r="M8" s="229"/>
      <c r="N8" s="229" t="s">
        <v>19</v>
      </c>
      <c r="O8" s="229" t="s">
        <v>19</v>
      </c>
      <c r="P8" s="229" t="s">
        <v>19</v>
      </c>
      <c r="Q8" s="229" t="s">
        <v>19</v>
      </c>
      <c r="R8" s="229" t="s">
        <v>19</v>
      </c>
      <c r="S8" s="229"/>
      <c r="T8" s="229"/>
      <c r="U8" s="229" t="s">
        <v>19</v>
      </c>
      <c r="V8" s="229" t="s">
        <v>19</v>
      </c>
      <c r="W8" s="229" t="s">
        <v>19</v>
      </c>
      <c r="X8" s="229" t="s">
        <v>23</v>
      </c>
      <c r="Y8" s="229" t="s">
        <v>19</v>
      </c>
      <c r="Z8" s="229"/>
      <c r="AA8" s="229"/>
      <c r="AB8" s="229" t="s">
        <v>19</v>
      </c>
      <c r="AC8" s="229" t="s">
        <v>19</v>
      </c>
      <c r="AD8" s="229" t="s">
        <v>19</v>
      </c>
      <c r="AE8" s="229" t="s">
        <v>21</v>
      </c>
      <c r="AF8" s="229" t="s">
        <v>19</v>
      </c>
      <c r="AG8" s="229"/>
      <c r="AH8" s="229"/>
      <c r="AI8" s="229" t="s">
        <v>19</v>
      </c>
      <c r="AJ8" s="229" t="s">
        <v>19</v>
      </c>
      <c r="AK8" s="229" t="s">
        <v>19</v>
      </c>
      <c r="AL8" s="230" t="s">
        <v>19</v>
      </c>
      <c r="AM8" s="126"/>
      <c r="AN8" s="233">
        <f>IFERROR(IF(LEN(F8)=0,"",COUNTIF($H8:$AL8,Calc!$C$17)),"")</f>
        <v>21</v>
      </c>
      <c r="AO8" s="234">
        <f>IFERROR(IF(LEN(F8)=0,"",COUNTIF($H8:$AL8,Calc!$C$18)),"")</f>
        <v>1</v>
      </c>
      <c r="AP8" s="234">
        <f>IFERROR(IF(LEN(F8)=0,"",COUNTIF($H8:$AL8,Calc!$C$19)),"")</f>
        <v>1</v>
      </c>
      <c r="AQ8" s="235">
        <f>IFERROR(IF(LEN(F8)=0,"",COUNTIF($H8:$AL8,Calc!$C$20)),"")</f>
        <v>0</v>
      </c>
      <c r="AR8" s="105"/>
    </row>
    <row r="9" spans="1:44" s="1" customFormat="1" ht="20.100000000000001" customHeight="1" x14ac:dyDescent="0.25">
      <c r="B9" s="103"/>
      <c r="C9" s="129" t="s">
        <v>106</v>
      </c>
      <c r="D9" s="104"/>
      <c r="E9" s="127">
        <v>2</v>
      </c>
      <c r="F9" s="238" t="str">
        <f>IFERROR(IF(LEN(INDEX(Lists!$C$6:$C$105,MATCH($E9,Lists!$B$6:$B$105,0)))=0,"",INDEX(Lists!$C$6:$C$105,MATCH($E9,Lists!$B$6:$B$105,0))),"")</f>
        <v>Benicio Del Toro</v>
      </c>
      <c r="G9" s="234" t="str">
        <f>IFERROR(IF(LEN(INDEX(Lists!$E$6:$E$105,MATCH($E9,Lists!$B$6:$B$105,0)))=0,"",INDEX(Lists!$E$6:$E$105,MATCH($E9,Lists!$B$6:$B$105,0))),"")</f>
        <v>10A</v>
      </c>
      <c r="H9" s="231" t="s">
        <v>19</v>
      </c>
      <c r="I9" s="231" t="s">
        <v>19</v>
      </c>
      <c r="J9" s="231" t="s">
        <v>23</v>
      </c>
      <c r="K9" s="231" t="s">
        <v>19</v>
      </c>
      <c r="L9" s="231"/>
      <c r="M9" s="231"/>
      <c r="N9" s="231" t="s">
        <v>19</v>
      </c>
      <c r="O9" s="231" t="s">
        <v>19</v>
      </c>
      <c r="P9" s="231" t="s">
        <v>25</v>
      </c>
      <c r="Q9" s="231" t="s">
        <v>19</v>
      </c>
      <c r="R9" s="231" t="s">
        <v>19</v>
      </c>
      <c r="S9" s="231"/>
      <c r="T9" s="231"/>
      <c r="U9" s="231" t="s">
        <v>19</v>
      </c>
      <c r="V9" s="231" t="s">
        <v>25</v>
      </c>
      <c r="W9" s="231" t="s">
        <v>23</v>
      </c>
      <c r="X9" s="231" t="s">
        <v>19</v>
      </c>
      <c r="Y9" s="231" t="s">
        <v>19</v>
      </c>
      <c r="Z9" s="231"/>
      <c r="AA9" s="231"/>
      <c r="AB9" s="231" t="s">
        <v>19</v>
      </c>
      <c r="AC9" s="231" t="s">
        <v>19</v>
      </c>
      <c r="AD9" s="231" t="s">
        <v>19</v>
      </c>
      <c r="AE9" s="231" t="s">
        <v>19</v>
      </c>
      <c r="AF9" s="231" t="s">
        <v>19</v>
      </c>
      <c r="AG9" s="231"/>
      <c r="AH9" s="231"/>
      <c r="AI9" s="231" t="s">
        <v>19</v>
      </c>
      <c r="AJ9" s="231" t="s">
        <v>19</v>
      </c>
      <c r="AK9" s="231" t="s">
        <v>19</v>
      </c>
      <c r="AL9" s="232" t="s">
        <v>19</v>
      </c>
      <c r="AM9" s="126"/>
      <c r="AN9" s="233">
        <f>IFERROR(IF(LEN(F9)=0,"",COUNTIF($H9:$AL9,Calc!$C$17)),"")</f>
        <v>19</v>
      </c>
      <c r="AO9" s="234">
        <f>IFERROR(IF(LEN(F9)=0,"",COUNTIF($H9:$AL9,Calc!$C$18)),"")</f>
        <v>0</v>
      </c>
      <c r="AP9" s="234">
        <f>IFERROR(IF(LEN(F9)=0,"",COUNTIF($H9:$AL9,Calc!$C$19)),"")</f>
        <v>2</v>
      </c>
      <c r="AQ9" s="235">
        <f>IFERROR(IF(LEN(F9)=0,"",COUNTIF($H9:$AL9,Calc!$C$20)),"")</f>
        <v>2</v>
      </c>
      <c r="AR9" s="105"/>
    </row>
    <row r="10" spans="1:44" s="1" customFormat="1" ht="20.100000000000001" customHeight="1" x14ac:dyDescent="0.25">
      <c r="B10" s="103"/>
      <c r="C10" s="128" t="s">
        <v>107</v>
      </c>
      <c r="D10" s="104"/>
      <c r="E10" s="127">
        <v>3</v>
      </c>
      <c r="F10" s="238" t="str">
        <f>IFERROR(IF(LEN(INDEX(Lists!$C$6:$C$105,MATCH($E10,Lists!$B$6:$B$105,0)))=0,"",INDEX(Lists!$C$6:$C$105,MATCH($E10,Lists!$B$6:$B$105,0))),"")</f>
        <v>Harvey Kietel</v>
      </c>
      <c r="G10" s="234" t="str">
        <f>IFERROR(IF(LEN(INDEX(Lists!$E$6:$E$105,MATCH($E10,Lists!$B$6:$B$105,0)))=0,"",INDEX(Lists!$E$6:$E$105,MATCH($E10,Lists!$B$6:$B$105,0))),"")</f>
        <v>10A</v>
      </c>
      <c r="H10" s="231" t="s">
        <v>19</v>
      </c>
      <c r="I10" s="231" t="s">
        <v>19</v>
      </c>
      <c r="J10" s="231" t="s">
        <v>19</v>
      </c>
      <c r="K10" s="231" t="s">
        <v>19</v>
      </c>
      <c r="L10" s="231"/>
      <c r="M10" s="231"/>
      <c r="N10" s="231" t="s">
        <v>19</v>
      </c>
      <c r="O10" s="231" t="s">
        <v>19</v>
      </c>
      <c r="P10" s="231" t="s">
        <v>19</v>
      </c>
      <c r="Q10" s="231" t="s">
        <v>19</v>
      </c>
      <c r="R10" s="231" t="s">
        <v>19</v>
      </c>
      <c r="S10" s="231"/>
      <c r="T10" s="231"/>
      <c r="U10" s="231" t="s">
        <v>19</v>
      </c>
      <c r="V10" s="231" t="s">
        <v>19</v>
      </c>
      <c r="W10" s="231" t="s">
        <v>19</v>
      </c>
      <c r="X10" s="231" t="s">
        <v>19</v>
      </c>
      <c r="Y10" s="231" t="s">
        <v>19</v>
      </c>
      <c r="Z10" s="231"/>
      <c r="AA10" s="231"/>
      <c r="AB10" s="231" t="s">
        <v>19</v>
      </c>
      <c r="AC10" s="231" t="s">
        <v>19</v>
      </c>
      <c r="AD10" s="231" t="s">
        <v>19</v>
      </c>
      <c r="AE10" s="231" t="s">
        <v>19</v>
      </c>
      <c r="AF10" s="231" t="s">
        <v>19</v>
      </c>
      <c r="AG10" s="231"/>
      <c r="AH10" s="231"/>
      <c r="AI10" s="231" t="s">
        <v>19</v>
      </c>
      <c r="AJ10" s="231" t="s">
        <v>19</v>
      </c>
      <c r="AK10" s="231" t="s">
        <v>19</v>
      </c>
      <c r="AL10" s="232" t="s">
        <v>19</v>
      </c>
      <c r="AM10" s="126"/>
      <c r="AN10" s="233">
        <f>IFERROR(IF(LEN(F10)=0,"",COUNTIF($H10:$AL10,Calc!$C$17)),"")</f>
        <v>23</v>
      </c>
      <c r="AO10" s="234">
        <f>IFERROR(IF(LEN(F10)=0,"",COUNTIF($H10:$AL10,Calc!$C$18)),"")</f>
        <v>0</v>
      </c>
      <c r="AP10" s="234">
        <f>IFERROR(IF(LEN(F10)=0,"",COUNTIF($H10:$AL10,Calc!$C$19)),"")</f>
        <v>0</v>
      </c>
      <c r="AQ10" s="235">
        <f>IFERROR(IF(LEN(F10)=0,"",COUNTIF($H10:$AL10,Calc!$C$20)),"")</f>
        <v>0</v>
      </c>
      <c r="AR10" s="105"/>
    </row>
    <row r="11" spans="1:44" s="1" customFormat="1" ht="20.100000000000001" customHeight="1" x14ac:dyDescent="0.25">
      <c r="B11" s="103"/>
      <c r="C11" s="128" t="s">
        <v>108</v>
      </c>
      <c r="D11" s="104"/>
      <c r="E11" s="127">
        <v>4</v>
      </c>
      <c r="F11" s="238" t="str">
        <f>IFERROR(IF(LEN(INDEX(Lists!$C$6:$C$105,MATCH($E11,Lists!$B$6:$B$105,0)))=0,"",INDEX(Lists!$C$6:$C$105,MATCH($E11,Lists!$B$6:$B$105,0))),"")</f>
        <v>Ed Harris</v>
      </c>
      <c r="G11" s="234" t="str">
        <f>IFERROR(IF(LEN(INDEX(Lists!$E$6:$E$105,MATCH($E11,Lists!$B$6:$B$105,0)))=0,"",INDEX(Lists!$E$6:$E$105,MATCH($E11,Lists!$B$6:$B$105,0))),"")</f>
        <v>10A</v>
      </c>
      <c r="H11" s="231" t="s">
        <v>19</v>
      </c>
      <c r="I11" s="231" t="s">
        <v>19</v>
      </c>
      <c r="J11" s="231" t="s">
        <v>21</v>
      </c>
      <c r="K11" s="231" t="s">
        <v>19</v>
      </c>
      <c r="L11" s="231"/>
      <c r="M11" s="231"/>
      <c r="N11" s="231" t="s">
        <v>19</v>
      </c>
      <c r="O11" s="231" t="s">
        <v>19</v>
      </c>
      <c r="P11" s="231" t="s">
        <v>23</v>
      </c>
      <c r="Q11" s="231" t="s">
        <v>19</v>
      </c>
      <c r="R11" s="231" t="s">
        <v>19</v>
      </c>
      <c r="S11" s="231"/>
      <c r="T11" s="231"/>
      <c r="U11" s="231" t="s">
        <v>19</v>
      </c>
      <c r="V11" s="231" t="s">
        <v>19</v>
      </c>
      <c r="W11" s="231" t="s">
        <v>19</v>
      </c>
      <c r="X11" s="231" t="s">
        <v>19</v>
      </c>
      <c r="Y11" s="231" t="s">
        <v>19</v>
      </c>
      <c r="Z11" s="231"/>
      <c r="AA11" s="231"/>
      <c r="AB11" s="231" t="s">
        <v>19</v>
      </c>
      <c r="AC11" s="231" t="s">
        <v>19</v>
      </c>
      <c r="AD11" s="231" t="s">
        <v>19</v>
      </c>
      <c r="AE11" s="231" t="s">
        <v>25</v>
      </c>
      <c r="AF11" s="231" t="s">
        <v>19</v>
      </c>
      <c r="AG11" s="231"/>
      <c r="AH11" s="231"/>
      <c r="AI11" s="231" t="s">
        <v>25</v>
      </c>
      <c r="AJ11" s="231" t="s">
        <v>19</v>
      </c>
      <c r="AK11" s="231" t="s">
        <v>19</v>
      </c>
      <c r="AL11" s="232" t="s">
        <v>19</v>
      </c>
      <c r="AM11" s="126"/>
      <c r="AN11" s="233">
        <f>IFERROR(IF(LEN(F11)=0,"",COUNTIF($H11:$AL11,Calc!$C$17)),"")</f>
        <v>19</v>
      </c>
      <c r="AO11" s="234">
        <f>IFERROR(IF(LEN(F11)=0,"",COUNTIF($H11:$AL11,Calc!$C$18)),"")</f>
        <v>1</v>
      </c>
      <c r="AP11" s="234">
        <f>IFERROR(IF(LEN(F11)=0,"",COUNTIF($H11:$AL11,Calc!$C$19)),"")</f>
        <v>1</v>
      </c>
      <c r="AQ11" s="235">
        <f>IFERROR(IF(LEN(F11)=0,"",COUNTIF($H11:$AL11,Calc!$C$20)),"")</f>
        <v>2</v>
      </c>
      <c r="AR11" s="105"/>
    </row>
    <row r="12" spans="1:44" s="1" customFormat="1" ht="20.100000000000001" customHeight="1" x14ac:dyDescent="0.25">
      <c r="B12" s="103"/>
      <c r="C12" s="128" t="s">
        <v>109</v>
      </c>
      <c r="D12" s="104"/>
      <c r="E12" s="127">
        <v>5</v>
      </c>
      <c r="F12" s="238" t="str">
        <f>IFERROR(IF(LEN(INDEX(Lists!$C$6:$C$105,MATCH($E12,Lists!$B$6:$B$105,0)))=0,"",INDEX(Lists!$C$6:$C$105,MATCH($E12,Lists!$B$6:$B$105,0))),"")</f>
        <v>Charles Laughton</v>
      </c>
      <c r="G12" s="234" t="str">
        <f>IFERROR(IF(LEN(INDEX(Lists!$E$6:$E$105,MATCH($E12,Lists!$B$6:$B$105,0)))=0,"",INDEX(Lists!$E$6:$E$105,MATCH($E12,Lists!$B$6:$B$105,0))),"")</f>
        <v>10A</v>
      </c>
      <c r="H12" s="231" t="s">
        <v>19</v>
      </c>
      <c r="I12" s="231" t="s">
        <v>19</v>
      </c>
      <c r="J12" s="231" t="s">
        <v>19</v>
      </c>
      <c r="K12" s="231" t="s">
        <v>19</v>
      </c>
      <c r="L12" s="231"/>
      <c r="M12" s="231"/>
      <c r="N12" s="231" t="s">
        <v>19</v>
      </c>
      <c r="O12" s="231" t="s">
        <v>19</v>
      </c>
      <c r="P12" s="231" t="s">
        <v>19</v>
      </c>
      <c r="Q12" s="231" t="s">
        <v>19</v>
      </c>
      <c r="R12" s="231" t="s">
        <v>19</v>
      </c>
      <c r="S12" s="231"/>
      <c r="T12" s="231"/>
      <c r="U12" s="231" t="s">
        <v>19</v>
      </c>
      <c r="V12" s="231" t="s">
        <v>19</v>
      </c>
      <c r="W12" s="231" t="s">
        <v>19</v>
      </c>
      <c r="X12" s="231" t="s">
        <v>19</v>
      </c>
      <c r="Y12" s="231" t="s">
        <v>19</v>
      </c>
      <c r="Z12" s="231"/>
      <c r="AA12" s="231"/>
      <c r="AB12" s="231" t="s">
        <v>19</v>
      </c>
      <c r="AC12" s="231" t="s">
        <v>19</v>
      </c>
      <c r="AD12" s="231" t="s">
        <v>19</v>
      </c>
      <c r="AE12" s="231" t="s">
        <v>23</v>
      </c>
      <c r="AF12" s="231" t="s">
        <v>19</v>
      </c>
      <c r="AG12" s="231"/>
      <c r="AH12" s="231"/>
      <c r="AI12" s="231" t="s">
        <v>19</v>
      </c>
      <c r="AJ12" s="231" t="s">
        <v>23</v>
      </c>
      <c r="AK12" s="231" t="s">
        <v>19</v>
      </c>
      <c r="AL12" s="232" t="s">
        <v>19</v>
      </c>
      <c r="AM12" s="126"/>
      <c r="AN12" s="233">
        <f>IFERROR(IF(LEN(F12)=0,"",COUNTIF($H12:$AL12,Calc!$C$17)),"")</f>
        <v>21</v>
      </c>
      <c r="AO12" s="234">
        <f>IFERROR(IF(LEN(F12)=0,"",COUNTIF($H12:$AL12,Calc!$C$18)),"")</f>
        <v>0</v>
      </c>
      <c r="AP12" s="234">
        <f>IFERROR(IF(LEN(F12)=0,"",COUNTIF($H12:$AL12,Calc!$C$19)),"")</f>
        <v>2</v>
      </c>
      <c r="AQ12" s="235">
        <f>IFERROR(IF(LEN(F12)=0,"",COUNTIF($H12:$AL12,Calc!$C$20)),"")</f>
        <v>0</v>
      </c>
      <c r="AR12" s="105"/>
    </row>
    <row r="13" spans="1:44" s="1" customFormat="1" ht="20.100000000000001" customHeight="1" x14ac:dyDescent="0.25">
      <c r="B13" s="103"/>
      <c r="C13" s="128" t="s">
        <v>110</v>
      </c>
      <c r="D13" s="104"/>
      <c r="E13" s="127">
        <v>6</v>
      </c>
      <c r="F13" s="238" t="str">
        <f>IFERROR(IF(LEN(INDEX(Lists!$C$6:$C$105,MATCH($E13,Lists!$B$6:$B$105,0)))=0,"",INDEX(Lists!$C$6:$C$105,MATCH($E13,Lists!$B$6:$B$105,0))),"")</f>
        <v>James Caan</v>
      </c>
      <c r="G13" s="234" t="str">
        <f>IFERROR(IF(LEN(INDEX(Lists!$E$6:$E$105,MATCH($E13,Lists!$B$6:$B$105,0)))=0,"",INDEX(Lists!$E$6:$E$105,MATCH($E13,Lists!$B$6:$B$105,0))),"")</f>
        <v>10A</v>
      </c>
      <c r="H13" s="231" t="s">
        <v>19</v>
      </c>
      <c r="I13" s="231" t="s">
        <v>19</v>
      </c>
      <c r="J13" s="231" t="s">
        <v>19</v>
      </c>
      <c r="K13" s="231" t="s">
        <v>19</v>
      </c>
      <c r="L13" s="231"/>
      <c r="M13" s="231"/>
      <c r="N13" s="231" t="s">
        <v>19</v>
      </c>
      <c r="O13" s="231" t="s">
        <v>19</v>
      </c>
      <c r="P13" s="231" t="s">
        <v>19</v>
      </c>
      <c r="Q13" s="231" t="s">
        <v>19</v>
      </c>
      <c r="R13" s="231" t="s">
        <v>19</v>
      </c>
      <c r="S13" s="231"/>
      <c r="T13" s="231"/>
      <c r="U13" s="231" t="s">
        <v>19</v>
      </c>
      <c r="V13" s="231" t="s">
        <v>19</v>
      </c>
      <c r="W13" s="231" t="s">
        <v>19</v>
      </c>
      <c r="X13" s="231" t="s">
        <v>19</v>
      </c>
      <c r="Y13" s="231" t="s">
        <v>25</v>
      </c>
      <c r="Z13" s="231"/>
      <c r="AA13" s="231"/>
      <c r="AB13" s="231" t="s">
        <v>19</v>
      </c>
      <c r="AC13" s="231" t="s">
        <v>19</v>
      </c>
      <c r="AD13" s="231" t="s">
        <v>19</v>
      </c>
      <c r="AE13" s="231" t="s">
        <v>19</v>
      </c>
      <c r="AF13" s="231" t="s">
        <v>19</v>
      </c>
      <c r="AG13" s="231"/>
      <c r="AH13" s="231"/>
      <c r="AI13" s="231" t="s">
        <v>19</v>
      </c>
      <c r="AJ13" s="231" t="s">
        <v>19</v>
      </c>
      <c r="AK13" s="231" t="s">
        <v>19</v>
      </c>
      <c r="AL13" s="232" t="s">
        <v>19</v>
      </c>
      <c r="AM13" s="126"/>
      <c r="AN13" s="233">
        <f>IFERROR(IF(LEN(F13)=0,"",COUNTIF($H13:$AL13,Calc!$C$17)),"")</f>
        <v>22</v>
      </c>
      <c r="AO13" s="234">
        <f>IFERROR(IF(LEN(F13)=0,"",COUNTIF($H13:$AL13,Calc!$C$18)),"")</f>
        <v>0</v>
      </c>
      <c r="AP13" s="234">
        <f>IFERROR(IF(LEN(F13)=0,"",COUNTIF($H13:$AL13,Calc!$C$19)),"")</f>
        <v>0</v>
      </c>
      <c r="AQ13" s="235">
        <f>IFERROR(IF(LEN(F13)=0,"",COUNTIF($H13:$AL13,Calc!$C$20)),"")</f>
        <v>1</v>
      </c>
      <c r="AR13" s="105"/>
    </row>
    <row r="14" spans="1:44" s="1" customFormat="1" ht="20.100000000000001" customHeight="1" x14ac:dyDescent="0.25">
      <c r="B14" s="103"/>
      <c r="C14" s="128" t="s">
        <v>111</v>
      </c>
      <c r="D14" s="104"/>
      <c r="E14" s="127">
        <v>7</v>
      </c>
      <c r="F14" s="238" t="str">
        <f>IFERROR(IF(LEN(INDEX(Lists!$C$6:$C$105,MATCH($E14,Lists!$B$6:$B$105,0)))=0,"",INDEX(Lists!$C$6:$C$105,MATCH($E14,Lists!$B$6:$B$105,0))),"")</f>
        <v>Robert Downey Jr.</v>
      </c>
      <c r="G14" s="234" t="str">
        <f>IFERROR(IF(LEN(INDEX(Lists!$E$6:$E$105,MATCH($E14,Lists!$B$6:$B$105,0)))=0,"",INDEX(Lists!$E$6:$E$105,MATCH($E14,Lists!$B$6:$B$105,0))),"")</f>
        <v>10A</v>
      </c>
      <c r="H14" s="231" t="s">
        <v>19</v>
      </c>
      <c r="I14" s="231" t="s">
        <v>19</v>
      </c>
      <c r="J14" s="231" t="s">
        <v>19</v>
      </c>
      <c r="K14" s="231" t="s">
        <v>19</v>
      </c>
      <c r="L14" s="231"/>
      <c r="M14" s="231"/>
      <c r="N14" s="231" t="s">
        <v>19</v>
      </c>
      <c r="O14" s="231" t="s">
        <v>19</v>
      </c>
      <c r="P14" s="231" t="s">
        <v>21</v>
      </c>
      <c r="Q14" s="231" t="s">
        <v>19</v>
      </c>
      <c r="R14" s="231" t="s">
        <v>19</v>
      </c>
      <c r="S14" s="231"/>
      <c r="T14" s="231"/>
      <c r="U14" s="231" t="s">
        <v>19</v>
      </c>
      <c r="V14" s="231" t="s">
        <v>19</v>
      </c>
      <c r="W14" s="231" t="s">
        <v>19</v>
      </c>
      <c r="X14" s="231" t="s">
        <v>19</v>
      </c>
      <c r="Y14" s="231" t="s">
        <v>19</v>
      </c>
      <c r="Z14" s="231"/>
      <c r="AA14" s="231"/>
      <c r="AB14" s="231" t="s">
        <v>19</v>
      </c>
      <c r="AC14" s="231" t="s">
        <v>19</v>
      </c>
      <c r="AD14" s="231" t="s">
        <v>19</v>
      </c>
      <c r="AE14" s="231" t="s">
        <v>19</v>
      </c>
      <c r="AF14" s="231" t="s">
        <v>19</v>
      </c>
      <c r="AG14" s="231"/>
      <c r="AH14" s="231"/>
      <c r="AI14" s="231" t="s">
        <v>19</v>
      </c>
      <c r="AJ14" s="231" t="s">
        <v>19</v>
      </c>
      <c r="AK14" s="231" t="s">
        <v>19</v>
      </c>
      <c r="AL14" s="232" t="s">
        <v>19</v>
      </c>
      <c r="AM14" s="126"/>
      <c r="AN14" s="233">
        <f>IFERROR(IF(LEN(F14)=0,"",COUNTIF($H14:$AL14,Calc!$C$17)),"")</f>
        <v>22</v>
      </c>
      <c r="AO14" s="234">
        <f>IFERROR(IF(LEN(F14)=0,"",COUNTIF($H14:$AL14,Calc!$C$18)),"")</f>
        <v>1</v>
      </c>
      <c r="AP14" s="234">
        <f>IFERROR(IF(LEN(F14)=0,"",COUNTIF($H14:$AL14,Calc!$C$19)),"")</f>
        <v>0</v>
      </c>
      <c r="AQ14" s="235">
        <f>IFERROR(IF(LEN(F14)=0,"",COUNTIF($H14:$AL14,Calc!$C$20)),"")</f>
        <v>0</v>
      </c>
      <c r="AR14" s="105"/>
    </row>
    <row r="15" spans="1:44" s="1" customFormat="1" ht="20.100000000000001" customHeight="1" x14ac:dyDescent="0.25">
      <c r="B15" s="103"/>
      <c r="C15" s="128" t="s">
        <v>112</v>
      </c>
      <c r="D15" s="104"/>
      <c r="E15" s="127">
        <v>8</v>
      </c>
      <c r="F15" s="238" t="str">
        <f>IFERROR(IF(LEN(INDEX(Lists!$C$6:$C$105,MATCH($E15,Lists!$B$6:$B$105,0)))=0,"",INDEX(Lists!$C$6:$C$105,MATCH($E15,Lists!$B$6:$B$105,0))),"")</f>
        <v>Alec Guiness</v>
      </c>
      <c r="G15" s="234" t="str">
        <f>IFERROR(IF(LEN(INDEX(Lists!$E$6:$E$105,MATCH($E15,Lists!$B$6:$B$105,0)))=0,"",INDEX(Lists!$E$6:$E$105,MATCH($E15,Lists!$B$6:$B$105,0))),"")</f>
        <v>10A</v>
      </c>
      <c r="H15" s="231" t="s">
        <v>19</v>
      </c>
      <c r="I15" s="231" t="s">
        <v>19</v>
      </c>
      <c r="J15" s="231" t="s">
        <v>19</v>
      </c>
      <c r="K15" s="231" t="s">
        <v>19</v>
      </c>
      <c r="L15" s="231"/>
      <c r="M15" s="231"/>
      <c r="N15" s="231" t="s">
        <v>19</v>
      </c>
      <c r="O15" s="231" t="s">
        <v>19</v>
      </c>
      <c r="P15" s="231" t="s">
        <v>19</v>
      </c>
      <c r="Q15" s="231" t="s">
        <v>19</v>
      </c>
      <c r="R15" s="231" t="s">
        <v>19</v>
      </c>
      <c r="S15" s="231"/>
      <c r="T15" s="231"/>
      <c r="U15" s="231" t="s">
        <v>19</v>
      </c>
      <c r="V15" s="231" t="s">
        <v>19</v>
      </c>
      <c r="W15" s="231" t="s">
        <v>19</v>
      </c>
      <c r="X15" s="231" t="s">
        <v>19</v>
      </c>
      <c r="Y15" s="231" t="s">
        <v>19</v>
      </c>
      <c r="Z15" s="231"/>
      <c r="AA15" s="231"/>
      <c r="AB15" s="231" t="s">
        <v>19</v>
      </c>
      <c r="AC15" s="231" t="s">
        <v>19</v>
      </c>
      <c r="AD15" s="231" t="s">
        <v>19</v>
      </c>
      <c r="AE15" s="231" t="s">
        <v>19</v>
      </c>
      <c r="AF15" s="231" t="s">
        <v>19</v>
      </c>
      <c r="AG15" s="231"/>
      <c r="AH15" s="231"/>
      <c r="AI15" s="231" t="s">
        <v>19</v>
      </c>
      <c r="AJ15" s="231" t="s">
        <v>19</v>
      </c>
      <c r="AK15" s="231" t="s">
        <v>19</v>
      </c>
      <c r="AL15" s="232" t="s">
        <v>19</v>
      </c>
      <c r="AM15" s="126"/>
      <c r="AN15" s="233">
        <f>IFERROR(IF(LEN(F15)=0,"",COUNTIF($H15:$AL15,Calc!$C$17)),"")</f>
        <v>23</v>
      </c>
      <c r="AO15" s="234">
        <f>IFERROR(IF(LEN(F15)=0,"",COUNTIF($H15:$AL15,Calc!$C$18)),"")</f>
        <v>0</v>
      </c>
      <c r="AP15" s="234">
        <f>IFERROR(IF(LEN(F15)=0,"",COUNTIF($H15:$AL15,Calc!$C$19)),"")</f>
        <v>0</v>
      </c>
      <c r="AQ15" s="235">
        <f>IFERROR(IF(LEN(F15)=0,"",COUNTIF($H15:$AL15,Calc!$C$20)),"")</f>
        <v>0</v>
      </c>
      <c r="AR15" s="105"/>
    </row>
    <row r="16" spans="1:44" s="1" customFormat="1" ht="20.100000000000001" customHeight="1" x14ac:dyDescent="0.25">
      <c r="B16" s="103"/>
      <c r="C16" s="128" t="s">
        <v>113</v>
      </c>
      <c r="D16" s="104"/>
      <c r="E16" s="127">
        <v>9</v>
      </c>
      <c r="F16" s="238" t="str">
        <f>IFERROR(IF(LEN(INDEX(Lists!$C$6:$C$105,MATCH($E16,Lists!$B$6:$B$105,0)))=0,"",INDEX(Lists!$C$6:$C$105,MATCH($E16,Lists!$B$6:$B$105,0))),"")</f>
        <v>Viggo Mortensen</v>
      </c>
      <c r="G16" s="234" t="str">
        <f>IFERROR(IF(LEN(INDEX(Lists!$E$6:$E$105,MATCH($E16,Lists!$B$6:$B$105,0)))=0,"",INDEX(Lists!$E$6:$E$105,MATCH($E16,Lists!$B$6:$B$105,0))),"")</f>
        <v>10A</v>
      </c>
      <c r="H16" s="231" t="s">
        <v>19</v>
      </c>
      <c r="I16" s="231" t="s">
        <v>19</v>
      </c>
      <c r="J16" s="231" t="s">
        <v>19</v>
      </c>
      <c r="K16" s="231" t="s">
        <v>19</v>
      </c>
      <c r="L16" s="231"/>
      <c r="M16" s="231"/>
      <c r="N16" s="231" t="s">
        <v>19</v>
      </c>
      <c r="O16" s="231" t="s">
        <v>19</v>
      </c>
      <c r="P16" s="231" t="s">
        <v>19</v>
      </c>
      <c r="Q16" s="231" t="s">
        <v>19</v>
      </c>
      <c r="R16" s="231" t="s">
        <v>19</v>
      </c>
      <c r="S16" s="231"/>
      <c r="T16" s="231"/>
      <c r="U16" s="231" t="s">
        <v>19</v>
      </c>
      <c r="V16" s="231" t="s">
        <v>19</v>
      </c>
      <c r="W16" s="231" t="s">
        <v>19</v>
      </c>
      <c r="X16" s="231" t="s">
        <v>19</v>
      </c>
      <c r="Y16" s="231" t="s">
        <v>19</v>
      </c>
      <c r="Z16" s="231"/>
      <c r="AA16" s="231"/>
      <c r="AB16" s="231" t="s">
        <v>19</v>
      </c>
      <c r="AC16" s="231" t="s">
        <v>19</v>
      </c>
      <c r="AD16" s="231" t="s">
        <v>19</v>
      </c>
      <c r="AE16" s="231" t="s">
        <v>19</v>
      </c>
      <c r="AF16" s="231" t="s">
        <v>19</v>
      </c>
      <c r="AG16" s="231"/>
      <c r="AH16" s="231"/>
      <c r="AI16" s="231" t="s">
        <v>19</v>
      </c>
      <c r="AJ16" s="231" t="s">
        <v>19</v>
      </c>
      <c r="AK16" s="231" t="s">
        <v>19</v>
      </c>
      <c r="AL16" s="232" t="s">
        <v>19</v>
      </c>
      <c r="AM16" s="126"/>
      <c r="AN16" s="233">
        <f>IFERROR(IF(LEN(F16)=0,"",COUNTIF($H16:$AL16,Calc!$C$17)),"")</f>
        <v>23</v>
      </c>
      <c r="AO16" s="234">
        <f>IFERROR(IF(LEN(F16)=0,"",COUNTIF($H16:$AL16,Calc!$C$18)),"")</f>
        <v>0</v>
      </c>
      <c r="AP16" s="234">
        <f>IFERROR(IF(LEN(F16)=0,"",COUNTIF($H16:$AL16,Calc!$C$19)),"")</f>
        <v>0</v>
      </c>
      <c r="AQ16" s="235">
        <f>IFERROR(IF(LEN(F16)=0,"",COUNTIF($H16:$AL16,Calc!$C$20)),"")</f>
        <v>0</v>
      </c>
      <c r="AR16" s="105"/>
    </row>
    <row r="17" spans="2:44" s="1" customFormat="1" ht="20.100000000000001" customHeight="1" x14ac:dyDescent="0.25">
      <c r="B17" s="103"/>
      <c r="C17" s="128" t="s">
        <v>114</v>
      </c>
      <c r="D17" s="104"/>
      <c r="E17" s="127">
        <v>10</v>
      </c>
      <c r="F17" s="238" t="str">
        <f>IFERROR(IF(LEN(INDEX(Lists!$C$6:$C$105,MATCH($E17,Lists!$B$6:$B$105,0)))=0,"",INDEX(Lists!$C$6:$C$105,MATCH($E17,Lists!$B$6:$B$105,0))),"")</f>
        <v>Kylian Mbappe</v>
      </c>
      <c r="G17" s="234" t="str">
        <f>IFERROR(IF(LEN(INDEX(Lists!$E$6:$E$105,MATCH($E17,Lists!$B$6:$B$105,0)))=0,"",INDEX(Lists!$E$6:$E$105,MATCH($E17,Lists!$B$6:$B$105,0))),"")</f>
        <v>10A</v>
      </c>
      <c r="H17" s="231" t="s">
        <v>19</v>
      </c>
      <c r="I17" s="231" t="s">
        <v>19</v>
      </c>
      <c r="J17" s="231" t="s">
        <v>19</v>
      </c>
      <c r="K17" s="231" t="s">
        <v>19</v>
      </c>
      <c r="L17" s="231"/>
      <c r="M17" s="231"/>
      <c r="N17" s="231" t="s">
        <v>19</v>
      </c>
      <c r="O17" s="231" t="s">
        <v>19</v>
      </c>
      <c r="P17" s="231" t="s">
        <v>19</v>
      </c>
      <c r="Q17" s="231" t="s">
        <v>19</v>
      </c>
      <c r="R17" s="231" t="s">
        <v>19</v>
      </c>
      <c r="S17" s="231"/>
      <c r="T17" s="231"/>
      <c r="U17" s="231" t="s">
        <v>19</v>
      </c>
      <c r="V17" s="231" t="s">
        <v>19</v>
      </c>
      <c r="W17" s="231" t="s">
        <v>19</v>
      </c>
      <c r="X17" s="231" t="s">
        <v>19</v>
      </c>
      <c r="Y17" s="231" t="s">
        <v>21</v>
      </c>
      <c r="Z17" s="231"/>
      <c r="AA17" s="231"/>
      <c r="AB17" s="231" t="s">
        <v>19</v>
      </c>
      <c r="AC17" s="231" t="s">
        <v>19</v>
      </c>
      <c r="AD17" s="231" t="s">
        <v>19</v>
      </c>
      <c r="AE17" s="231" t="s">
        <v>19</v>
      </c>
      <c r="AF17" s="231" t="s">
        <v>19</v>
      </c>
      <c r="AG17" s="231"/>
      <c r="AH17" s="231"/>
      <c r="AI17" s="231" t="s">
        <v>19</v>
      </c>
      <c r="AJ17" s="231" t="s">
        <v>19</v>
      </c>
      <c r="AK17" s="231" t="s">
        <v>19</v>
      </c>
      <c r="AL17" s="232" t="s">
        <v>19</v>
      </c>
      <c r="AM17" s="126"/>
      <c r="AN17" s="233">
        <f>IFERROR(IF(LEN(F17)=0,"",COUNTIF($H17:$AL17,Calc!$C$17)),"")</f>
        <v>22</v>
      </c>
      <c r="AO17" s="234">
        <f>IFERROR(IF(LEN(F17)=0,"",COUNTIF($H17:$AL17,Calc!$C$18)),"")</f>
        <v>1</v>
      </c>
      <c r="AP17" s="234">
        <f>IFERROR(IF(LEN(F17)=0,"",COUNTIF($H17:$AL17,Calc!$C$19)),"")</f>
        <v>0</v>
      </c>
      <c r="AQ17" s="235">
        <f>IFERROR(IF(LEN(F17)=0,"",COUNTIF($H17:$AL17,Calc!$C$20)),"")</f>
        <v>0</v>
      </c>
      <c r="AR17" s="105"/>
    </row>
    <row r="18" spans="2:44" ht="20.100000000000001" customHeight="1" x14ac:dyDescent="0.25">
      <c r="B18" s="103"/>
      <c r="C18" s="128" t="s">
        <v>115</v>
      </c>
      <c r="D18" s="104"/>
      <c r="E18" s="127">
        <v>11</v>
      </c>
      <c r="F18" s="238" t="str">
        <f>IFERROR(IF(LEN(INDEX(Lists!$C$6:$C$105,MATCH($E18,Lists!$B$6:$B$105,0)))=0,"",INDEX(Lists!$C$6:$C$105,MATCH($E18,Lists!$B$6:$B$105,0))),"")</f>
        <v>Jessica Alba</v>
      </c>
      <c r="G18" s="234" t="str">
        <f>IFERROR(IF(LEN(INDEX(Lists!$E$6:$E$105,MATCH($E18,Lists!$B$6:$B$105,0)))=0,"",INDEX(Lists!$E$6:$E$105,MATCH($E18,Lists!$B$6:$B$105,0))),"")</f>
        <v>10B</v>
      </c>
      <c r="H18" s="231" t="s">
        <v>19</v>
      </c>
      <c r="I18" s="231" t="s">
        <v>19</v>
      </c>
      <c r="J18" s="231" t="s">
        <v>19</v>
      </c>
      <c r="K18" s="231" t="s">
        <v>19</v>
      </c>
      <c r="L18" s="231"/>
      <c r="M18" s="231"/>
      <c r="N18" s="231" t="s">
        <v>19</v>
      </c>
      <c r="O18" s="231" t="s">
        <v>19</v>
      </c>
      <c r="P18" s="231" t="s">
        <v>19</v>
      </c>
      <c r="Q18" s="231" t="s">
        <v>23</v>
      </c>
      <c r="R18" s="231" t="s">
        <v>19</v>
      </c>
      <c r="S18" s="231"/>
      <c r="T18" s="231"/>
      <c r="U18" s="231" t="s">
        <v>19</v>
      </c>
      <c r="V18" s="231" t="s">
        <v>19</v>
      </c>
      <c r="W18" s="231" t="s">
        <v>19</v>
      </c>
      <c r="X18" s="231" t="s">
        <v>19</v>
      </c>
      <c r="Y18" s="231" t="s">
        <v>19</v>
      </c>
      <c r="Z18" s="231"/>
      <c r="AA18" s="231"/>
      <c r="AB18" s="231" t="s">
        <v>19</v>
      </c>
      <c r="AC18" s="231" t="s">
        <v>19</v>
      </c>
      <c r="AD18" s="231" t="s">
        <v>19</v>
      </c>
      <c r="AE18" s="231" t="s">
        <v>19</v>
      </c>
      <c r="AF18" s="231" t="s">
        <v>21</v>
      </c>
      <c r="AG18" s="231"/>
      <c r="AH18" s="231"/>
      <c r="AI18" s="231" t="s">
        <v>19</v>
      </c>
      <c r="AJ18" s="231" t="s">
        <v>19</v>
      </c>
      <c r="AK18" s="231" t="s">
        <v>23</v>
      </c>
      <c r="AL18" s="232" t="s">
        <v>19</v>
      </c>
      <c r="AM18" s="126"/>
      <c r="AN18" s="233">
        <f>IFERROR(IF(LEN(F18)=0,"",COUNTIF($H18:$AL18,Calc!$C$17)),"")</f>
        <v>20</v>
      </c>
      <c r="AO18" s="234">
        <f>IFERROR(IF(LEN(F18)=0,"",COUNTIF($H18:$AL18,Calc!$C$18)),"")</f>
        <v>1</v>
      </c>
      <c r="AP18" s="234">
        <f>IFERROR(IF(LEN(F18)=0,"",COUNTIF($H18:$AL18,Calc!$C$19)),"")</f>
        <v>2</v>
      </c>
      <c r="AQ18" s="235">
        <f>IFERROR(IF(LEN(F18)=0,"",COUNTIF($H18:$AL18,Calc!$C$20)),"")</f>
        <v>0</v>
      </c>
      <c r="AR18" s="105"/>
    </row>
    <row r="19" spans="2:44" ht="20.100000000000001" customHeight="1" x14ac:dyDescent="0.25">
      <c r="B19" s="103"/>
      <c r="C19" s="128" t="s">
        <v>116</v>
      </c>
      <c r="D19" s="104"/>
      <c r="E19" s="127">
        <v>12</v>
      </c>
      <c r="F19" s="238" t="str">
        <f>IFERROR(IF(LEN(INDEX(Lists!$C$6:$C$105,MATCH($E19,Lists!$B$6:$B$105,0)))=0,"",INDEX(Lists!$C$6:$C$105,MATCH($E19,Lists!$B$6:$B$105,0))),"")</f>
        <v>Emma Stone</v>
      </c>
      <c r="G19" s="234" t="str">
        <f>IFERROR(IF(LEN(INDEX(Lists!$E$6:$E$105,MATCH($E19,Lists!$B$6:$B$105,0)))=0,"",INDEX(Lists!$E$6:$E$105,MATCH($E19,Lists!$B$6:$B$105,0))),"")</f>
        <v>10B</v>
      </c>
      <c r="H19" s="231" t="s">
        <v>19</v>
      </c>
      <c r="I19" s="231" t="s">
        <v>19</v>
      </c>
      <c r="J19" s="231" t="s">
        <v>19</v>
      </c>
      <c r="K19" s="231" t="s">
        <v>19</v>
      </c>
      <c r="L19" s="231"/>
      <c r="M19" s="231"/>
      <c r="N19" s="231" t="s">
        <v>19</v>
      </c>
      <c r="O19" s="231" t="s">
        <v>19</v>
      </c>
      <c r="P19" s="231" t="s">
        <v>19</v>
      </c>
      <c r="Q19" s="231" t="s">
        <v>19</v>
      </c>
      <c r="R19" s="231" t="s">
        <v>19</v>
      </c>
      <c r="S19" s="231"/>
      <c r="T19" s="231"/>
      <c r="U19" s="231" t="s">
        <v>19</v>
      </c>
      <c r="V19" s="231" t="s">
        <v>19</v>
      </c>
      <c r="W19" s="231" t="s">
        <v>19</v>
      </c>
      <c r="X19" s="231" t="s">
        <v>19</v>
      </c>
      <c r="Y19" s="231" t="s">
        <v>19</v>
      </c>
      <c r="Z19" s="231"/>
      <c r="AA19" s="231"/>
      <c r="AB19" s="231" t="s">
        <v>19</v>
      </c>
      <c r="AC19" s="231" t="s">
        <v>19</v>
      </c>
      <c r="AD19" s="231" t="s">
        <v>19</v>
      </c>
      <c r="AE19" s="231" t="s">
        <v>19</v>
      </c>
      <c r="AF19" s="231" t="s">
        <v>19</v>
      </c>
      <c r="AG19" s="231"/>
      <c r="AH19" s="231"/>
      <c r="AI19" s="231" t="s">
        <v>19</v>
      </c>
      <c r="AJ19" s="231" t="s">
        <v>19</v>
      </c>
      <c r="AK19" s="231" t="s">
        <v>19</v>
      </c>
      <c r="AL19" s="232" t="s">
        <v>19</v>
      </c>
      <c r="AM19" s="126"/>
      <c r="AN19" s="233">
        <f>IFERROR(IF(LEN(F19)=0,"",COUNTIF($H19:$AL19,Calc!$C$17)),"")</f>
        <v>23</v>
      </c>
      <c r="AO19" s="234">
        <f>IFERROR(IF(LEN(F19)=0,"",COUNTIF($H19:$AL19,Calc!$C$18)),"")</f>
        <v>0</v>
      </c>
      <c r="AP19" s="234">
        <f>IFERROR(IF(LEN(F19)=0,"",COUNTIF($H19:$AL19,Calc!$C$19)),"")</f>
        <v>0</v>
      </c>
      <c r="AQ19" s="235">
        <f>IFERROR(IF(LEN(F19)=0,"",COUNTIF($H19:$AL19,Calc!$C$20)),"")</f>
        <v>0</v>
      </c>
      <c r="AR19" s="105"/>
    </row>
    <row r="20" spans="2:44" ht="20.100000000000001" customHeight="1" x14ac:dyDescent="0.25">
      <c r="B20" s="103"/>
      <c r="C20" s="128" t="s">
        <v>117</v>
      </c>
      <c r="D20" s="104"/>
      <c r="E20" s="127">
        <v>13</v>
      </c>
      <c r="F20" s="238" t="str">
        <f>IFERROR(IF(LEN(INDEX(Lists!$C$6:$C$105,MATCH($E20,Lists!$B$6:$B$105,0)))=0,"",INDEX(Lists!$C$6:$C$105,MATCH($E20,Lists!$B$6:$B$105,0))),"")</f>
        <v>Scarlett Johansson</v>
      </c>
      <c r="G20" s="234" t="str">
        <f>IFERROR(IF(LEN(INDEX(Lists!$E$6:$E$105,MATCH($E20,Lists!$B$6:$B$105,0)))=0,"",INDEX(Lists!$E$6:$E$105,MATCH($E20,Lists!$B$6:$B$105,0))),"")</f>
        <v>10B</v>
      </c>
      <c r="H20" s="231" t="s">
        <v>19</v>
      </c>
      <c r="I20" s="231" t="s">
        <v>19</v>
      </c>
      <c r="J20" s="231" t="s">
        <v>19</v>
      </c>
      <c r="K20" s="231" t="s">
        <v>19</v>
      </c>
      <c r="L20" s="231"/>
      <c r="M20" s="231"/>
      <c r="N20" s="231" t="s">
        <v>19</v>
      </c>
      <c r="O20" s="231" t="s">
        <v>19</v>
      </c>
      <c r="P20" s="231" t="s">
        <v>19</v>
      </c>
      <c r="Q20" s="231" t="s">
        <v>19</v>
      </c>
      <c r="R20" s="231" t="s">
        <v>19</v>
      </c>
      <c r="S20" s="231"/>
      <c r="T20" s="231"/>
      <c r="U20" s="231" t="s">
        <v>19</v>
      </c>
      <c r="V20" s="231" t="s">
        <v>19</v>
      </c>
      <c r="W20" s="231" t="s">
        <v>19</v>
      </c>
      <c r="X20" s="231" t="s">
        <v>23</v>
      </c>
      <c r="Y20" s="231" t="s">
        <v>19</v>
      </c>
      <c r="Z20" s="231"/>
      <c r="AA20" s="231"/>
      <c r="AB20" s="231" t="s">
        <v>19</v>
      </c>
      <c r="AC20" s="231" t="s">
        <v>23</v>
      </c>
      <c r="AD20" s="231" t="s">
        <v>19</v>
      </c>
      <c r="AE20" s="231" t="s">
        <v>19</v>
      </c>
      <c r="AF20" s="231" t="s">
        <v>19</v>
      </c>
      <c r="AG20" s="231"/>
      <c r="AH20" s="231"/>
      <c r="AI20" s="231" t="s">
        <v>19</v>
      </c>
      <c r="AJ20" s="231" t="s">
        <v>19</v>
      </c>
      <c r="AK20" s="231" t="s">
        <v>19</v>
      </c>
      <c r="AL20" s="232" t="s">
        <v>19</v>
      </c>
      <c r="AM20" s="126"/>
      <c r="AN20" s="233">
        <f>IFERROR(IF(LEN(F20)=0,"",COUNTIF($H20:$AL20,Calc!$C$17)),"")</f>
        <v>21</v>
      </c>
      <c r="AO20" s="234">
        <f>IFERROR(IF(LEN(F20)=0,"",COUNTIF($H20:$AL20,Calc!$C$18)),"")</f>
        <v>0</v>
      </c>
      <c r="AP20" s="234">
        <f>IFERROR(IF(LEN(F20)=0,"",COUNTIF($H20:$AL20,Calc!$C$19)),"")</f>
        <v>2</v>
      </c>
      <c r="AQ20" s="235">
        <f>IFERROR(IF(LEN(F20)=0,"",COUNTIF($H20:$AL20,Calc!$C$20)),"")</f>
        <v>0</v>
      </c>
      <c r="AR20" s="105"/>
    </row>
    <row r="21" spans="2:44" ht="20.100000000000001" customHeight="1" x14ac:dyDescent="0.25">
      <c r="B21" s="103"/>
      <c r="C21" s="104"/>
      <c r="D21" s="104"/>
      <c r="E21" s="127">
        <v>14</v>
      </c>
      <c r="F21" s="238" t="str">
        <f>IFERROR(IF(LEN(INDEX(Lists!$C$6:$C$105,MATCH($E21,Lists!$B$6:$B$105,0)))=0,"",INDEX(Lists!$C$6:$C$105,MATCH($E21,Lists!$B$6:$B$105,0))),"")</f>
        <v>Mila Kunis</v>
      </c>
      <c r="G21" s="234" t="str">
        <f>IFERROR(IF(LEN(INDEX(Lists!$E$6:$E$105,MATCH($E21,Lists!$B$6:$B$105,0)))=0,"",INDEX(Lists!$E$6:$E$105,MATCH($E21,Lists!$B$6:$B$105,0))),"")</f>
        <v>10B</v>
      </c>
      <c r="H21" s="231" t="s">
        <v>19</v>
      </c>
      <c r="I21" s="231" t="s">
        <v>23</v>
      </c>
      <c r="J21" s="231" t="s">
        <v>19</v>
      </c>
      <c r="K21" s="231" t="s">
        <v>25</v>
      </c>
      <c r="L21" s="231"/>
      <c r="M21" s="231"/>
      <c r="N21" s="231" t="s">
        <v>19</v>
      </c>
      <c r="O21" s="231" t="s">
        <v>19</v>
      </c>
      <c r="P21" s="231" t="s">
        <v>19</v>
      </c>
      <c r="Q21" s="231" t="s">
        <v>19</v>
      </c>
      <c r="R21" s="231" t="s">
        <v>19</v>
      </c>
      <c r="S21" s="231"/>
      <c r="T21" s="231"/>
      <c r="U21" s="231" t="s">
        <v>19</v>
      </c>
      <c r="V21" s="231" t="s">
        <v>19</v>
      </c>
      <c r="W21" s="231" t="s">
        <v>19</v>
      </c>
      <c r="X21" s="231" t="s">
        <v>19</v>
      </c>
      <c r="Y21" s="231" t="s">
        <v>19</v>
      </c>
      <c r="Z21" s="231"/>
      <c r="AA21" s="231"/>
      <c r="AB21" s="231" t="s">
        <v>19</v>
      </c>
      <c r="AC21" s="231" t="s">
        <v>19</v>
      </c>
      <c r="AD21" s="231" t="s">
        <v>19</v>
      </c>
      <c r="AE21" s="231" t="s">
        <v>19</v>
      </c>
      <c r="AF21" s="231" t="s">
        <v>19</v>
      </c>
      <c r="AG21" s="231"/>
      <c r="AH21" s="231"/>
      <c r="AI21" s="231" t="s">
        <v>19</v>
      </c>
      <c r="AJ21" s="231" t="s">
        <v>19</v>
      </c>
      <c r="AK21" s="231" t="s">
        <v>19</v>
      </c>
      <c r="AL21" s="232" t="s">
        <v>19</v>
      </c>
      <c r="AM21" s="126"/>
      <c r="AN21" s="233">
        <f>IFERROR(IF(LEN(F21)=0,"",COUNTIF($H21:$AL21,Calc!$C$17)),"")</f>
        <v>21</v>
      </c>
      <c r="AO21" s="234">
        <f>IFERROR(IF(LEN(F21)=0,"",COUNTIF($H21:$AL21,Calc!$C$18)),"")</f>
        <v>0</v>
      </c>
      <c r="AP21" s="234">
        <f>IFERROR(IF(LEN(F21)=0,"",COUNTIF($H21:$AL21,Calc!$C$19)),"")</f>
        <v>1</v>
      </c>
      <c r="AQ21" s="235">
        <f>IFERROR(IF(LEN(F21)=0,"",COUNTIF($H21:$AL21,Calc!$C$20)),"")</f>
        <v>1</v>
      </c>
      <c r="AR21" s="105"/>
    </row>
    <row r="22" spans="2:44" ht="20.100000000000001" customHeight="1" x14ac:dyDescent="0.25">
      <c r="B22" s="103"/>
      <c r="C22" s="104"/>
      <c r="D22" s="104"/>
      <c r="E22" s="127">
        <v>15</v>
      </c>
      <c r="F22" s="238" t="str">
        <f>IFERROR(IF(LEN(INDEX(Lists!$C$6:$C$105,MATCH($E22,Lists!$B$6:$B$105,0)))=0,"",INDEX(Lists!$C$6:$C$105,MATCH($E22,Lists!$B$6:$B$105,0))),"")</f>
        <v>Charlize Theron</v>
      </c>
      <c r="G22" s="234" t="str">
        <f>IFERROR(IF(LEN(INDEX(Lists!$E$6:$E$105,MATCH($E22,Lists!$B$6:$B$105,0)))=0,"",INDEX(Lists!$E$6:$E$105,MATCH($E22,Lists!$B$6:$B$105,0))),"")</f>
        <v>10B</v>
      </c>
      <c r="H22" s="231" t="s">
        <v>19</v>
      </c>
      <c r="I22" s="231" t="s">
        <v>19</v>
      </c>
      <c r="J22" s="231" t="s">
        <v>19</v>
      </c>
      <c r="K22" s="231" t="s">
        <v>19</v>
      </c>
      <c r="L22" s="231"/>
      <c r="M22" s="231"/>
      <c r="N22" s="231" t="s">
        <v>19</v>
      </c>
      <c r="O22" s="231" t="s">
        <v>19</v>
      </c>
      <c r="P22" s="231" t="s">
        <v>19</v>
      </c>
      <c r="Q22" s="231" t="s">
        <v>25</v>
      </c>
      <c r="R22" s="231" t="s">
        <v>19</v>
      </c>
      <c r="S22" s="231"/>
      <c r="T22" s="231"/>
      <c r="U22" s="231" t="s">
        <v>19</v>
      </c>
      <c r="V22" s="231" t="s">
        <v>19</v>
      </c>
      <c r="W22" s="231" t="s">
        <v>19</v>
      </c>
      <c r="X22" s="231" t="s">
        <v>19</v>
      </c>
      <c r="Y22" s="231" t="s">
        <v>19</v>
      </c>
      <c r="Z22" s="231"/>
      <c r="AA22" s="231"/>
      <c r="AB22" s="231" t="s">
        <v>19</v>
      </c>
      <c r="AC22" s="231" t="s">
        <v>19</v>
      </c>
      <c r="AD22" s="231" t="s">
        <v>19</v>
      </c>
      <c r="AE22" s="231" t="s">
        <v>19</v>
      </c>
      <c r="AF22" s="231" t="s">
        <v>19</v>
      </c>
      <c r="AG22" s="231"/>
      <c r="AH22" s="231"/>
      <c r="AI22" s="231" t="s">
        <v>19</v>
      </c>
      <c r="AJ22" s="231" t="s">
        <v>25</v>
      </c>
      <c r="AK22" s="231" t="s">
        <v>21</v>
      </c>
      <c r="AL22" s="232" t="s">
        <v>19</v>
      </c>
      <c r="AM22" s="126"/>
      <c r="AN22" s="233">
        <f>IFERROR(IF(LEN(F22)=0,"",COUNTIF($H22:$AL22,Calc!$C$17)),"")</f>
        <v>20</v>
      </c>
      <c r="AO22" s="234">
        <f>IFERROR(IF(LEN(F22)=0,"",COUNTIF($H22:$AL22,Calc!$C$18)),"")</f>
        <v>1</v>
      </c>
      <c r="AP22" s="234">
        <f>IFERROR(IF(LEN(F22)=0,"",COUNTIF($H22:$AL22,Calc!$C$19)),"")</f>
        <v>0</v>
      </c>
      <c r="AQ22" s="235">
        <f>IFERROR(IF(LEN(F22)=0,"",COUNTIF($H22:$AL22,Calc!$C$20)),"")</f>
        <v>2</v>
      </c>
      <c r="AR22" s="105"/>
    </row>
    <row r="23" spans="2:44" ht="20.100000000000001" customHeight="1" x14ac:dyDescent="0.25">
      <c r="B23" s="103"/>
      <c r="C23" s="104"/>
      <c r="D23" s="104"/>
      <c r="E23" s="127">
        <v>16</v>
      </c>
      <c r="F23" s="238" t="str">
        <f>IFERROR(IF(LEN(INDEX(Lists!$C$6:$C$105,MATCH($E23,Lists!$B$6:$B$105,0)))=0,"",INDEX(Lists!$C$6:$C$105,MATCH($E23,Lists!$B$6:$B$105,0))),"")</f>
        <v/>
      </c>
      <c r="G23" s="234" t="str">
        <f>IFERROR(IF(LEN(INDEX(Lists!$E$6:$E$105,MATCH($E23,Lists!$B$6:$B$105,0)))=0,"",INDEX(Lists!$E$6:$E$105,MATCH($E23,Lists!$B$6:$B$105,0))),"")</f>
        <v/>
      </c>
      <c r="H23" s="231"/>
      <c r="I23" s="231"/>
      <c r="J23" s="231"/>
      <c r="K23" s="231"/>
      <c r="L23" s="231"/>
      <c r="M23" s="231"/>
      <c r="N23" s="231"/>
      <c r="O23" s="231"/>
      <c r="P23" s="231"/>
      <c r="Q23" s="231"/>
      <c r="R23" s="231"/>
      <c r="S23" s="231"/>
      <c r="T23" s="231"/>
      <c r="U23" s="231"/>
      <c r="V23" s="231"/>
      <c r="W23" s="231"/>
      <c r="X23" s="231"/>
      <c r="Y23" s="231"/>
      <c r="Z23" s="231"/>
      <c r="AA23" s="231"/>
      <c r="AB23" s="231"/>
      <c r="AC23" s="231"/>
      <c r="AD23" s="231"/>
      <c r="AE23" s="231"/>
      <c r="AF23" s="231"/>
      <c r="AG23" s="231"/>
      <c r="AH23" s="231"/>
      <c r="AI23" s="231"/>
      <c r="AJ23" s="231"/>
      <c r="AK23" s="231"/>
      <c r="AL23" s="232"/>
      <c r="AM23" s="126"/>
      <c r="AN23" s="233" t="str">
        <f>IFERROR(IF(LEN(F23)=0,"",COUNTIF($H23:$AL23,Calc!$C$17)),"")</f>
        <v/>
      </c>
      <c r="AO23" s="234" t="str">
        <f>IFERROR(IF(LEN(F23)=0,"",COUNTIF($H23:$AL23,Calc!$C$18)),"")</f>
        <v/>
      </c>
      <c r="AP23" s="234" t="str">
        <f>IFERROR(IF(LEN(F23)=0,"",COUNTIF($H23:$AL23,Calc!$C$19)),"")</f>
        <v/>
      </c>
      <c r="AQ23" s="235" t="str">
        <f>IFERROR(IF(LEN(F23)=0,"",COUNTIF($H23:$AL23,Calc!$C$20)),"")</f>
        <v/>
      </c>
      <c r="AR23" s="105"/>
    </row>
    <row r="24" spans="2:44" ht="20.100000000000001" customHeight="1" x14ac:dyDescent="0.25">
      <c r="B24" s="103"/>
      <c r="C24" s="104"/>
      <c r="D24" s="104"/>
      <c r="E24" s="127">
        <v>17</v>
      </c>
      <c r="F24" s="238" t="str">
        <f>IFERROR(IF(LEN(INDEX(Lists!$C$6:$C$105,MATCH($E24,Lists!$B$6:$B$105,0)))=0,"",INDEX(Lists!$C$6:$C$105,MATCH($E24,Lists!$B$6:$B$105,0))),"")</f>
        <v/>
      </c>
      <c r="G24" s="234" t="str">
        <f>IFERROR(IF(LEN(INDEX(Lists!$E$6:$E$105,MATCH($E24,Lists!$B$6:$B$105,0)))=0,"",INDEX(Lists!$E$6:$E$105,MATCH($E24,Lists!$B$6:$B$105,0))),"")</f>
        <v/>
      </c>
      <c r="H24" s="231"/>
      <c r="I24" s="231"/>
      <c r="J24" s="231"/>
      <c r="K24" s="231"/>
      <c r="L24" s="231"/>
      <c r="M24" s="231"/>
      <c r="N24" s="231"/>
      <c r="O24" s="231"/>
      <c r="P24" s="231"/>
      <c r="Q24" s="231"/>
      <c r="R24" s="231"/>
      <c r="S24" s="231"/>
      <c r="T24" s="231"/>
      <c r="U24" s="231"/>
      <c r="V24" s="231"/>
      <c r="W24" s="231"/>
      <c r="X24" s="231"/>
      <c r="Y24" s="231"/>
      <c r="Z24" s="231"/>
      <c r="AA24" s="231"/>
      <c r="AB24" s="231"/>
      <c r="AC24" s="231"/>
      <c r="AD24" s="231"/>
      <c r="AE24" s="231"/>
      <c r="AF24" s="231"/>
      <c r="AG24" s="231"/>
      <c r="AH24" s="231"/>
      <c r="AI24" s="231"/>
      <c r="AJ24" s="231"/>
      <c r="AK24" s="231"/>
      <c r="AL24" s="232"/>
      <c r="AM24" s="126"/>
      <c r="AN24" s="233" t="str">
        <f>IFERROR(IF(LEN(F24)=0,"",COUNTIF($H24:$AL24,Calc!$C$17)),"")</f>
        <v/>
      </c>
      <c r="AO24" s="234" t="str">
        <f>IFERROR(IF(LEN(F24)=0,"",COUNTIF($H24:$AL24,Calc!$C$18)),"")</f>
        <v/>
      </c>
      <c r="AP24" s="234" t="str">
        <f>IFERROR(IF(LEN(F24)=0,"",COUNTIF($H24:$AL24,Calc!$C$19)),"")</f>
        <v/>
      </c>
      <c r="AQ24" s="235" t="str">
        <f>IFERROR(IF(LEN(F24)=0,"",COUNTIF($H24:$AL24,Calc!$C$20)),"")</f>
        <v/>
      </c>
      <c r="AR24" s="105"/>
    </row>
    <row r="25" spans="2:44" ht="20.100000000000001" customHeight="1" x14ac:dyDescent="0.25">
      <c r="B25" s="103"/>
      <c r="C25" s="104"/>
      <c r="D25" s="104"/>
      <c r="E25" s="127">
        <v>18</v>
      </c>
      <c r="F25" s="238" t="str">
        <f>IFERROR(IF(LEN(INDEX(Lists!$C$6:$C$105,MATCH($E25,Lists!$B$6:$B$105,0)))=0,"",INDEX(Lists!$C$6:$C$105,MATCH($E25,Lists!$B$6:$B$105,0))),"")</f>
        <v/>
      </c>
      <c r="G25" s="234" t="str">
        <f>IFERROR(IF(LEN(INDEX(Lists!$E$6:$E$105,MATCH($E25,Lists!$B$6:$B$105,0)))=0,"",INDEX(Lists!$E$6:$E$105,MATCH($E25,Lists!$B$6:$B$105,0))),"")</f>
        <v/>
      </c>
      <c r="H25" s="231"/>
      <c r="I25" s="231"/>
      <c r="J25" s="231"/>
      <c r="K25" s="231"/>
      <c r="L25" s="231"/>
      <c r="M25" s="231"/>
      <c r="N25" s="231"/>
      <c r="O25" s="231"/>
      <c r="P25" s="231"/>
      <c r="Q25" s="231"/>
      <c r="R25" s="231"/>
      <c r="S25" s="231"/>
      <c r="T25" s="231"/>
      <c r="U25" s="231"/>
      <c r="V25" s="231"/>
      <c r="W25" s="231"/>
      <c r="X25" s="231"/>
      <c r="Y25" s="231"/>
      <c r="Z25" s="231"/>
      <c r="AA25" s="231"/>
      <c r="AB25" s="231"/>
      <c r="AC25" s="231"/>
      <c r="AD25" s="231"/>
      <c r="AE25" s="231"/>
      <c r="AF25" s="231"/>
      <c r="AG25" s="231"/>
      <c r="AH25" s="231"/>
      <c r="AI25" s="231"/>
      <c r="AJ25" s="231"/>
      <c r="AK25" s="231"/>
      <c r="AL25" s="232"/>
      <c r="AM25" s="126"/>
      <c r="AN25" s="233" t="str">
        <f>IFERROR(IF(LEN(F25)=0,"",COUNTIF($H25:$AL25,Calc!$C$17)),"")</f>
        <v/>
      </c>
      <c r="AO25" s="234" t="str">
        <f>IFERROR(IF(LEN(F25)=0,"",COUNTIF($H25:$AL25,Calc!$C$18)),"")</f>
        <v/>
      </c>
      <c r="AP25" s="234" t="str">
        <f>IFERROR(IF(LEN(F25)=0,"",COUNTIF($H25:$AL25,Calc!$C$19)),"")</f>
        <v/>
      </c>
      <c r="AQ25" s="235" t="str">
        <f>IFERROR(IF(LEN(F25)=0,"",COUNTIF($H25:$AL25,Calc!$C$20)),"")</f>
        <v/>
      </c>
      <c r="AR25" s="105"/>
    </row>
    <row r="26" spans="2:44" ht="20.100000000000001" customHeight="1" x14ac:dyDescent="0.25">
      <c r="B26" s="103"/>
      <c r="C26" s="104"/>
      <c r="D26" s="104"/>
      <c r="E26" s="127">
        <v>19</v>
      </c>
      <c r="F26" s="238" t="str">
        <f>IFERROR(IF(LEN(INDEX(Lists!$C$6:$C$105,MATCH($E26,Lists!$B$6:$B$105,0)))=0,"",INDEX(Lists!$C$6:$C$105,MATCH($E26,Lists!$B$6:$B$105,0))),"")</f>
        <v/>
      </c>
      <c r="G26" s="234" t="str">
        <f>IFERROR(IF(LEN(INDEX(Lists!$E$6:$E$105,MATCH($E26,Lists!$B$6:$B$105,0)))=0,"",INDEX(Lists!$E$6:$E$105,MATCH($E26,Lists!$B$6:$B$105,0))),"")</f>
        <v/>
      </c>
      <c r="H26" s="231"/>
      <c r="I26" s="231"/>
      <c r="J26" s="231"/>
      <c r="K26" s="231"/>
      <c r="L26" s="231"/>
      <c r="M26" s="231"/>
      <c r="N26" s="231"/>
      <c r="O26" s="231"/>
      <c r="P26" s="231"/>
      <c r="Q26" s="231"/>
      <c r="R26" s="231"/>
      <c r="S26" s="231"/>
      <c r="T26" s="231"/>
      <c r="U26" s="231"/>
      <c r="V26" s="231"/>
      <c r="W26" s="231"/>
      <c r="X26" s="231"/>
      <c r="Y26" s="231"/>
      <c r="Z26" s="231"/>
      <c r="AA26" s="231"/>
      <c r="AB26" s="231"/>
      <c r="AC26" s="231"/>
      <c r="AD26" s="231"/>
      <c r="AE26" s="231"/>
      <c r="AF26" s="231"/>
      <c r="AG26" s="231"/>
      <c r="AH26" s="231"/>
      <c r="AI26" s="231"/>
      <c r="AJ26" s="231"/>
      <c r="AK26" s="231"/>
      <c r="AL26" s="232"/>
      <c r="AM26" s="126"/>
      <c r="AN26" s="233" t="str">
        <f>IFERROR(IF(LEN(F26)=0,"",COUNTIF($H26:$AL26,Calc!$C$17)),"")</f>
        <v/>
      </c>
      <c r="AO26" s="234" t="str">
        <f>IFERROR(IF(LEN(F26)=0,"",COUNTIF($H26:$AL26,Calc!$C$18)),"")</f>
        <v/>
      </c>
      <c r="AP26" s="234" t="str">
        <f>IFERROR(IF(LEN(F26)=0,"",COUNTIF($H26:$AL26,Calc!$C$19)),"")</f>
        <v/>
      </c>
      <c r="AQ26" s="235" t="str">
        <f>IFERROR(IF(LEN(F26)=0,"",COUNTIF($H26:$AL26,Calc!$C$20)),"")</f>
        <v/>
      </c>
      <c r="AR26" s="105"/>
    </row>
    <row r="27" spans="2:44" ht="20.100000000000001" customHeight="1" x14ac:dyDescent="0.25">
      <c r="B27" s="103"/>
      <c r="C27" s="104"/>
      <c r="D27" s="104"/>
      <c r="E27" s="313">
        <v>20</v>
      </c>
      <c r="F27" s="314" t="str">
        <f>IFERROR(IF(LEN(INDEX(Lists!$C$6:$C$105,MATCH($E27,Lists!$B$6:$B$105,0)))=0,"",INDEX(Lists!$C$6:$C$105,MATCH($E27,Lists!$B$6:$B$105,0))),"")</f>
        <v/>
      </c>
      <c r="G27" s="315" t="str">
        <f>IFERROR(IF(LEN(INDEX(Lists!$E$6:$E$105,MATCH($E27,Lists!$B$6:$B$105,0)))=0,"",INDEX(Lists!$E$6:$E$105,MATCH($E27,Lists!$B$6:$B$105,0))),"")</f>
        <v/>
      </c>
      <c r="H27" s="316"/>
      <c r="I27" s="316"/>
      <c r="J27" s="316"/>
      <c r="K27" s="316"/>
      <c r="L27" s="316"/>
      <c r="M27" s="316"/>
      <c r="N27" s="316"/>
      <c r="O27" s="316"/>
      <c r="P27" s="316"/>
      <c r="Q27" s="316"/>
      <c r="R27" s="316"/>
      <c r="S27" s="316"/>
      <c r="T27" s="316"/>
      <c r="U27" s="316"/>
      <c r="V27" s="316"/>
      <c r="W27" s="316"/>
      <c r="X27" s="316"/>
      <c r="Y27" s="316"/>
      <c r="Z27" s="316"/>
      <c r="AA27" s="316"/>
      <c r="AB27" s="316"/>
      <c r="AC27" s="316"/>
      <c r="AD27" s="316"/>
      <c r="AE27" s="316"/>
      <c r="AF27" s="316"/>
      <c r="AG27" s="316"/>
      <c r="AH27" s="316"/>
      <c r="AI27" s="316"/>
      <c r="AJ27" s="316"/>
      <c r="AK27" s="316"/>
      <c r="AL27" s="317"/>
      <c r="AM27" s="126"/>
      <c r="AN27" s="319" t="str">
        <f>IFERROR(IF(LEN(F27)=0,"",COUNTIF($H27:$AL27,Calc!$C$17)),"")</f>
        <v/>
      </c>
      <c r="AO27" s="315" t="str">
        <f>IFERROR(IF(LEN(F27)=0,"",COUNTIF($H27:$AL27,Calc!$C$18)),"")</f>
        <v/>
      </c>
      <c r="AP27" s="315" t="str">
        <f>IFERROR(IF(LEN(F27)=0,"",COUNTIF($H27:$AL27,Calc!$C$19)),"")</f>
        <v/>
      </c>
      <c r="AQ27" s="320" t="str">
        <f>IFERROR(IF(LEN(F27)=0,"",COUNTIF($H27:$AL27,Calc!$C$20)),"")</f>
        <v/>
      </c>
      <c r="AR27" s="105"/>
    </row>
    <row r="28" spans="2:44" ht="20.100000000000001" customHeight="1" x14ac:dyDescent="0.25">
      <c r="B28" s="103"/>
      <c r="C28" s="104"/>
      <c r="D28" s="104"/>
      <c r="E28" s="248"/>
      <c r="F28" s="321"/>
      <c r="G28" s="248"/>
      <c r="H28" s="248"/>
      <c r="I28" s="248"/>
      <c r="J28" s="248"/>
      <c r="K28" s="248"/>
      <c r="L28" s="248"/>
      <c r="M28" s="248"/>
      <c r="N28" s="248"/>
      <c r="O28" s="248"/>
      <c r="P28" s="248"/>
      <c r="Q28" s="248"/>
      <c r="R28" s="248"/>
      <c r="S28" s="248"/>
      <c r="T28" s="248"/>
      <c r="U28" s="248"/>
      <c r="V28" s="248"/>
      <c r="W28" s="248"/>
      <c r="X28" s="248"/>
      <c r="Y28" s="248"/>
      <c r="Z28" s="248"/>
      <c r="AA28" s="248"/>
      <c r="AB28" s="248"/>
      <c r="AC28" s="248"/>
      <c r="AD28" s="248"/>
      <c r="AE28" s="248"/>
      <c r="AF28" s="248"/>
      <c r="AG28" s="248"/>
      <c r="AH28" s="248"/>
      <c r="AI28" s="248"/>
      <c r="AJ28" s="248"/>
      <c r="AK28" s="248"/>
      <c r="AL28" s="248"/>
      <c r="AM28" s="126"/>
      <c r="AN28" s="248"/>
      <c r="AO28" s="248"/>
      <c r="AP28" s="248"/>
      <c r="AQ28" s="248"/>
      <c r="AR28" s="105"/>
    </row>
    <row r="29" spans="2:44" ht="20.100000000000001" customHeight="1" x14ac:dyDescent="0.25">
      <c r="B29" s="103"/>
      <c r="C29" s="104"/>
      <c r="D29" s="104"/>
      <c r="E29" s="248"/>
      <c r="F29" s="321"/>
      <c r="G29" s="248"/>
      <c r="H29" s="248"/>
      <c r="I29" s="248"/>
      <c r="J29" s="248"/>
      <c r="K29" s="248"/>
      <c r="L29" s="248"/>
      <c r="M29" s="248"/>
      <c r="N29" s="248"/>
      <c r="O29" s="248"/>
      <c r="P29" s="248"/>
      <c r="Q29" s="248"/>
      <c r="R29" s="248"/>
      <c r="S29" s="248"/>
      <c r="T29" s="248"/>
      <c r="U29" s="248"/>
      <c r="V29" s="248"/>
      <c r="W29" s="248"/>
      <c r="X29" s="248"/>
      <c r="Y29" s="248"/>
      <c r="Z29" s="248"/>
      <c r="AA29" s="248"/>
      <c r="AB29" s="248"/>
      <c r="AC29" s="248"/>
      <c r="AD29" s="248"/>
      <c r="AE29" s="248"/>
      <c r="AF29" s="248"/>
      <c r="AG29" s="248"/>
      <c r="AH29" s="248"/>
      <c r="AI29" s="248"/>
      <c r="AJ29" s="248"/>
      <c r="AK29" s="248"/>
      <c r="AL29" s="248"/>
      <c r="AM29" s="126"/>
      <c r="AN29" s="248"/>
      <c r="AO29" s="248"/>
      <c r="AP29" s="248"/>
      <c r="AQ29" s="248"/>
      <c r="AR29" s="105"/>
    </row>
    <row r="30" spans="2:44" ht="20.100000000000001" customHeight="1" x14ac:dyDescent="0.25">
      <c r="B30" s="120"/>
      <c r="C30" s="121"/>
      <c r="D30" s="121"/>
      <c r="E30" s="248"/>
      <c r="F30" s="321"/>
      <c r="G30" s="248"/>
      <c r="H30" s="248"/>
      <c r="I30" s="248"/>
      <c r="J30" s="248"/>
      <c r="K30" s="248"/>
      <c r="L30" s="248"/>
      <c r="M30" s="248"/>
      <c r="N30" s="248"/>
      <c r="O30" s="248"/>
      <c r="P30" s="248"/>
      <c r="Q30" s="248"/>
      <c r="R30" s="248"/>
      <c r="S30" s="248"/>
      <c r="T30" s="248"/>
      <c r="U30" s="248"/>
      <c r="V30" s="248"/>
      <c r="W30" s="248"/>
      <c r="X30" s="248"/>
      <c r="Y30" s="248"/>
      <c r="Z30" s="248"/>
      <c r="AA30" s="248"/>
      <c r="AB30" s="248"/>
      <c r="AC30" s="248"/>
      <c r="AD30" s="248"/>
      <c r="AE30" s="248"/>
      <c r="AF30" s="248"/>
      <c r="AG30" s="248"/>
      <c r="AH30" s="248"/>
      <c r="AI30" s="248"/>
      <c r="AJ30" s="248"/>
      <c r="AK30" s="248"/>
      <c r="AL30" s="248"/>
      <c r="AM30" s="126"/>
      <c r="AN30" s="248"/>
      <c r="AO30" s="248"/>
      <c r="AP30" s="248"/>
      <c r="AQ30" s="248"/>
      <c r="AR30" s="105"/>
    </row>
    <row r="31" spans="2:44" ht="20.100000000000001" customHeight="1" x14ac:dyDescent="0.25">
      <c r="B31" s="120"/>
      <c r="C31" s="121"/>
      <c r="D31" s="121"/>
      <c r="E31" s="248"/>
      <c r="F31" s="321"/>
      <c r="G31" s="248"/>
      <c r="H31" s="248"/>
      <c r="I31" s="248"/>
      <c r="J31" s="248"/>
      <c r="K31" s="248"/>
      <c r="L31" s="248"/>
      <c r="M31" s="248"/>
      <c r="N31" s="248"/>
      <c r="O31" s="248"/>
      <c r="P31" s="248"/>
      <c r="Q31" s="248"/>
      <c r="R31" s="248"/>
      <c r="S31" s="248"/>
      <c r="T31" s="248"/>
      <c r="U31" s="248"/>
      <c r="V31" s="248"/>
      <c r="W31" s="248"/>
      <c r="X31" s="248"/>
      <c r="Y31" s="248"/>
      <c r="Z31" s="248"/>
      <c r="AA31" s="248"/>
      <c r="AB31" s="248"/>
      <c r="AC31" s="248"/>
      <c r="AD31" s="248"/>
      <c r="AE31" s="248"/>
      <c r="AF31" s="248"/>
      <c r="AG31" s="248"/>
      <c r="AH31" s="248"/>
      <c r="AI31" s="248"/>
      <c r="AJ31" s="248"/>
      <c r="AK31" s="248"/>
      <c r="AL31" s="248"/>
      <c r="AM31" s="126"/>
      <c r="AN31" s="248"/>
      <c r="AO31" s="248"/>
      <c r="AP31" s="248"/>
      <c r="AQ31" s="248"/>
      <c r="AR31" s="105"/>
    </row>
    <row r="32" spans="2:44" ht="20.100000000000001" customHeight="1" x14ac:dyDescent="0.25">
      <c r="B32" s="120"/>
      <c r="C32" s="121"/>
      <c r="D32" s="121"/>
      <c r="E32" s="248"/>
      <c r="F32" s="321"/>
      <c r="G32" s="248"/>
      <c r="H32" s="248"/>
      <c r="I32" s="248"/>
      <c r="J32" s="248"/>
      <c r="K32" s="248"/>
      <c r="L32" s="248"/>
      <c r="M32" s="248"/>
      <c r="N32" s="248"/>
      <c r="O32" s="248"/>
      <c r="P32" s="248"/>
      <c r="Q32" s="248"/>
      <c r="R32" s="248"/>
      <c r="S32" s="248"/>
      <c r="T32" s="248"/>
      <c r="U32" s="248"/>
      <c r="V32" s="248"/>
      <c r="W32" s="248"/>
      <c r="X32" s="248"/>
      <c r="Y32" s="248"/>
      <c r="Z32" s="248"/>
      <c r="AA32" s="248"/>
      <c r="AB32" s="248"/>
      <c r="AC32" s="248"/>
      <c r="AD32" s="248"/>
      <c r="AE32" s="248"/>
      <c r="AF32" s="248"/>
      <c r="AG32" s="248"/>
      <c r="AH32" s="248"/>
      <c r="AI32" s="248"/>
      <c r="AJ32" s="248"/>
      <c r="AK32" s="248"/>
      <c r="AL32" s="248"/>
      <c r="AM32" s="126"/>
      <c r="AN32" s="248"/>
      <c r="AO32" s="248"/>
      <c r="AP32" s="248"/>
      <c r="AQ32" s="248"/>
      <c r="AR32" s="105"/>
    </row>
    <row r="33" spans="2:44" ht="20.100000000000001" customHeight="1" x14ac:dyDescent="0.25">
      <c r="B33" s="120"/>
      <c r="C33" s="121"/>
      <c r="D33" s="121"/>
      <c r="E33" s="248"/>
      <c r="F33" s="321"/>
      <c r="G33" s="248"/>
      <c r="H33" s="248"/>
      <c r="I33" s="248"/>
      <c r="J33" s="248"/>
      <c r="K33" s="248"/>
      <c r="L33" s="248"/>
      <c r="M33" s="248"/>
      <c r="N33" s="248"/>
      <c r="O33" s="248"/>
      <c r="P33" s="248"/>
      <c r="Q33" s="248"/>
      <c r="R33" s="248"/>
      <c r="S33" s="248"/>
      <c r="T33" s="248"/>
      <c r="U33" s="248"/>
      <c r="V33" s="248"/>
      <c r="W33" s="248"/>
      <c r="X33" s="248"/>
      <c r="Y33" s="248"/>
      <c r="Z33" s="248"/>
      <c r="AA33" s="248"/>
      <c r="AB33" s="248"/>
      <c r="AC33" s="248"/>
      <c r="AD33" s="248"/>
      <c r="AE33" s="248"/>
      <c r="AF33" s="248"/>
      <c r="AG33" s="248"/>
      <c r="AH33" s="248"/>
      <c r="AI33" s="248"/>
      <c r="AJ33" s="248"/>
      <c r="AK33" s="248"/>
      <c r="AL33" s="248"/>
      <c r="AM33" s="126"/>
      <c r="AN33" s="248"/>
      <c r="AO33" s="248"/>
      <c r="AP33" s="248"/>
      <c r="AQ33" s="248"/>
      <c r="AR33" s="105"/>
    </row>
    <row r="34" spans="2:44" ht="20.100000000000001" customHeight="1" x14ac:dyDescent="0.25">
      <c r="B34" s="120"/>
      <c r="C34" s="121"/>
      <c r="D34" s="121"/>
      <c r="E34" s="248"/>
      <c r="F34" s="321"/>
      <c r="G34" s="248"/>
      <c r="H34" s="248"/>
      <c r="I34" s="248"/>
      <c r="J34" s="248"/>
      <c r="K34" s="248"/>
      <c r="L34" s="248"/>
      <c r="M34" s="248"/>
      <c r="N34" s="248"/>
      <c r="O34" s="248"/>
      <c r="P34" s="248"/>
      <c r="Q34" s="248"/>
      <c r="R34" s="248"/>
      <c r="S34" s="248"/>
      <c r="T34" s="248"/>
      <c r="U34" s="248"/>
      <c r="V34" s="248"/>
      <c r="W34" s="248"/>
      <c r="X34" s="248"/>
      <c r="Y34" s="248"/>
      <c r="Z34" s="248"/>
      <c r="AA34" s="248"/>
      <c r="AB34" s="248"/>
      <c r="AC34" s="248"/>
      <c r="AD34" s="248"/>
      <c r="AE34" s="248"/>
      <c r="AF34" s="248"/>
      <c r="AG34" s="248"/>
      <c r="AH34" s="248"/>
      <c r="AI34" s="248"/>
      <c r="AJ34" s="248"/>
      <c r="AK34" s="248"/>
      <c r="AL34" s="248"/>
      <c r="AM34" s="126"/>
      <c r="AN34" s="248"/>
      <c r="AO34" s="248"/>
      <c r="AP34" s="248"/>
      <c r="AQ34" s="248"/>
      <c r="AR34" s="105"/>
    </row>
    <row r="35" spans="2:44" ht="20.100000000000001" customHeight="1" x14ac:dyDescent="0.25">
      <c r="B35" s="120"/>
      <c r="C35" s="121"/>
      <c r="D35" s="121"/>
      <c r="E35" s="248"/>
      <c r="F35" s="321"/>
      <c r="G35" s="248"/>
      <c r="H35" s="248"/>
      <c r="I35" s="248"/>
      <c r="J35" s="248"/>
      <c r="K35" s="248"/>
      <c r="L35" s="248"/>
      <c r="M35" s="248"/>
      <c r="N35" s="248"/>
      <c r="O35" s="248"/>
      <c r="P35" s="248"/>
      <c r="Q35" s="248"/>
      <c r="R35" s="248"/>
      <c r="S35" s="248"/>
      <c r="T35" s="248"/>
      <c r="U35" s="248"/>
      <c r="V35" s="248"/>
      <c r="W35" s="248"/>
      <c r="X35" s="248"/>
      <c r="Y35" s="248"/>
      <c r="Z35" s="248"/>
      <c r="AA35" s="248"/>
      <c r="AB35" s="248"/>
      <c r="AC35" s="248"/>
      <c r="AD35" s="248"/>
      <c r="AE35" s="248"/>
      <c r="AF35" s="248"/>
      <c r="AG35" s="248"/>
      <c r="AH35" s="248"/>
      <c r="AI35" s="248"/>
      <c r="AJ35" s="248"/>
      <c r="AK35" s="248"/>
      <c r="AL35" s="248"/>
      <c r="AM35" s="126"/>
      <c r="AN35" s="248"/>
      <c r="AO35" s="248"/>
      <c r="AP35" s="248"/>
      <c r="AQ35" s="248"/>
      <c r="AR35" s="105"/>
    </row>
    <row r="36" spans="2:44" ht="20.100000000000001" customHeight="1" x14ac:dyDescent="0.25">
      <c r="B36" s="120"/>
      <c r="C36" s="121"/>
      <c r="D36" s="121"/>
      <c r="E36" s="248"/>
      <c r="F36" s="321"/>
      <c r="G36" s="248"/>
      <c r="H36" s="248"/>
      <c r="I36" s="248"/>
      <c r="J36" s="248"/>
      <c r="K36" s="248"/>
      <c r="L36" s="248"/>
      <c r="M36" s="248"/>
      <c r="N36" s="248"/>
      <c r="O36" s="248"/>
      <c r="P36" s="248"/>
      <c r="Q36" s="248"/>
      <c r="R36" s="248"/>
      <c r="S36" s="248"/>
      <c r="T36" s="248"/>
      <c r="U36" s="248"/>
      <c r="V36" s="248"/>
      <c r="W36" s="248"/>
      <c r="X36" s="248"/>
      <c r="Y36" s="248"/>
      <c r="Z36" s="248"/>
      <c r="AA36" s="248"/>
      <c r="AB36" s="248"/>
      <c r="AC36" s="248"/>
      <c r="AD36" s="248"/>
      <c r="AE36" s="248"/>
      <c r="AF36" s="248"/>
      <c r="AG36" s="248"/>
      <c r="AH36" s="248"/>
      <c r="AI36" s="248"/>
      <c r="AJ36" s="248"/>
      <c r="AK36" s="248"/>
      <c r="AL36" s="248"/>
      <c r="AM36" s="126"/>
      <c r="AN36" s="248"/>
      <c r="AO36" s="248"/>
      <c r="AP36" s="248"/>
      <c r="AQ36" s="248"/>
      <c r="AR36" s="105"/>
    </row>
    <row r="37" spans="2:44" ht="20.100000000000001" customHeight="1" x14ac:dyDescent="0.25">
      <c r="B37" s="120"/>
      <c r="C37" s="121"/>
      <c r="D37" s="121"/>
      <c r="E37" s="248"/>
      <c r="F37" s="321"/>
      <c r="G37" s="248"/>
      <c r="H37" s="248"/>
      <c r="I37" s="248"/>
      <c r="J37" s="248"/>
      <c r="K37" s="248"/>
      <c r="L37" s="248"/>
      <c r="M37" s="248"/>
      <c r="N37" s="248"/>
      <c r="O37" s="248"/>
      <c r="P37" s="248"/>
      <c r="Q37" s="248"/>
      <c r="R37" s="248"/>
      <c r="S37" s="248"/>
      <c r="T37" s="248"/>
      <c r="U37" s="248"/>
      <c r="V37" s="248"/>
      <c r="W37" s="248"/>
      <c r="X37" s="248"/>
      <c r="Y37" s="248"/>
      <c r="Z37" s="248"/>
      <c r="AA37" s="248"/>
      <c r="AB37" s="248"/>
      <c r="AC37" s="248"/>
      <c r="AD37" s="248"/>
      <c r="AE37" s="248"/>
      <c r="AF37" s="248"/>
      <c r="AG37" s="248"/>
      <c r="AH37" s="248"/>
      <c r="AI37" s="248"/>
      <c r="AJ37" s="248"/>
      <c r="AK37" s="248"/>
      <c r="AL37" s="248"/>
      <c r="AM37" s="126"/>
      <c r="AN37" s="248"/>
      <c r="AO37" s="248"/>
      <c r="AP37" s="248"/>
      <c r="AQ37" s="248"/>
      <c r="AR37" s="105"/>
    </row>
    <row r="38" spans="2:44" ht="20.100000000000001" customHeight="1" x14ac:dyDescent="0.25">
      <c r="B38" s="120"/>
      <c r="C38" s="121"/>
      <c r="D38" s="121"/>
      <c r="E38" s="248"/>
      <c r="F38" s="321"/>
      <c r="G38" s="248"/>
      <c r="H38" s="248"/>
      <c r="I38" s="248"/>
      <c r="J38" s="248"/>
      <c r="K38" s="248"/>
      <c r="L38" s="248"/>
      <c r="M38" s="248"/>
      <c r="N38" s="248"/>
      <c r="O38" s="248"/>
      <c r="P38" s="248"/>
      <c r="Q38" s="248"/>
      <c r="R38" s="248"/>
      <c r="S38" s="248"/>
      <c r="T38" s="248"/>
      <c r="U38" s="248"/>
      <c r="V38" s="248"/>
      <c r="W38" s="248"/>
      <c r="X38" s="248"/>
      <c r="Y38" s="248"/>
      <c r="Z38" s="248"/>
      <c r="AA38" s="248"/>
      <c r="AB38" s="248"/>
      <c r="AC38" s="248"/>
      <c r="AD38" s="248"/>
      <c r="AE38" s="248"/>
      <c r="AF38" s="248"/>
      <c r="AG38" s="248"/>
      <c r="AH38" s="248"/>
      <c r="AI38" s="248"/>
      <c r="AJ38" s="248"/>
      <c r="AK38" s="248"/>
      <c r="AL38" s="248"/>
      <c r="AM38" s="126"/>
      <c r="AN38" s="248"/>
      <c r="AO38" s="248"/>
      <c r="AP38" s="248"/>
      <c r="AQ38" s="248"/>
      <c r="AR38" s="105"/>
    </row>
    <row r="39" spans="2:44" ht="20.100000000000001" customHeight="1" x14ac:dyDescent="0.25">
      <c r="B39" s="120"/>
      <c r="C39" s="121"/>
      <c r="D39" s="121"/>
      <c r="E39" s="248"/>
      <c r="F39" s="321"/>
      <c r="G39" s="248"/>
      <c r="H39" s="248"/>
      <c r="I39" s="248"/>
      <c r="J39" s="248"/>
      <c r="K39" s="248"/>
      <c r="L39" s="248"/>
      <c r="M39" s="248"/>
      <c r="N39" s="248"/>
      <c r="O39" s="248"/>
      <c r="P39" s="248"/>
      <c r="Q39" s="248"/>
      <c r="R39" s="248"/>
      <c r="S39" s="248"/>
      <c r="T39" s="248"/>
      <c r="U39" s="248"/>
      <c r="V39" s="248"/>
      <c r="W39" s="248"/>
      <c r="X39" s="248"/>
      <c r="Y39" s="248"/>
      <c r="Z39" s="248"/>
      <c r="AA39" s="248"/>
      <c r="AB39" s="248"/>
      <c r="AC39" s="248"/>
      <c r="AD39" s="248"/>
      <c r="AE39" s="248"/>
      <c r="AF39" s="248"/>
      <c r="AG39" s="248"/>
      <c r="AH39" s="248"/>
      <c r="AI39" s="248"/>
      <c r="AJ39" s="248"/>
      <c r="AK39" s="248"/>
      <c r="AL39" s="248"/>
      <c r="AM39" s="126"/>
      <c r="AN39" s="248"/>
      <c r="AO39" s="248"/>
      <c r="AP39" s="248"/>
      <c r="AQ39" s="248"/>
      <c r="AR39" s="105"/>
    </row>
    <row r="40" spans="2:44" ht="20.100000000000001" customHeight="1" x14ac:dyDescent="0.25">
      <c r="B40" s="120"/>
      <c r="C40" s="121"/>
      <c r="D40" s="121"/>
      <c r="E40" s="248"/>
      <c r="F40" s="321"/>
      <c r="G40" s="248"/>
      <c r="H40" s="248"/>
      <c r="I40" s="248"/>
      <c r="J40" s="248"/>
      <c r="K40" s="248"/>
      <c r="L40" s="248"/>
      <c r="M40" s="248"/>
      <c r="N40" s="248"/>
      <c r="O40" s="248"/>
      <c r="P40" s="248"/>
      <c r="Q40" s="248"/>
      <c r="R40" s="248"/>
      <c r="S40" s="248"/>
      <c r="T40" s="248"/>
      <c r="U40" s="248"/>
      <c r="V40" s="248"/>
      <c r="W40" s="248"/>
      <c r="X40" s="248"/>
      <c r="Y40" s="248"/>
      <c r="Z40" s="248"/>
      <c r="AA40" s="248"/>
      <c r="AB40" s="248"/>
      <c r="AC40" s="248"/>
      <c r="AD40" s="248"/>
      <c r="AE40" s="248"/>
      <c r="AF40" s="248"/>
      <c r="AG40" s="248"/>
      <c r="AH40" s="248"/>
      <c r="AI40" s="248"/>
      <c r="AJ40" s="248"/>
      <c r="AK40" s="248"/>
      <c r="AL40" s="248"/>
      <c r="AM40" s="126"/>
      <c r="AN40" s="248"/>
      <c r="AO40" s="248"/>
      <c r="AP40" s="248"/>
      <c r="AQ40" s="248"/>
      <c r="AR40" s="105"/>
    </row>
    <row r="41" spans="2:44" ht="20.100000000000001" customHeight="1" x14ac:dyDescent="0.25">
      <c r="B41" s="120"/>
      <c r="C41" s="121"/>
      <c r="D41" s="121"/>
      <c r="E41" s="248"/>
      <c r="F41" s="321"/>
      <c r="G41" s="248"/>
      <c r="H41" s="248"/>
      <c r="I41" s="248"/>
      <c r="J41" s="248"/>
      <c r="K41" s="248"/>
      <c r="L41" s="248"/>
      <c r="M41" s="248"/>
      <c r="N41" s="248"/>
      <c r="O41" s="248"/>
      <c r="P41" s="248"/>
      <c r="Q41" s="248"/>
      <c r="R41" s="248"/>
      <c r="S41" s="248"/>
      <c r="T41" s="248"/>
      <c r="U41" s="248"/>
      <c r="V41" s="248"/>
      <c r="W41" s="248"/>
      <c r="X41" s="248"/>
      <c r="Y41" s="248"/>
      <c r="Z41" s="248"/>
      <c r="AA41" s="248"/>
      <c r="AB41" s="248"/>
      <c r="AC41" s="248"/>
      <c r="AD41" s="248"/>
      <c r="AE41" s="248"/>
      <c r="AF41" s="248"/>
      <c r="AG41" s="248"/>
      <c r="AH41" s="248"/>
      <c r="AI41" s="248"/>
      <c r="AJ41" s="248"/>
      <c r="AK41" s="248"/>
      <c r="AL41" s="248"/>
      <c r="AM41" s="126"/>
      <c r="AN41" s="248"/>
      <c r="AO41" s="248"/>
      <c r="AP41" s="248"/>
      <c r="AQ41" s="248"/>
      <c r="AR41" s="105"/>
    </row>
    <row r="42" spans="2:44" ht="20.100000000000001" customHeight="1" x14ac:dyDescent="0.25">
      <c r="B42" s="120"/>
      <c r="C42" s="121"/>
      <c r="D42" s="121"/>
      <c r="E42" s="248"/>
      <c r="F42" s="321"/>
      <c r="G42" s="248"/>
      <c r="H42" s="248"/>
      <c r="I42" s="248"/>
      <c r="J42" s="248"/>
      <c r="K42" s="248"/>
      <c r="L42" s="248"/>
      <c r="M42" s="248"/>
      <c r="N42" s="248"/>
      <c r="O42" s="248"/>
      <c r="P42" s="248"/>
      <c r="Q42" s="248"/>
      <c r="R42" s="248"/>
      <c r="S42" s="248"/>
      <c r="T42" s="248"/>
      <c r="U42" s="248"/>
      <c r="V42" s="248"/>
      <c r="W42" s="248"/>
      <c r="X42" s="248"/>
      <c r="Y42" s="248"/>
      <c r="Z42" s="248"/>
      <c r="AA42" s="248"/>
      <c r="AB42" s="248"/>
      <c r="AC42" s="248"/>
      <c r="AD42" s="248"/>
      <c r="AE42" s="248"/>
      <c r="AF42" s="248"/>
      <c r="AG42" s="248"/>
      <c r="AH42" s="248"/>
      <c r="AI42" s="248"/>
      <c r="AJ42" s="248"/>
      <c r="AK42" s="248"/>
      <c r="AL42" s="248"/>
      <c r="AM42" s="126"/>
      <c r="AN42" s="248"/>
      <c r="AO42" s="248"/>
      <c r="AP42" s="248"/>
      <c r="AQ42" s="248"/>
      <c r="AR42" s="105"/>
    </row>
    <row r="43" spans="2:44" ht="20.100000000000001" customHeight="1" x14ac:dyDescent="0.25">
      <c r="B43" s="120"/>
      <c r="C43" s="121"/>
      <c r="D43" s="121"/>
      <c r="E43" s="248"/>
      <c r="F43" s="321"/>
      <c r="G43" s="248"/>
      <c r="H43" s="248"/>
      <c r="I43" s="248"/>
      <c r="J43" s="248"/>
      <c r="K43" s="248"/>
      <c r="L43" s="248"/>
      <c r="M43" s="248"/>
      <c r="N43" s="248"/>
      <c r="O43" s="248"/>
      <c r="P43" s="248"/>
      <c r="Q43" s="248"/>
      <c r="R43" s="248"/>
      <c r="S43" s="248"/>
      <c r="T43" s="248"/>
      <c r="U43" s="248"/>
      <c r="V43" s="248"/>
      <c r="W43" s="248"/>
      <c r="X43" s="248"/>
      <c r="Y43" s="248"/>
      <c r="Z43" s="248"/>
      <c r="AA43" s="248"/>
      <c r="AB43" s="248"/>
      <c r="AC43" s="248"/>
      <c r="AD43" s="248"/>
      <c r="AE43" s="248"/>
      <c r="AF43" s="248"/>
      <c r="AG43" s="248"/>
      <c r="AH43" s="248"/>
      <c r="AI43" s="248"/>
      <c r="AJ43" s="248"/>
      <c r="AK43" s="248"/>
      <c r="AL43" s="248"/>
      <c r="AM43" s="126"/>
      <c r="AN43" s="248"/>
      <c r="AO43" s="248"/>
      <c r="AP43" s="248"/>
      <c r="AQ43" s="248"/>
      <c r="AR43" s="105"/>
    </row>
    <row r="44" spans="2:44" ht="20.100000000000001" customHeight="1" x14ac:dyDescent="0.25">
      <c r="B44" s="120"/>
      <c r="C44" s="121"/>
      <c r="D44" s="121"/>
      <c r="E44" s="248"/>
      <c r="F44" s="321"/>
      <c r="G44" s="248"/>
      <c r="H44" s="248"/>
      <c r="I44" s="248"/>
      <c r="J44" s="248"/>
      <c r="K44" s="248"/>
      <c r="L44" s="248"/>
      <c r="M44" s="248"/>
      <c r="N44" s="248"/>
      <c r="O44" s="248"/>
      <c r="P44" s="248"/>
      <c r="Q44" s="248"/>
      <c r="R44" s="248"/>
      <c r="S44" s="248"/>
      <c r="T44" s="248"/>
      <c r="U44" s="248"/>
      <c r="V44" s="248"/>
      <c r="W44" s="248"/>
      <c r="X44" s="248"/>
      <c r="Y44" s="248"/>
      <c r="Z44" s="248"/>
      <c r="AA44" s="248"/>
      <c r="AB44" s="248"/>
      <c r="AC44" s="248"/>
      <c r="AD44" s="248"/>
      <c r="AE44" s="248"/>
      <c r="AF44" s="248"/>
      <c r="AG44" s="248"/>
      <c r="AH44" s="248"/>
      <c r="AI44" s="248"/>
      <c r="AJ44" s="248"/>
      <c r="AK44" s="248"/>
      <c r="AL44" s="248"/>
      <c r="AM44" s="126"/>
      <c r="AN44" s="248"/>
      <c r="AO44" s="248"/>
      <c r="AP44" s="248"/>
      <c r="AQ44" s="248"/>
      <c r="AR44" s="105"/>
    </row>
    <row r="45" spans="2:44" ht="20.100000000000001" customHeight="1" x14ac:dyDescent="0.25">
      <c r="B45" s="120"/>
      <c r="C45" s="121"/>
      <c r="D45" s="121"/>
      <c r="E45" s="248"/>
      <c r="F45" s="321"/>
      <c r="G45" s="248"/>
      <c r="H45" s="248"/>
      <c r="I45" s="248"/>
      <c r="J45" s="248"/>
      <c r="K45" s="248"/>
      <c r="L45" s="248"/>
      <c r="M45" s="248"/>
      <c r="N45" s="248"/>
      <c r="O45" s="248"/>
      <c r="P45" s="248"/>
      <c r="Q45" s="248"/>
      <c r="R45" s="248"/>
      <c r="S45" s="248"/>
      <c r="T45" s="248"/>
      <c r="U45" s="248"/>
      <c r="V45" s="248"/>
      <c r="W45" s="248"/>
      <c r="X45" s="248"/>
      <c r="Y45" s="248"/>
      <c r="Z45" s="248"/>
      <c r="AA45" s="248"/>
      <c r="AB45" s="248"/>
      <c r="AC45" s="248"/>
      <c r="AD45" s="248"/>
      <c r="AE45" s="248"/>
      <c r="AF45" s="248"/>
      <c r="AG45" s="248"/>
      <c r="AH45" s="248"/>
      <c r="AI45" s="248"/>
      <c r="AJ45" s="248"/>
      <c r="AK45" s="248"/>
      <c r="AL45" s="248"/>
      <c r="AM45" s="126"/>
      <c r="AN45" s="248"/>
      <c r="AO45" s="248"/>
      <c r="AP45" s="248"/>
      <c r="AQ45" s="248"/>
      <c r="AR45" s="105"/>
    </row>
    <row r="46" spans="2:44" ht="20.100000000000001" customHeight="1" x14ac:dyDescent="0.25">
      <c r="B46" s="120"/>
      <c r="C46" s="121"/>
      <c r="D46" s="121"/>
      <c r="E46" s="248"/>
      <c r="F46" s="321"/>
      <c r="G46" s="248"/>
      <c r="H46" s="248"/>
      <c r="I46" s="248"/>
      <c r="J46" s="248"/>
      <c r="K46" s="248"/>
      <c r="L46" s="248"/>
      <c r="M46" s="248"/>
      <c r="N46" s="248"/>
      <c r="O46" s="248"/>
      <c r="P46" s="248"/>
      <c r="Q46" s="248"/>
      <c r="R46" s="248"/>
      <c r="S46" s="248"/>
      <c r="T46" s="248"/>
      <c r="U46" s="248"/>
      <c r="V46" s="248"/>
      <c r="W46" s="248"/>
      <c r="X46" s="248"/>
      <c r="Y46" s="248"/>
      <c r="Z46" s="248"/>
      <c r="AA46" s="248"/>
      <c r="AB46" s="248"/>
      <c r="AC46" s="248"/>
      <c r="AD46" s="248"/>
      <c r="AE46" s="248"/>
      <c r="AF46" s="248"/>
      <c r="AG46" s="248"/>
      <c r="AH46" s="248"/>
      <c r="AI46" s="248"/>
      <c r="AJ46" s="248"/>
      <c r="AK46" s="248"/>
      <c r="AL46" s="248"/>
      <c r="AM46" s="126"/>
      <c r="AN46" s="248"/>
      <c r="AO46" s="248"/>
      <c r="AP46" s="248"/>
      <c r="AQ46" s="248"/>
      <c r="AR46" s="105"/>
    </row>
    <row r="47" spans="2:44" ht="20.100000000000001" customHeight="1" x14ac:dyDescent="0.25">
      <c r="B47" s="120"/>
      <c r="C47" s="121"/>
      <c r="D47" s="121"/>
      <c r="E47" s="248"/>
      <c r="F47" s="321"/>
      <c r="G47" s="248"/>
      <c r="H47" s="248"/>
      <c r="I47" s="248"/>
      <c r="J47" s="248"/>
      <c r="K47" s="248"/>
      <c r="L47" s="248"/>
      <c r="M47" s="248"/>
      <c r="N47" s="248"/>
      <c r="O47" s="248"/>
      <c r="P47" s="248"/>
      <c r="Q47" s="248"/>
      <c r="R47" s="248"/>
      <c r="S47" s="248"/>
      <c r="T47" s="248"/>
      <c r="U47" s="248"/>
      <c r="V47" s="248"/>
      <c r="W47" s="248"/>
      <c r="X47" s="248"/>
      <c r="Y47" s="248"/>
      <c r="Z47" s="248"/>
      <c r="AA47" s="248"/>
      <c r="AB47" s="248"/>
      <c r="AC47" s="248"/>
      <c r="AD47" s="248"/>
      <c r="AE47" s="248"/>
      <c r="AF47" s="248"/>
      <c r="AG47" s="248"/>
      <c r="AH47" s="248"/>
      <c r="AI47" s="248"/>
      <c r="AJ47" s="248"/>
      <c r="AK47" s="248"/>
      <c r="AL47" s="248"/>
      <c r="AM47" s="126"/>
      <c r="AN47" s="248"/>
      <c r="AO47" s="248"/>
      <c r="AP47" s="248"/>
      <c r="AQ47" s="248"/>
      <c r="AR47" s="105"/>
    </row>
    <row r="48" spans="2:44" ht="20.100000000000001" customHeight="1" x14ac:dyDescent="0.25">
      <c r="B48" s="120"/>
      <c r="C48" s="121"/>
      <c r="D48" s="121"/>
      <c r="E48" s="248"/>
      <c r="F48" s="321"/>
      <c r="G48" s="248"/>
      <c r="H48" s="248"/>
      <c r="I48" s="248"/>
      <c r="J48" s="248"/>
      <c r="K48" s="248"/>
      <c r="L48" s="248"/>
      <c r="M48" s="248"/>
      <c r="N48" s="248"/>
      <c r="O48" s="248"/>
      <c r="P48" s="248"/>
      <c r="Q48" s="248"/>
      <c r="R48" s="248"/>
      <c r="S48" s="248"/>
      <c r="T48" s="248"/>
      <c r="U48" s="248"/>
      <c r="V48" s="248"/>
      <c r="W48" s="248"/>
      <c r="X48" s="248"/>
      <c r="Y48" s="248"/>
      <c r="Z48" s="248"/>
      <c r="AA48" s="248"/>
      <c r="AB48" s="248"/>
      <c r="AC48" s="248"/>
      <c r="AD48" s="248"/>
      <c r="AE48" s="248"/>
      <c r="AF48" s="248"/>
      <c r="AG48" s="248"/>
      <c r="AH48" s="248"/>
      <c r="AI48" s="248"/>
      <c r="AJ48" s="248"/>
      <c r="AK48" s="248"/>
      <c r="AL48" s="248"/>
      <c r="AM48" s="126"/>
      <c r="AN48" s="248"/>
      <c r="AO48" s="248"/>
      <c r="AP48" s="248"/>
      <c r="AQ48" s="248"/>
      <c r="AR48" s="105"/>
    </row>
    <row r="49" spans="2:44" ht="20.100000000000001" customHeight="1" x14ac:dyDescent="0.25">
      <c r="B49" s="120"/>
      <c r="C49" s="121"/>
      <c r="D49" s="121"/>
      <c r="E49" s="248"/>
      <c r="F49" s="321"/>
      <c r="G49" s="248"/>
      <c r="H49" s="248"/>
      <c r="I49" s="248"/>
      <c r="J49" s="248"/>
      <c r="K49" s="248"/>
      <c r="L49" s="248"/>
      <c r="M49" s="248"/>
      <c r="N49" s="248"/>
      <c r="O49" s="248"/>
      <c r="P49" s="248"/>
      <c r="Q49" s="248"/>
      <c r="R49" s="248"/>
      <c r="S49" s="248"/>
      <c r="T49" s="248"/>
      <c r="U49" s="248"/>
      <c r="V49" s="248"/>
      <c r="W49" s="248"/>
      <c r="X49" s="248"/>
      <c r="Y49" s="248"/>
      <c r="Z49" s="248"/>
      <c r="AA49" s="248"/>
      <c r="AB49" s="248"/>
      <c r="AC49" s="248"/>
      <c r="AD49" s="248"/>
      <c r="AE49" s="248"/>
      <c r="AF49" s="248"/>
      <c r="AG49" s="248"/>
      <c r="AH49" s="248"/>
      <c r="AI49" s="248"/>
      <c r="AJ49" s="248"/>
      <c r="AK49" s="248"/>
      <c r="AL49" s="248"/>
      <c r="AM49" s="126"/>
      <c r="AN49" s="248"/>
      <c r="AO49" s="248"/>
      <c r="AP49" s="248"/>
      <c r="AQ49" s="248"/>
      <c r="AR49" s="105"/>
    </row>
    <row r="50" spans="2:44" ht="20.100000000000001" customHeight="1" x14ac:dyDescent="0.25">
      <c r="B50" s="120"/>
      <c r="C50" s="121"/>
      <c r="D50" s="121"/>
      <c r="E50" s="248"/>
      <c r="F50" s="321"/>
      <c r="G50" s="248"/>
      <c r="H50" s="248"/>
      <c r="I50" s="248"/>
      <c r="J50" s="248"/>
      <c r="K50" s="248"/>
      <c r="L50" s="248"/>
      <c r="M50" s="248"/>
      <c r="N50" s="248"/>
      <c r="O50" s="248"/>
      <c r="P50" s="248"/>
      <c r="Q50" s="248"/>
      <c r="R50" s="248"/>
      <c r="S50" s="248"/>
      <c r="T50" s="248"/>
      <c r="U50" s="248"/>
      <c r="V50" s="248"/>
      <c r="W50" s="248"/>
      <c r="X50" s="248"/>
      <c r="Y50" s="248"/>
      <c r="Z50" s="248"/>
      <c r="AA50" s="248"/>
      <c r="AB50" s="248"/>
      <c r="AC50" s="248"/>
      <c r="AD50" s="248"/>
      <c r="AE50" s="248"/>
      <c r="AF50" s="248"/>
      <c r="AG50" s="248"/>
      <c r="AH50" s="248"/>
      <c r="AI50" s="248"/>
      <c r="AJ50" s="248"/>
      <c r="AK50" s="248"/>
      <c r="AL50" s="248"/>
      <c r="AM50" s="126"/>
      <c r="AN50" s="248"/>
      <c r="AO50" s="248"/>
      <c r="AP50" s="248"/>
      <c r="AQ50" s="248"/>
      <c r="AR50" s="105"/>
    </row>
    <row r="51" spans="2:44" ht="20.100000000000001" customHeight="1" x14ac:dyDescent="0.25">
      <c r="B51" s="120"/>
      <c r="C51" s="121"/>
      <c r="D51" s="121"/>
      <c r="E51" s="248"/>
      <c r="F51" s="321"/>
      <c r="G51" s="248"/>
      <c r="H51" s="248"/>
      <c r="I51" s="248"/>
      <c r="J51" s="248"/>
      <c r="K51" s="248"/>
      <c r="L51" s="248"/>
      <c r="M51" s="248"/>
      <c r="N51" s="248"/>
      <c r="O51" s="248"/>
      <c r="P51" s="248"/>
      <c r="Q51" s="248"/>
      <c r="R51" s="248"/>
      <c r="S51" s="248"/>
      <c r="T51" s="248"/>
      <c r="U51" s="248"/>
      <c r="V51" s="248"/>
      <c r="W51" s="248"/>
      <c r="X51" s="248"/>
      <c r="Y51" s="248"/>
      <c r="Z51" s="248"/>
      <c r="AA51" s="248"/>
      <c r="AB51" s="248"/>
      <c r="AC51" s="248"/>
      <c r="AD51" s="248"/>
      <c r="AE51" s="248"/>
      <c r="AF51" s="248"/>
      <c r="AG51" s="248"/>
      <c r="AH51" s="248"/>
      <c r="AI51" s="248"/>
      <c r="AJ51" s="248"/>
      <c r="AK51" s="248"/>
      <c r="AL51" s="248"/>
      <c r="AM51" s="126"/>
      <c r="AN51" s="248"/>
      <c r="AO51" s="248"/>
      <c r="AP51" s="248"/>
      <c r="AQ51" s="248"/>
      <c r="AR51" s="105"/>
    </row>
    <row r="52" spans="2:44" ht="20.100000000000001" customHeight="1" x14ac:dyDescent="0.25">
      <c r="B52" s="120"/>
      <c r="C52" s="121"/>
      <c r="D52" s="121"/>
      <c r="E52" s="248"/>
      <c r="F52" s="321"/>
      <c r="G52" s="248"/>
      <c r="H52" s="248"/>
      <c r="I52" s="248"/>
      <c r="J52" s="248"/>
      <c r="K52" s="248"/>
      <c r="L52" s="248"/>
      <c r="M52" s="248"/>
      <c r="N52" s="248"/>
      <c r="O52" s="248"/>
      <c r="P52" s="248"/>
      <c r="Q52" s="248"/>
      <c r="R52" s="248"/>
      <c r="S52" s="248"/>
      <c r="T52" s="248"/>
      <c r="U52" s="248"/>
      <c r="V52" s="248"/>
      <c r="W52" s="248"/>
      <c r="X52" s="248"/>
      <c r="Y52" s="248"/>
      <c r="Z52" s="248"/>
      <c r="AA52" s="248"/>
      <c r="AB52" s="248"/>
      <c r="AC52" s="248"/>
      <c r="AD52" s="248"/>
      <c r="AE52" s="248"/>
      <c r="AF52" s="248"/>
      <c r="AG52" s="248"/>
      <c r="AH52" s="248"/>
      <c r="AI52" s="248"/>
      <c r="AJ52" s="248"/>
      <c r="AK52" s="248"/>
      <c r="AL52" s="248"/>
      <c r="AM52" s="126"/>
      <c r="AN52" s="248"/>
      <c r="AO52" s="248"/>
      <c r="AP52" s="248"/>
      <c r="AQ52" s="248"/>
      <c r="AR52" s="105"/>
    </row>
    <row r="53" spans="2:44" ht="20.100000000000001" customHeight="1" x14ac:dyDescent="0.25">
      <c r="B53" s="120"/>
      <c r="C53" s="121"/>
      <c r="D53" s="121"/>
      <c r="E53" s="248"/>
      <c r="F53" s="321"/>
      <c r="G53" s="248"/>
      <c r="H53" s="248"/>
      <c r="I53" s="248"/>
      <c r="J53" s="248"/>
      <c r="K53" s="248"/>
      <c r="L53" s="248"/>
      <c r="M53" s="248"/>
      <c r="N53" s="248"/>
      <c r="O53" s="248"/>
      <c r="P53" s="248"/>
      <c r="Q53" s="248"/>
      <c r="R53" s="248"/>
      <c r="S53" s="248"/>
      <c r="T53" s="248"/>
      <c r="U53" s="248"/>
      <c r="V53" s="248"/>
      <c r="W53" s="248"/>
      <c r="X53" s="248"/>
      <c r="Y53" s="248"/>
      <c r="Z53" s="248"/>
      <c r="AA53" s="248"/>
      <c r="AB53" s="248"/>
      <c r="AC53" s="248"/>
      <c r="AD53" s="248"/>
      <c r="AE53" s="248"/>
      <c r="AF53" s="248"/>
      <c r="AG53" s="248"/>
      <c r="AH53" s="248"/>
      <c r="AI53" s="248"/>
      <c r="AJ53" s="248"/>
      <c r="AK53" s="248"/>
      <c r="AL53" s="248"/>
      <c r="AM53" s="126"/>
      <c r="AN53" s="248"/>
      <c r="AO53" s="248"/>
      <c r="AP53" s="248"/>
      <c r="AQ53" s="248"/>
      <c r="AR53" s="105"/>
    </row>
    <row r="54" spans="2:44" ht="20.100000000000001" customHeight="1" x14ac:dyDescent="0.25">
      <c r="B54" s="120"/>
      <c r="C54" s="121"/>
      <c r="D54" s="121"/>
      <c r="E54" s="248"/>
      <c r="F54" s="321"/>
      <c r="G54" s="248"/>
      <c r="H54" s="248"/>
      <c r="I54" s="248"/>
      <c r="J54" s="248"/>
      <c r="K54" s="248"/>
      <c r="L54" s="248"/>
      <c r="M54" s="248"/>
      <c r="N54" s="248"/>
      <c r="O54" s="248"/>
      <c r="P54" s="248"/>
      <c r="Q54" s="248"/>
      <c r="R54" s="248"/>
      <c r="S54" s="248"/>
      <c r="T54" s="248"/>
      <c r="U54" s="248"/>
      <c r="V54" s="248"/>
      <c r="W54" s="248"/>
      <c r="X54" s="248"/>
      <c r="Y54" s="248"/>
      <c r="Z54" s="248"/>
      <c r="AA54" s="248"/>
      <c r="AB54" s="248"/>
      <c r="AC54" s="248"/>
      <c r="AD54" s="248"/>
      <c r="AE54" s="248"/>
      <c r="AF54" s="248"/>
      <c r="AG54" s="248"/>
      <c r="AH54" s="248"/>
      <c r="AI54" s="248"/>
      <c r="AJ54" s="248"/>
      <c r="AK54" s="248"/>
      <c r="AL54" s="248"/>
      <c r="AM54" s="126"/>
      <c r="AN54" s="248"/>
      <c r="AO54" s="248"/>
      <c r="AP54" s="248"/>
      <c r="AQ54" s="248"/>
      <c r="AR54" s="105"/>
    </row>
    <row r="55" spans="2:44" ht="20.100000000000001" customHeight="1" x14ac:dyDescent="0.25">
      <c r="B55" s="120"/>
      <c r="C55" s="121"/>
      <c r="D55" s="121"/>
      <c r="E55" s="248"/>
      <c r="F55" s="321"/>
      <c r="G55" s="248"/>
      <c r="H55" s="248"/>
      <c r="I55" s="248"/>
      <c r="J55" s="248"/>
      <c r="K55" s="248"/>
      <c r="L55" s="248"/>
      <c r="M55" s="248"/>
      <c r="N55" s="248"/>
      <c r="O55" s="248"/>
      <c r="P55" s="248"/>
      <c r="Q55" s="248"/>
      <c r="R55" s="248"/>
      <c r="S55" s="248"/>
      <c r="T55" s="248"/>
      <c r="U55" s="248"/>
      <c r="V55" s="248"/>
      <c r="W55" s="248"/>
      <c r="X55" s="248"/>
      <c r="Y55" s="248"/>
      <c r="Z55" s="248"/>
      <c r="AA55" s="248"/>
      <c r="AB55" s="248"/>
      <c r="AC55" s="248"/>
      <c r="AD55" s="248"/>
      <c r="AE55" s="248"/>
      <c r="AF55" s="248"/>
      <c r="AG55" s="248"/>
      <c r="AH55" s="248"/>
      <c r="AI55" s="248"/>
      <c r="AJ55" s="248"/>
      <c r="AK55" s="248"/>
      <c r="AL55" s="248"/>
      <c r="AM55" s="126"/>
      <c r="AN55" s="248"/>
      <c r="AO55" s="248"/>
      <c r="AP55" s="248"/>
      <c r="AQ55" s="248"/>
      <c r="AR55" s="105"/>
    </row>
    <row r="56" spans="2:44" ht="20.100000000000001" customHeight="1" x14ac:dyDescent="0.25">
      <c r="B56" s="120"/>
      <c r="C56" s="121"/>
      <c r="D56" s="121"/>
      <c r="E56" s="248"/>
      <c r="F56" s="321"/>
      <c r="G56" s="248"/>
      <c r="H56" s="248"/>
      <c r="I56" s="248"/>
      <c r="J56" s="248"/>
      <c r="K56" s="248"/>
      <c r="L56" s="248"/>
      <c r="M56" s="248"/>
      <c r="N56" s="248"/>
      <c r="O56" s="248"/>
      <c r="P56" s="248"/>
      <c r="Q56" s="248"/>
      <c r="R56" s="248"/>
      <c r="S56" s="248"/>
      <c r="T56" s="248"/>
      <c r="U56" s="248"/>
      <c r="V56" s="248"/>
      <c r="W56" s="248"/>
      <c r="X56" s="248"/>
      <c r="Y56" s="248"/>
      <c r="Z56" s="248"/>
      <c r="AA56" s="248"/>
      <c r="AB56" s="248"/>
      <c r="AC56" s="248"/>
      <c r="AD56" s="248"/>
      <c r="AE56" s="248"/>
      <c r="AF56" s="248"/>
      <c r="AG56" s="248"/>
      <c r="AH56" s="248"/>
      <c r="AI56" s="248"/>
      <c r="AJ56" s="248"/>
      <c r="AK56" s="248"/>
      <c r="AL56" s="248"/>
      <c r="AM56" s="126"/>
      <c r="AN56" s="248"/>
      <c r="AO56" s="248"/>
      <c r="AP56" s="248"/>
      <c r="AQ56" s="248"/>
      <c r="AR56" s="105"/>
    </row>
    <row r="57" spans="2:44" ht="20.100000000000001" customHeight="1" x14ac:dyDescent="0.25">
      <c r="B57" s="120"/>
      <c r="C57" s="121"/>
      <c r="D57" s="121"/>
      <c r="E57" s="248"/>
      <c r="F57" s="321"/>
      <c r="G57" s="248"/>
      <c r="H57" s="248"/>
      <c r="I57" s="248"/>
      <c r="J57" s="248"/>
      <c r="K57" s="248"/>
      <c r="L57" s="248"/>
      <c r="M57" s="248"/>
      <c r="N57" s="248"/>
      <c r="O57" s="248"/>
      <c r="P57" s="248"/>
      <c r="Q57" s="248"/>
      <c r="R57" s="248"/>
      <c r="S57" s="248"/>
      <c r="T57" s="248"/>
      <c r="U57" s="248"/>
      <c r="V57" s="248"/>
      <c r="W57" s="248"/>
      <c r="X57" s="248"/>
      <c r="Y57" s="248"/>
      <c r="Z57" s="248"/>
      <c r="AA57" s="248"/>
      <c r="AB57" s="248"/>
      <c r="AC57" s="248"/>
      <c r="AD57" s="248"/>
      <c r="AE57" s="248"/>
      <c r="AF57" s="248"/>
      <c r="AG57" s="248"/>
      <c r="AH57" s="248"/>
      <c r="AI57" s="248"/>
      <c r="AJ57" s="248"/>
      <c r="AK57" s="248"/>
      <c r="AL57" s="248"/>
      <c r="AM57" s="126"/>
      <c r="AN57" s="248"/>
      <c r="AO57" s="248"/>
      <c r="AP57" s="248"/>
      <c r="AQ57" s="248"/>
      <c r="AR57" s="105"/>
    </row>
    <row r="58" spans="2:44" ht="20.100000000000001" customHeight="1" x14ac:dyDescent="0.25">
      <c r="B58" s="120"/>
      <c r="C58" s="121"/>
      <c r="D58" s="121"/>
      <c r="E58" s="248"/>
      <c r="F58" s="321"/>
      <c r="G58" s="248"/>
      <c r="H58" s="248"/>
      <c r="I58" s="248"/>
      <c r="J58" s="248"/>
      <c r="K58" s="248"/>
      <c r="L58" s="248"/>
      <c r="M58" s="248"/>
      <c r="N58" s="248"/>
      <c r="O58" s="248"/>
      <c r="P58" s="248"/>
      <c r="Q58" s="248"/>
      <c r="R58" s="248"/>
      <c r="S58" s="248"/>
      <c r="T58" s="248"/>
      <c r="U58" s="248"/>
      <c r="V58" s="248"/>
      <c r="W58" s="248"/>
      <c r="X58" s="248"/>
      <c r="Y58" s="248"/>
      <c r="Z58" s="248"/>
      <c r="AA58" s="248"/>
      <c r="AB58" s="248"/>
      <c r="AC58" s="248"/>
      <c r="AD58" s="248"/>
      <c r="AE58" s="248"/>
      <c r="AF58" s="248"/>
      <c r="AG58" s="248"/>
      <c r="AH58" s="248"/>
      <c r="AI58" s="248"/>
      <c r="AJ58" s="248"/>
      <c r="AK58" s="248"/>
      <c r="AL58" s="248"/>
      <c r="AM58" s="126"/>
      <c r="AN58" s="248"/>
      <c r="AO58" s="248"/>
      <c r="AP58" s="248"/>
      <c r="AQ58" s="248"/>
      <c r="AR58" s="105"/>
    </row>
    <row r="59" spans="2:44" ht="20.100000000000001" customHeight="1" x14ac:dyDescent="0.25">
      <c r="B59" s="120"/>
      <c r="C59" s="121"/>
      <c r="D59" s="121"/>
      <c r="E59" s="248"/>
      <c r="F59" s="321"/>
      <c r="G59" s="248"/>
      <c r="H59" s="248"/>
      <c r="I59" s="248"/>
      <c r="J59" s="248"/>
      <c r="K59" s="248"/>
      <c r="L59" s="248"/>
      <c r="M59" s="248"/>
      <c r="N59" s="248"/>
      <c r="O59" s="248"/>
      <c r="P59" s="248"/>
      <c r="Q59" s="248"/>
      <c r="R59" s="248"/>
      <c r="S59" s="248"/>
      <c r="T59" s="248"/>
      <c r="U59" s="248"/>
      <c r="V59" s="248"/>
      <c r="W59" s="248"/>
      <c r="X59" s="248"/>
      <c r="Y59" s="248"/>
      <c r="Z59" s="248"/>
      <c r="AA59" s="248"/>
      <c r="AB59" s="248"/>
      <c r="AC59" s="248"/>
      <c r="AD59" s="248"/>
      <c r="AE59" s="248"/>
      <c r="AF59" s="248"/>
      <c r="AG59" s="248"/>
      <c r="AH59" s="248"/>
      <c r="AI59" s="248"/>
      <c r="AJ59" s="248"/>
      <c r="AK59" s="248"/>
      <c r="AL59" s="248"/>
      <c r="AM59" s="126"/>
      <c r="AN59" s="248"/>
      <c r="AO59" s="248"/>
      <c r="AP59" s="248"/>
      <c r="AQ59" s="248"/>
      <c r="AR59" s="105"/>
    </row>
    <row r="60" spans="2:44" ht="20.100000000000001" customHeight="1" x14ac:dyDescent="0.25">
      <c r="B60" s="120"/>
      <c r="C60" s="121"/>
      <c r="D60" s="121"/>
      <c r="E60" s="248"/>
      <c r="F60" s="321"/>
      <c r="G60" s="248"/>
      <c r="H60" s="248"/>
      <c r="I60" s="248"/>
      <c r="J60" s="248"/>
      <c r="K60" s="248"/>
      <c r="L60" s="248"/>
      <c r="M60" s="248"/>
      <c r="N60" s="248"/>
      <c r="O60" s="248"/>
      <c r="P60" s="248"/>
      <c r="Q60" s="248"/>
      <c r="R60" s="248"/>
      <c r="S60" s="248"/>
      <c r="T60" s="248"/>
      <c r="U60" s="248"/>
      <c r="V60" s="248"/>
      <c r="W60" s="248"/>
      <c r="X60" s="248"/>
      <c r="Y60" s="248"/>
      <c r="Z60" s="248"/>
      <c r="AA60" s="248"/>
      <c r="AB60" s="248"/>
      <c r="AC60" s="248"/>
      <c r="AD60" s="248"/>
      <c r="AE60" s="248"/>
      <c r="AF60" s="248"/>
      <c r="AG60" s="248"/>
      <c r="AH60" s="248"/>
      <c r="AI60" s="248"/>
      <c r="AJ60" s="248"/>
      <c r="AK60" s="248"/>
      <c r="AL60" s="248"/>
      <c r="AM60" s="126"/>
      <c r="AN60" s="248"/>
      <c r="AO60" s="248"/>
      <c r="AP60" s="248"/>
      <c r="AQ60" s="248"/>
      <c r="AR60" s="105"/>
    </row>
    <row r="61" spans="2:44" ht="20.100000000000001" customHeight="1" x14ac:dyDescent="0.25">
      <c r="B61" s="120"/>
      <c r="C61" s="121"/>
      <c r="D61" s="121"/>
      <c r="E61" s="248"/>
      <c r="F61" s="321"/>
      <c r="G61" s="248"/>
      <c r="H61" s="248"/>
      <c r="I61" s="248"/>
      <c r="J61" s="248"/>
      <c r="K61" s="248"/>
      <c r="L61" s="248"/>
      <c r="M61" s="248"/>
      <c r="N61" s="248"/>
      <c r="O61" s="248"/>
      <c r="P61" s="248"/>
      <c r="Q61" s="248"/>
      <c r="R61" s="248"/>
      <c r="S61" s="248"/>
      <c r="T61" s="248"/>
      <c r="U61" s="248"/>
      <c r="V61" s="248"/>
      <c r="W61" s="248"/>
      <c r="X61" s="248"/>
      <c r="Y61" s="248"/>
      <c r="Z61" s="248"/>
      <c r="AA61" s="248"/>
      <c r="AB61" s="248"/>
      <c r="AC61" s="248"/>
      <c r="AD61" s="248"/>
      <c r="AE61" s="248"/>
      <c r="AF61" s="248"/>
      <c r="AG61" s="248"/>
      <c r="AH61" s="248"/>
      <c r="AI61" s="248"/>
      <c r="AJ61" s="248"/>
      <c r="AK61" s="248"/>
      <c r="AL61" s="248"/>
      <c r="AM61" s="126"/>
      <c r="AN61" s="248"/>
      <c r="AO61" s="248"/>
      <c r="AP61" s="248"/>
      <c r="AQ61" s="248"/>
      <c r="AR61" s="105"/>
    </row>
    <row r="62" spans="2:44" ht="20.100000000000001" customHeight="1" x14ac:dyDescent="0.25">
      <c r="B62" s="120"/>
      <c r="C62" s="121"/>
      <c r="D62" s="121"/>
      <c r="E62" s="248"/>
      <c r="F62" s="321"/>
      <c r="G62" s="248"/>
      <c r="H62" s="248"/>
      <c r="I62" s="248"/>
      <c r="J62" s="248"/>
      <c r="K62" s="248"/>
      <c r="L62" s="248"/>
      <c r="M62" s="248"/>
      <c r="N62" s="248"/>
      <c r="O62" s="248"/>
      <c r="P62" s="248"/>
      <c r="Q62" s="248"/>
      <c r="R62" s="248"/>
      <c r="S62" s="248"/>
      <c r="T62" s="248"/>
      <c r="U62" s="248"/>
      <c r="V62" s="248"/>
      <c r="W62" s="248"/>
      <c r="X62" s="248"/>
      <c r="Y62" s="248"/>
      <c r="Z62" s="248"/>
      <c r="AA62" s="248"/>
      <c r="AB62" s="248"/>
      <c r="AC62" s="248"/>
      <c r="AD62" s="248"/>
      <c r="AE62" s="248"/>
      <c r="AF62" s="248"/>
      <c r="AG62" s="248"/>
      <c r="AH62" s="248"/>
      <c r="AI62" s="248"/>
      <c r="AJ62" s="248"/>
      <c r="AK62" s="248"/>
      <c r="AL62" s="248"/>
      <c r="AM62" s="126"/>
      <c r="AN62" s="248"/>
      <c r="AO62" s="248"/>
      <c r="AP62" s="248"/>
      <c r="AQ62" s="248"/>
      <c r="AR62" s="105"/>
    </row>
    <row r="63" spans="2:44" ht="20.100000000000001" customHeight="1" x14ac:dyDescent="0.25">
      <c r="B63" s="120"/>
      <c r="C63" s="121"/>
      <c r="D63" s="121"/>
      <c r="E63" s="248"/>
      <c r="F63" s="321"/>
      <c r="G63" s="248"/>
      <c r="H63" s="248"/>
      <c r="I63" s="248"/>
      <c r="J63" s="248"/>
      <c r="K63" s="248"/>
      <c r="L63" s="248"/>
      <c r="M63" s="248"/>
      <c r="N63" s="248"/>
      <c r="O63" s="248"/>
      <c r="P63" s="248"/>
      <c r="Q63" s="248"/>
      <c r="R63" s="248"/>
      <c r="S63" s="248"/>
      <c r="T63" s="248"/>
      <c r="U63" s="248"/>
      <c r="V63" s="248"/>
      <c r="W63" s="248"/>
      <c r="X63" s="248"/>
      <c r="Y63" s="248"/>
      <c r="Z63" s="248"/>
      <c r="AA63" s="248"/>
      <c r="AB63" s="248"/>
      <c r="AC63" s="248"/>
      <c r="AD63" s="248"/>
      <c r="AE63" s="248"/>
      <c r="AF63" s="248"/>
      <c r="AG63" s="248"/>
      <c r="AH63" s="248"/>
      <c r="AI63" s="248"/>
      <c r="AJ63" s="248"/>
      <c r="AK63" s="248"/>
      <c r="AL63" s="248"/>
      <c r="AM63" s="126"/>
      <c r="AN63" s="248"/>
      <c r="AO63" s="248"/>
      <c r="AP63" s="248"/>
      <c r="AQ63" s="248"/>
      <c r="AR63" s="105"/>
    </row>
    <row r="64" spans="2:44" ht="20.100000000000001" customHeight="1" x14ac:dyDescent="0.25">
      <c r="B64" s="120"/>
      <c r="C64" s="121"/>
      <c r="D64" s="121"/>
      <c r="E64" s="248"/>
      <c r="F64" s="321"/>
      <c r="G64" s="248"/>
      <c r="H64" s="248"/>
      <c r="I64" s="248"/>
      <c r="J64" s="248"/>
      <c r="K64" s="248"/>
      <c r="L64" s="248"/>
      <c r="M64" s="248"/>
      <c r="N64" s="248"/>
      <c r="O64" s="248"/>
      <c r="P64" s="248"/>
      <c r="Q64" s="248"/>
      <c r="R64" s="248"/>
      <c r="S64" s="248"/>
      <c r="T64" s="248"/>
      <c r="U64" s="248"/>
      <c r="V64" s="248"/>
      <c r="W64" s="248"/>
      <c r="X64" s="248"/>
      <c r="Y64" s="248"/>
      <c r="Z64" s="248"/>
      <c r="AA64" s="248"/>
      <c r="AB64" s="248"/>
      <c r="AC64" s="248"/>
      <c r="AD64" s="248"/>
      <c r="AE64" s="248"/>
      <c r="AF64" s="248"/>
      <c r="AG64" s="248"/>
      <c r="AH64" s="248"/>
      <c r="AI64" s="248"/>
      <c r="AJ64" s="248"/>
      <c r="AK64" s="248"/>
      <c r="AL64" s="248"/>
      <c r="AM64" s="126"/>
      <c r="AN64" s="248"/>
      <c r="AO64" s="248"/>
      <c r="AP64" s="248"/>
      <c r="AQ64" s="248"/>
      <c r="AR64" s="105"/>
    </row>
    <row r="65" spans="2:44" ht="20.100000000000001" customHeight="1" x14ac:dyDescent="0.25">
      <c r="B65" s="120"/>
      <c r="C65" s="121"/>
      <c r="D65" s="121"/>
      <c r="E65" s="248"/>
      <c r="F65" s="321"/>
      <c r="G65" s="248"/>
      <c r="H65" s="248"/>
      <c r="I65" s="248"/>
      <c r="J65" s="248"/>
      <c r="K65" s="248"/>
      <c r="L65" s="248"/>
      <c r="M65" s="248"/>
      <c r="N65" s="248"/>
      <c r="O65" s="248"/>
      <c r="P65" s="248"/>
      <c r="Q65" s="248"/>
      <c r="R65" s="248"/>
      <c r="S65" s="248"/>
      <c r="T65" s="248"/>
      <c r="U65" s="248"/>
      <c r="V65" s="248"/>
      <c r="W65" s="248"/>
      <c r="X65" s="248"/>
      <c r="Y65" s="248"/>
      <c r="Z65" s="248"/>
      <c r="AA65" s="248"/>
      <c r="AB65" s="248"/>
      <c r="AC65" s="248"/>
      <c r="AD65" s="248"/>
      <c r="AE65" s="248"/>
      <c r="AF65" s="248"/>
      <c r="AG65" s="248"/>
      <c r="AH65" s="248"/>
      <c r="AI65" s="248"/>
      <c r="AJ65" s="248"/>
      <c r="AK65" s="248"/>
      <c r="AL65" s="248"/>
      <c r="AM65" s="126"/>
      <c r="AN65" s="248"/>
      <c r="AO65" s="248"/>
      <c r="AP65" s="248"/>
      <c r="AQ65" s="248"/>
      <c r="AR65" s="105"/>
    </row>
    <row r="66" spans="2:44" ht="20.100000000000001" customHeight="1" x14ac:dyDescent="0.25">
      <c r="B66" s="120"/>
      <c r="C66" s="121"/>
      <c r="D66" s="121"/>
      <c r="E66" s="248"/>
      <c r="F66" s="321"/>
      <c r="G66" s="248"/>
      <c r="H66" s="248"/>
      <c r="I66" s="248"/>
      <c r="J66" s="248"/>
      <c r="K66" s="248"/>
      <c r="L66" s="248"/>
      <c r="M66" s="248"/>
      <c r="N66" s="248"/>
      <c r="O66" s="248"/>
      <c r="P66" s="248"/>
      <c r="Q66" s="248"/>
      <c r="R66" s="248"/>
      <c r="S66" s="248"/>
      <c r="T66" s="248"/>
      <c r="U66" s="248"/>
      <c r="V66" s="248"/>
      <c r="W66" s="248"/>
      <c r="X66" s="248"/>
      <c r="Y66" s="248"/>
      <c r="Z66" s="248"/>
      <c r="AA66" s="248"/>
      <c r="AB66" s="248"/>
      <c r="AC66" s="248"/>
      <c r="AD66" s="248"/>
      <c r="AE66" s="248"/>
      <c r="AF66" s="248"/>
      <c r="AG66" s="248"/>
      <c r="AH66" s="248"/>
      <c r="AI66" s="248"/>
      <c r="AJ66" s="248"/>
      <c r="AK66" s="248"/>
      <c r="AL66" s="248"/>
      <c r="AM66" s="126"/>
      <c r="AN66" s="248"/>
      <c r="AO66" s="248"/>
      <c r="AP66" s="248"/>
      <c r="AQ66" s="248"/>
      <c r="AR66" s="105"/>
    </row>
    <row r="67" spans="2:44" ht="20.100000000000001" customHeight="1" x14ac:dyDescent="0.25">
      <c r="B67" s="120"/>
      <c r="C67" s="121"/>
      <c r="D67" s="121"/>
      <c r="E67" s="248"/>
      <c r="F67" s="321"/>
      <c r="G67" s="248"/>
      <c r="H67" s="248"/>
      <c r="I67" s="248"/>
      <c r="J67" s="248"/>
      <c r="K67" s="248"/>
      <c r="L67" s="248"/>
      <c r="M67" s="248"/>
      <c r="N67" s="248"/>
      <c r="O67" s="248"/>
      <c r="P67" s="248"/>
      <c r="Q67" s="248"/>
      <c r="R67" s="248"/>
      <c r="S67" s="248"/>
      <c r="T67" s="248"/>
      <c r="U67" s="248"/>
      <c r="V67" s="248"/>
      <c r="W67" s="248"/>
      <c r="X67" s="248"/>
      <c r="Y67" s="248"/>
      <c r="Z67" s="248"/>
      <c r="AA67" s="248"/>
      <c r="AB67" s="248"/>
      <c r="AC67" s="248"/>
      <c r="AD67" s="248"/>
      <c r="AE67" s="248"/>
      <c r="AF67" s="248"/>
      <c r="AG67" s="248"/>
      <c r="AH67" s="248"/>
      <c r="AI67" s="248"/>
      <c r="AJ67" s="248"/>
      <c r="AK67" s="248"/>
      <c r="AL67" s="248"/>
      <c r="AM67" s="126"/>
      <c r="AN67" s="248"/>
      <c r="AO67" s="248"/>
      <c r="AP67" s="248"/>
      <c r="AQ67" s="248"/>
      <c r="AR67" s="105"/>
    </row>
    <row r="68" spans="2:44" ht="20.100000000000001" customHeight="1" x14ac:dyDescent="0.25">
      <c r="B68" s="120"/>
      <c r="C68" s="121"/>
      <c r="D68" s="121"/>
      <c r="E68" s="248"/>
      <c r="F68" s="321"/>
      <c r="G68" s="248"/>
      <c r="H68" s="248"/>
      <c r="I68" s="248"/>
      <c r="J68" s="248"/>
      <c r="K68" s="248"/>
      <c r="L68" s="248"/>
      <c r="M68" s="248"/>
      <c r="N68" s="248"/>
      <c r="O68" s="248"/>
      <c r="P68" s="248"/>
      <c r="Q68" s="248"/>
      <c r="R68" s="248"/>
      <c r="S68" s="248"/>
      <c r="T68" s="248"/>
      <c r="U68" s="248"/>
      <c r="V68" s="248"/>
      <c r="W68" s="248"/>
      <c r="X68" s="248"/>
      <c r="Y68" s="248"/>
      <c r="Z68" s="248"/>
      <c r="AA68" s="248"/>
      <c r="AB68" s="248"/>
      <c r="AC68" s="248"/>
      <c r="AD68" s="248"/>
      <c r="AE68" s="248"/>
      <c r="AF68" s="248"/>
      <c r="AG68" s="248"/>
      <c r="AH68" s="248"/>
      <c r="AI68" s="248"/>
      <c r="AJ68" s="248"/>
      <c r="AK68" s="248"/>
      <c r="AL68" s="248"/>
      <c r="AM68" s="126"/>
      <c r="AN68" s="248"/>
      <c r="AO68" s="248"/>
      <c r="AP68" s="248"/>
      <c r="AQ68" s="248"/>
      <c r="AR68" s="105"/>
    </row>
    <row r="69" spans="2:44" ht="20.100000000000001" customHeight="1" x14ac:dyDescent="0.25">
      <c r="B69" s="120"/>
      <c r="C69" s="121"/>
      <c r="D69" s="121"/>
      <c r="E69" s="248"/>
      <c r="F69" s="321"/>
      <c r="G69" s="248"/>
      <c r="H69" s="248"/>
      <c r="I69" s="248"/>
      <c r="J69" s="248"/>
      <c r="K69" s="248"/>
      <c r="L69" s="248"/>
      <c r="M69" s="248"/>
      <c r="N69" s="248"/>
      <c r="O69" s="248"/>
      <c r="P69" s="248"/>
      <c r="Q69" s="248"/>
      <c r="R69" s="248"/>
      <c r="S69" s="248"/>
      <c r="T69" s="248"/>
      <c r="U69" s="248"/>
      <c r="V69" s="248"/>
      <c r="W69" s="248"/>
      <c r="X69" s="248"/>
      <c r="Y69" s="248"/>
      <c r="Z69" s="248"/>
      <c r="AA69" s="248"/>
      <c r="AB69" s="248"/>
      <c r="AC69" s="248"/>
      <c r="AD69" s="248"/>
      <c r="AE69" s="248"/>
      <c r="AF69" s="248"/>
      <c r="AG69" s="248"/>
      <c r="AH69" s="248"/>
      <c r="AI69" s="248"/>
      <c r="AJ69" s="248"/>
      <c r="AK69" s="248"/>
      <c r="AL69" s="248"/>
      <c r="AM69" s="126"/>
      <c r="AN69" s="248"/>
      <c r="AO69" s="248"/>
      <c r="AP69" s="248"/>
      <c r="AQ69" s="248"/>
      <c r="AR69" s="105"/>
    </row>
    <row r="70" spans="2:44" ht="20.100000000000001" customHeight="1" x14ac:dyDescent="0.25">
      <c r="B70" s="120"/>
      <c r="C70" s="121"/>
      <c r="D70" s="121"/>
      <c r="E70" s="248"/>
      <c r="F70" s="321"/>
      <c r="G70" s="248"/>
      <c r="H70" s="248"/>
      <c r="I70" s="248"/>
      <c r="J70" s="248"/>
      <c r="K70" s="248"/>
      <c r="L70" s="248"/>
      <c r="M70" s="248"/>
      <c r="N70" s="248"/>
      <c r="O70" s="248"/>
      <c r="P70" s="248"/>
      <c r="Q70" s="248"/>
      <c r="R70" s="248"/>
      <c r="S70" s="248"/>
      <c r="T70" s="248"/>
      <c r="U70" s="248"/>
      <c r="V70" s="248"/>
      <c r="W70" s="248"/>
      <c r="X70" s="248"/>
      <c r="Y70" s="248"/>
      <c r="Z70" s="248"/>
      <c r="AA70" s="248"/>
      <c r="AB70" s="248"/>
      <c r="AC70" s="248"/>
      <c r="AD70" s="248"/>
      <c r="AE70" s="248"/>
      <c r="AF70" s="248"/>
      <c r="AG70" s="248"/>
      <c r="AH70" s="248"/>
      <c r="AI70" s="248"/>
      <c r="AJ70" s="248"/>
      <c r="AK70" s="248"/>
      <c r="AL70" s="248"/>
      <c r="AM70" s="126"/>
      <c r="AN70" s="248"/>
      <c r="AO70" s="248"/>
      <c r="AP70" s="248"/>
      <c r="AQ70" s="248"/>
      <c r="AR70" s="105"/>
    </row>
    <row r="71" spans="2:44" ht="20.100000000000001" customHeight="1" x14ac:dyDescent="0.25">
      <c r="B71" s="120"/>
      <c r="C71" s="121"/>
      <c r="D71" s="121"/>
      <c r="E71" s="248"/>
      <c r="F71" s="321"/>
      <c r="G71" s="248"/>
      <c r="H71" s="248"/>
      <c r="I71" s="248"/>
      <c r="J71" s="248"/>
      <c r="K71" s="248"/>
      <c r="L71" s="248"/>
      <c r="M71" s="248"/>
      <c r="N71" s="248"/>
      <c r="O71" s="248"/>
      <c r="P71" s="248"/>
      <c r="Q71" s="248"/>
      <c r="R71" s="248"/>
      <c r="S71" s="248"/>
      <c r="T71" s="248"/>
      <c r="U71" s="248"/>
      <c r="V71" s="248"/>
      <c r="W71" s="248"/>
      <c r="X71" s="248"/>
      <c r="Y71" s="248"/>
      <c r="Z71" s="248"/>
      <c r="AA71" s="248"/>
      <c r="AB71" s="248"/>
      <c r="AC71" s="248"/>
      <c r="AD71" s="248"/>
      <c r="AE71" s="248"/>
      <c r="AF71" s="248"/>
      <c r="AG71" s="248"/>
      <c r="AH71" s="248"/>
      <c r="AI71" s="248"/>
      <c r="AJ71" s="248"/>
      <c r="AK71" s="248"/>
      <c r="AL71" s="248"/>
      <c r="AM71" s="126"/>
      <c r="AN71" s="248"/>
      <c r="AO71" s="248"/>
      <c r="AP71" s="248"/>
      <c r="AQ71" s="248"/>
      <c r="AR71" s="105"/>
    </row>
    <row r="72" spans="2:44" ht="20.100000000000001" customHeight="1" x14ac:dyDescent="0.25">
      <c r="B72" s="120"/>
      <c r="C72" s="121"/>
      <c r="D72" s="121"/>
      <c r="E72" s="248"/>
      <c r="F72" s="321"/>
      <c r="G72" s="248"/>
      <c r="H72" s="248"/>
      <c r="I72" s="248"/>
      <c r="J72" s="248"/>
      <c r="K72" s="248"/>
      <c r="L72" s="248"/>
      <c r="M72" s="248"/>
      <c r="N72" s="248"/>
      <c r="O72" s="248"/>
      <c r="P72" s="248"/>
      <c r="Q72" s="248"/>
      <c r="R72" s="248"/>
      <c r="S72" s="248"/>
      <c r="T72" s="248"/>
      <c r="U72" s="248"/>
      <c r="V72" s="248"/>
      <c r="W72" s="248"/>
      <c r="X72" s="248"/>
      <c r="Y72" s="248"/>
      <c r="Z72" s="248"/>
      <c r="AA72" s="248"/>
      <c r="AB72" s="248"/>
      <c r="AC72" s="248"/>
      <c r="AD72" s="248"/>
      <c r="AE72" s="248"/>
      <c r="AF72" s="248"/>
      <c r="AG72" s="248"/>
      <c r="AH72" s="248"/>
      <c r="AI72" s="248"/>
      <c r="AJ72" s="248"/>
      <c r="AK72" s="248"/>
      <c r="AL72" s="248"/>
      <c r="AM72" s="126"/>
      <c r="AN72" s="248"/>
      <c r="AO72" s="248"/>
      <c r="AP72" s="248"/>
      <c r="AQ72" s="248"/>
      <c r="AR72" s="105"/>
    </row>
    <row r="73" spans="2:44" ht="20.100000000000001" customHeight="1" x14ac:dyDescent="0.25">
      <c r="B73" s="120"/>
      <c r="C73" s="121"/>
      <c r="D73" s="121"/>
      <c r="E73" s="248"/>
      <c r="F73" s="321"/>
      <c r="G73" s="248"/>
      <c r="H73" s="248"/>
      <c r="I73" s="248"/>
      <c r="J73" s="248"/>
      <c r="K73" s="248"/>
      <c r="L73" s="248"/>
      <c r="M73" s="248"/>
      <c r="N73" s="248"/>
      <c r="O73" s="248"/>
      <c r="P73" s="248"/>
      <c r="Q73" s="248"/>
      <c r="R73" s="248"/>
      <c r="S73" s="248"/>
      <c r="T73" s="248"/>
      <c r="U73" s="248"/>
      <c r="V73" s="248"/>
      <c r="W73" s="248"/>
      <c r="X73" s="248"/>
      <c r="Y73" s="248"/>
      <c r="Z73" s="248"/>
      <c r="AA73" s="248"/>
      <c r="AB73" s="248"/>
      <c r="AC73" s="248"/>
      <c r="AD73" s="248"/>
      <c r="AE73" s="248"/>
      <c r="AF73" s="248"/>
      <c r="AG73" s="248"/>
      <c r="AH73" s="248"/>
      <c r="AI73" s="248"/>
      <c r="AJ73" s="248"/>
      <c r="AK73" s="248"/>
      <c r="AL73" s="248"/>
      <c r="AM73" s="126"/>
      <c r="AN73" s="248"/>
      <c r="AO73" s="248"/>
      <c r="AP73" s="248"/>
      <c r="AQ73" s="248"/>
      <c r="AR73" s="105"/>
    </row>
    <row r="74" spans="2:44" ht="20.100000000000001" customHeight="1" x14ac:dyDescent="0.25">
      <c r="B74" s="120"/>
      <c r="C74" s="121"/>
      <c r="D74" s="121"/>
      <c r="E74" s="248"/>
      <c r="F74" s="321"/>
      <c r="G74" s="248"/>
      <c r="H74" s="248"/>
      <c r="I74" s="248"/>
      <c r="J74" s="248"/>
      <c r="K74" s="248"/>
      <c r="L74" s="248"/>
      <c r="M74" s="248"/>
      <c r="N74" s="248"/>
      <c r="O74" s="248"/>
      <c r="P74" s="248"/>
      <c r="Q74" s="248"/>
      <c r="R74" s="248"/>
      <c r="S74" s="248"/>
      <c r="T74" s="248"/>
      <c r="U74" s="248"/>
      <c r="V74" s="248"/>
      <c r="W74" s="248"/>
      <c r="X74" s="248"/>
      <c r="Y74" s="248"/>
      <c r="Z74" s="248"/>
      <c r="AA74" s="248"/>
      <c r="AB74" s="248"/>
      <c r="AC74" s="248"/>
      <c r="AD74" s="248"/>
      <c r="AE74" s="248"/>
      <c r="AF74" s="248"/>
      <c r="AG74" s="248"/>
      <c r="AH74" s="248"/>
      <c r="AI74" s="248"/>
      <c r="AJ74" s="248"/>
      <c r="AK74" s="248"/>
      <c r="AL74" s="248"/>
      <c r="AM74" s="126"/>
      <c r="AN74" s="248"/>
      <c r="AO74" s="248"/>
      <c r="AP74" s="248"/>
      <c r="AQ74" s="248"/>
      <c r="AR74" s="105"/>
    </row>
    <row r="75" spans="2:44" ht="20.100000000000001" customHeight="1" x14ac:dyDescent="0.25">
      <c r="B75" s="120"/>
      <c r="C75" s="121"/>
      <c r="D75" s="121"/>
      <c r="E75" s="248"/>
      <c r="F75" s="321"/>
      <c r="G75" s="248"/>
      <c r="H75" s="248"/>
      <c r="I75" s="248"/>
      <c r="J75" s="248"/>
      <c r="K75" s="248"/>
      <c r="L75" s="248"/>
      <c r="M75" s="248"/>
      <c r="N75" s="248"/>
      <c r="O75" s="248"/>
      <c r="P75" s="248"/>
      <c r="Q75" s="248"/>
      <c r="R75" s="248"/>
      <c r="S75" s="248"/>
      <c r="T75" s="248"/>
      <c r="U75" s="248"/>
      <c r="V75" s="248"/>
      <c r="W75" s="248"/>
      <c r="X75" s="248"/>
      <c r="Y75" s="248"/>
      <c r="Z75" s="248"/>
      <c r="AA75" s="248"/>
      <c r="AB75" s="248"/>
      <c r="AC75" s="248"/>
      <c r="AD75" s="248"/>
      <c r="AE75" s="248"/>
      <c r="AF75" s="248"/>
      <c r="AG75" s="248"/>
      <c r="AH75" s="248"/>
      <c r="AI75" s="248"/>
      <c r="AJ75" s="248"/>
      <c r="AK75" s="248"/>
      <c r="AL75" s="248"/>
      <c r="AM75" s="126"/>
      <c r="AN75" s="248"/>
      <c r="AO75" s="248"/>
      <c r="AP75" s="248"/>
      <c r="AQ75" s="248"/>
      <c r="AR75" s="105"/>
    </row>
    <row r="76" spans="2:44" ht="20.100000000000001" customHeight="1" x14ac:dyDescent="0.25">
      <c r="B76" s="120"/>
      <c r="C76" s="121"/>
      <c r="D76" s="121"/>
      <c r="E76" s="248"/>
      <c r="F76" s="321"/>
      <c r="G76" s="248"/>
      <c r="H76" s="248"/>
      <c r="I76" s="248"/>
      <c r="J76" s="248"/>
      <c r="K76" s="248"/>
      <c r="L76" s="248"/>
      <c r="M76" s="248"/>
      <c r="N76" s="248"/>
      <c r="O76" s="248"/>
      <c r="P76" s="248"/>
      <c r="Q76" s="248"/>
      <c r="R76" s="248"/>
      <c r="S76" s="248"/>
      <c r="T76" s="248"/>
      <c r="U76" s="248"/>
      <c r="V76" s="248"/>
      <c r="W76" s="248"/>
      <c r="X76" s="248"/>
      <c r="Y76" s="248"/>
      <c r="Z76" s="248"/>
      <c r="AA76" s="248"/>
      <c r="AB76" s="248"/>
      <c r="AC76" s="248"/>
      <c r="AD76" s="248"/>
      <c r="AE76" s="248"/>
      <c r="AF76" s="248"/>
      <c r="AG76" s="248"/>
      <c r="AH76" s="248"/>
      <c r="AI76" s="248"/>
      <c r="AJ76" s="248"/>
      <c r="AK76" s="248"/>
      <c r="AL76" s="248"/>
      <c r="AM76" s="126"/>
      <c r="AN76" s="248"/>
      <c r="AO76" s="248"/>
      <c r="AP76" s="248"/>
      <c r="AQ76" s="248"/>
      <c r="AR76" s="105"/>
    </row>
    <row r="77" spans="2:44" ht="20.100000000000001" customHeight="1" x14ac:dyDescent="0.25">
      <c r="B77" s="120"/>
      <c r="C77" s="121"/>
      <c r="D77" s="121"/>
      <c r="E77" s="248"/>
      <c r="F77" s="321"/>
      <c r="G77" s="248"/>
      <c r="H77" s="248"/>
      <c r="I77" s="248"/>
      <c r="J77" s="248"/>
      <c r="K77" s="248"/>
      <c r="L77" s="248"/>
      <c r="M77" s="248"/>
      <c r="N77" s="248"/>
      <c r="O77" s="248"/>
      <c r="P77" s="248"/>
      <c r="Q77" s="248"/>
      <c r="R77" s="248"/>
      <c r="S77" s="248"/>
      <c r="T77" s="248"/>
      <c r="U77" s="248"/>
      <c r="V77" s="248"/>
      <c r="W77" s="248"/>
      <c r="X77" s="248"/>
      <c r="Y77" s="248"/>
      <c r="Z77" s="248"/>
      <c r="AA77" s="248"/>
      <c r="AB77" s="248"/>
      <c r="AC77" s="248"/>
      <c r="AD77" s="248"/>
      <c r="AE77" s="248"/>
      <c r="AF77" s="248"/>
      <c r="AG77" s="248"/>
      <c r="AH77" s="248"/>
      <c r="AI77" s="248"/>
      <c r="AJ77" s="248"/>
      <c r="AK77" s="248"/>
      <c r="AL77" s="248"/>
      <c r="AM77" s="126"/>
      <c r="AN77" s="248"/>
      <c r="AO77" s="248"/>
      <c r="AP77" s="248"/>
      <c r="AQ77" s="248"/>
      <c r="AR77" s="105"/>
    </row>
    <row r="78" spans="2:44" ht="20.100000000000001" customHeight="1" x14ac:dyDescent="0.25">
      <c r="B78" s="120"/>
      <c r="C78" s="121"/>
      <c r="D78" s="121"/>
      <c r="E78" s="248"/>
      <c r="F78" s="321"/>
      <c r="G78" s="248"/>
      <c r="H78" s="248"/>
      <c r="I78" s="248"/>
      <c r="J78" s="248"/>
      <c r="K78" s="248"/>
      <c r="L78" s="248"/>
      <c r="M78" s="248"/>
      <c r="N78" s="248"/>
      <c r="O78" s="248"/>
      <c r="P78" s="248"/>
      <c r="Q78" s="248"/>
      <c r="R78" s="248"/>
      <c r="S78" s="248"/>
      <c r="T78" s="248"/>
      <c r="U78" s="248"/>
      <c r="V78" s="248"/>
      <c r="W78" s="248"/>
      <c r="X78" s="248"/>
      <c r="Y78" s="248"/>
      <c r="Z78" s="248"/>
      <c r="AA78" s="248"/>
      <c r="AB78" s="248"/>
      <c r="AC78" s="248"/>
      <c r="AD78" s="248"/>
      <c r="AE78" s="248"/>
      <c r="AF78" s="248"/>
      <c r="AG78" s="248"/>
      <c r="AH78" s="248"/>
      <c r="AI78" s="248"/>
      <c r="AJ78" s="248"/>
      <c r="AK78" s="248"/>
      <c r="AL78" s="248"/>
      <c r="AM78" s="126"/>
      <c r="AN78" s="248"/>
      <c r="AO78" s="248"/>
      <c r="AP78" s="248"/>
      <c r="AQ78" s="248"/>
      <c r="AR78" s="105"/>
    </row>
    <row r="79" spans="2:44" ht="20.100000000000001" customHeight="1" x14ac:dyDescent="0.25">
      <c r="B79" s="120"/>
      <c r="C79" s="121"/>
      <c r="D79" s="121"/>
      <c r="E79" s="248"/>
      <c r="F79" s="321"/>
      <c r="G79" s="248"/>
      <c r="H79" s="248"/>
      <c r="I79" s="248"/>
      <c r="J79" s="248"/>
      <c r="K79" s="248"/>
      <c r="L79" s="248"/>
      <c r="M79" s="248"/>
      <c r="N79" s="248"/>
      <c r="O79" s="248"/>
      <c r="P79" s="248"/>
      <c r="Q79" s="248"/>
      <c r="R79" s="248"/>
      <c r="S79" s="248"/>
      <c r="T79" s="248"/>
      <c r="U79" s="248"/>
      <c r="V79" s="248"/>
      <c r="W79" s="248"/>
      <c r="X79" s="248"/>
      <c r="Y79" s="248"/>
      <c r="Z79" s="248"/>
      <c r="AA79" s="248"/>
      <c r="AB79" s="248"/>
      <c r="AC79" s="248"/>
      <c r="AD79" s="248"/>
      <c r="AE79" s="248"/>
      <c r="AF79" s="248"/>
      <c r="AG79" s="248"/>
      <c r="AH79" s="248"/>
      <c r="AI79" s="248"/>
      <c r="AJ79" s="248"/>
      <c r="AK79" s="248"/>
      <c r="AL79" s="248"/>
      <c r="AM79" s="126"/>
      <c r="AN79" s="248"/>
      <c r="AO79" s="248"/>
      <c r="AP79" s="248"/>
      <c r="AQ79" s="248"/>
      <c r="AR79" s="105"/>
    </row>
    <row r="80" spans="2:44" ht="20.100000000000001" customHeight="1" x14ac:dyDescent="0.25">
      <c r="B80" s="120"/>
      <c r="C80" s="121"/>
      <c r="D80" s="121"/>
      <c r="E80" s="248"/>
      <c r="F80" s="321"/>
      <c r="G80" s="248"/>
      <c r="H80" s="248"/>
      <c r="I80" s="248"/>
      <c r="J80" s="248"/>
      <c r="K80" s="248"/>
      <c r="L80" s="248"/>
      <c r="M80" s="248"/>
      <c r="N80" s="248"/>
      <c r="O80" s="248"/>
      <c r="P80" s="248"/>
      <c r="Q80" s="248"/>
      <c r="R80" s="248"/>
      <c r="S80" s="248"/>
      <c r="T80" s="248"/>
      <c r="U80" s="248"/>
      <c r="V80" s="248"/>
      <c r="W80" s="248"/>
      <c r="X80" s="248"/>
      <c r="Y80" s="248"/>
      <c r="Z80" s="248"/>
      <c r="AA80" s="248"/>
      <c r="AB80" s="248"/>
      <c r="AC80" s="248"/>
      <c r="AD80" s="248"/>
      <c r="AE80" s="248"/>
      <c r="AF80" s="248"/>
      <c r="AG80" s="248"/>
      <c r="AH80" s="248"/>
      <c r="AI80" s="248"/>
      <c r="AJ80" s="248"/>
      <c r="AK80" s="248"/>
      <c r="AL80" s="248"/>
      <c r="AM80" s="126"/>
      <c r="AN80" s="248"/>
      <c r="AO80" s="248"/>
      <c r="AP80" s="248"/>
      <c r="AQ80" s="248"/>
      <c r="AR80" s="105"/>
    </row>
    <row r="81" spans="2:44" ht="20.100000000000001" customHeight="1" x14ac:dyDescent="0.25">
      <c r="B81" s="120"/>
      <c r="C81" s="121"/>
      <c r="D81" s="121"/>
      <c r="E81" s="248"/>
      <c r="F81" s="321"/>
      <c r="G81" s="248"/>
      <c r="H81" s="248"/>
      <c r="I81" s="248"/>
      <c r="J81" s="248"/>
      <c r="K81" s="248"/>
      <c r="L81" s="248"/>
      <c r="M81" s="248"/>
      <c r="N81" s="248"/>
      <c r="O81" s="248"/>
      <c r="P81" s="248"/>
      <c r="Q81" s="248"/>
      <c r="R81" s="248"/>
      <c r="S81" s="248"/>
      <c r="T81" s="248"/>
      <c r="U81" s="248"/>
      <c r="V81" s="248"/>
      <c r="W81" s="248"/>
      <c r="X81" s="248"/>
      <c r="Y81" s="248"/>
      <c r="Z81" s="248"/>
      <c r="AA81" s="248"/>
      <c r="AB81" s="248"/>
      <c r="AC81" s="248"/>
      <c r="AD81" s="248"/>
      <c r="AE81" s="248"/>
      <c r="AF81" s="248"/>
      <c r="AG81" s="248"/>
      <c r="AH81" s="248"/>
      <c r="AI81" s="248"/>
      <c r="AJ81" s="248"/>
      <c r="AK81" s="248"/>
      <c r="AL81" s="248"/>
      <c r="AM81" s="126"/>
      <c r="AN81" s="248"/>
      <c r="AO81" s="248"/>
      <c r="AP81" s="248"/>
      <c r="AQ81" s="248"/>
      <c r="AR81" s="105"/>
    </row>
    <row r="82" spans="2:44" ht="20.100000000000001" customHeight="1" x14ac:dyDescent="0.25">
      <c r="B82" s="120"/>
      <c r="C82" s="121"/>
      <c r="D82" s="121"/>
      <c r="E82" s="248"/>
      <c r="F82" s="321"/>
      <c r="G82" s="248"/>
      <c r="H82" s="248"/>
      <c r="I82" s="248"/>
      <c r="J82" s="248"/>
      <c r="K82" s="248"/>
      <c r="L82" s="248"/>
      <c r="M82" s="248"/>
      <c r="N82" s="248"/>
      <c r="O82" s="248"/>
      <c r="P82" s="248"/>
      <c r="Q82" s="248"/>
      <c r="R82" s="248"/>
      <c r="S82" s="248"/>
      <c r="T82" s="248"/>
      <c r="U82" s="248"/>
      <c r="V82" s="248"/>
      <c r="W82" s="248"/>
      <c r="X82" s="248"/>
      <c r="Y82" s="248"/>
      <c r="Z82" s="248"/>
      <c r="AA82" s="248"/>
      <c r="AB82" s="248"/>
      <c r="AC82" s="248"/>
      <c r="AD82" s="248"/>
      <c r="AE82" s="248"/>
      <c r="AF82" s="248"/>
      <c r="AG82" s="248"/>
      <c r="AH82" s="248"/>
      <c r="AI82" s="248"/>
      <c r="AJ82" s="248"/>
      <c r="AK82" s="248"/>
      <c r="AL82" s="248"/>
      <c r="AM82" s="126"/>
      <c r="AN82" s="248"/>
      <c r="AO82" s="248"/>
      <c r="AP82" s="248"/>
      <c r="AQ82" s="248"/>
      <c r="AR82" s="105"/>
    </row>
    <row r="83" spans="2:44" ht="20.100000000000001" customHeight="1" x14ac:dyDescent="0.25">
      <c r="B83" s="120"/>
      <c r="C83" s="121"/>
      <c r="D83" s="121"/>
      <c r="E83" s="248"/>
      <c r="F83" s="321"/>
      <c r="G83" s="248"/>
      <c r="H83" s="248"/>
      <c r="I83" s="248"/>
      <c r="J83" s="248"/>
      <c r="K83" s="248"/>
      <c r="L83" s="248"/>
      <c r="M83" s="248"/>
      <c r="N83" s="248"/>
      <c r="O83" s="248"/>
      <c r="P83" s="248"/>
      <c r="Q83" s="248"/>
      <c r="R83" s="248"/>
      <c r="S83" s="248"/>
      <c r="T83" s="248"/>
      <c r="U83" s="248"/>
      <c r="V83" s="248"/>
      <c r="W83" s="248"/>
      <c r="X83" s="248"/>
      <c r="Y83" s="248"/>
      <c r="Z83" s="248"/>
      <c r="AA83" s="248"/>
      <c r="AB83" s="248"/>
      <c r="AC83" s="248"/>
      <c r="AD83" s="248"/>
      <c r="AE83" s="248"/>
      <c r="AF83" s="248"/>
      <c r="AG83" s="248"/>
      <c r="AH83" s="248"/>
      <c r="AI83" s="248"/>
      <c r="AJ83" s="248"/>
      <c r="AK83" s="248"/>
      <c r="AL83" s="248"/>
      <c r="AM83" s="126"/>
      <c r="AN83" s="248"/>
      <c r="AO83" s="248"/>
      <c r="AP83" s="248"/>
      <c r="AQ83" s="248"/>
      <c r="AR83" s="105"/>
    </row>
    <row r="84" spans="2:44" ht="20.100000000000001" customHeight="1" x14ac:dyDescent="0.25">
      <c r="B84" s="120"/>
      <c r="C84" s="121"/>
      <c r="D84" s="121"/>
      <c r="E84" s="248"/>
      <c r="F84" s="321"/>
      <c r="G84" s="248"/>
      <c r="H84" s="248"/>
      <c r="I84" s="248"/>
      <c r="J84" s="248"/>
      <c r="K84" s="248"/>
      <c r="L84" s="248"/>
      <c r="M84" s="248"/>
      <c r="N84" s="248"/>
      <c r="O84" s="248"/>
      <c r="P84" s="248"/>
      <c r="Q84" s="248"/>
      <c r="R84" s="248"/>
      <c r="S84" s="248"/>
      <c r="T84" s="248"/>
      <c r="U84" s="248"/>
      <c r="V84" s="248"/>
      <c r="W84" s="248"/>
      <c r="X84" s="248"/>
      <c r="Y84" s="248"/>
      <c r="Z84" s="248"/>
      <c r="AA84" s="248"/>
      <c r="AB84" s="248"/>
      <c r="AC84" s="248"/>
      <c r="AD84" s="248"/>
      <c r="AE84" s="248"/>
      <c r="AF84" s="248"/>
      <c r="AG84" s="248"/>
      <c r="AH84" s="248"/>
      <c r="AI84" s="248"/>
      <c r="AJ84" s="248"/>
      <c r="AK84" s="248"/>
      <c r="AL84" s="248"/>
      <c r="AM84" s="126"/>
      <c r="AN84" s="248"/>
      <c r="AO84" s="248"/>
      <c r="AP84" s="248"/>
      <c r="AQ84" s="248"/>
      <c r="AR84" s="105"/>
    </row>
    <row r="85" spans="2:44" ht="20.100000000000001" customHeight="1" x14ac:dyDescent="0.25">
      <c r="B85" s="120"/>
      <c r="C85" s="121"/>
      <c r="D85" s="121"/>
      <c r="E85" s="248"/>
      <c r="F85" s="321"/>
      <c r="G85" s="248"/>
      <c r="H85" s="248"/>
      <c r="I85" s="248"/>
      <c r="J85" s="248"/>
      <c r="K85" s="248"/>
      <c r="L85" s="248"/>
      <c r="M85" s="248"/>
      <c r="N85" s="248"/>
      <c r="O85" s="248"/>
      <c r="P85" s="248"/>
      <c r="Q85" s="248"/>
      <c r="R85" s="248"/>
      <c r="S85" s="248"/>
      <c r="T85" s="248"/>
      <c r="U85" s="248"/>
      <c r="V85" s="248"/>
      <c r="W85" s="248"/>
      <c r="X85" s="248"/>
      <c r="Y85" s="248"/>
      <c r="Z85" s="248"/>
      <c r="AA85" s="248"/>
      <c r="AB85" s="248"/>
      <c r="AC85" s="248"/>
      <c r="AD85" s="248"/>
      <c r="AE85" s="248"/>
      <c r="AF85" s="248"/>
      <c r="AG85" s="248"/>
      <c r="AH85" s="248"/>
      <c r="AI85" s="248"/>
      <c r="AJ85" s="248"/>
      <c r="AK85" s="248"/>
      <c r="AL85" s="248"/>
      <c r="AM85" s="126"/>
      <c r="AN85" s="248"/>
      <c r="AO85" s="248"/>
      <c r="AP85" s="248"/>
      <c r="AQ85" s="248"/>
      <c r="AR85" s="105"/>
    </row>
    <row r="86" spans="2:44" ht="20.100000000000001" customHeight="1" x14ac:dyDescent="0.25">
      <c r="B86" s="120"/>
      <c r="C86" s="121"/>
      <c r="D86" s="121"/>
      <c r="E86" s="248"/>
      <c r="F86" s="321"/>
      <c r="G86" s="248"/>
      <c r="H86" s="248"/>
      <c r="I86" s="248"/>
      <c r="J86" s="248"/>
      <c r="K86" s="248"/>
      <c r="L86" s="248"/>
      <c r="M86" s="248"/>
      <c r="N86" s="248"/>
      <c r="O86" s="248"/>
      <c r="P86" s="248"/>
      <c r="Q86" s="248"/>
      <c r="R86" s="248"/>
      <c r="S86" s="248"/>
      <c r="T86" s="248"/>
      <c r="U86" s="248"/>
      <c r="V86" s="248"/>
      <c r="W86" s="248"/>
      <c r="X86" s="248"/>
      <c r="Y86" s="248"/>
      <c r="Z86" s="248"/>
      <c r="AA86" s="248"/>
      <c r="AB86" s="248"/>
      <c r="AC86" s="248"/>
      <c r="AD86" s="248"/>
      <c r="AE86" s="248"/>
      <c r="AF86" s="248"/>
      <c r="AG86" s="248"/>
      <c r="AH86" s="248"/>
      <c r="AI86" s="248"/>
      <c r="AJ86" s="248"/>
      <c r="AK86" s="248"/>
      <c r="AL86" s="248"/>
      <c r="AM86" s="126"/>
      <c r="AN86" s="248"/>
      <c r="AO86" s="248"/>
      <c r="AP86" s="248"/>
      <c r="AQ86" s="248"/>
      <c r="AR86" s="105"/>
    </row>
    <row r="87" spans="2:44" ht="20.100000000000001" customHeight="1" x14ac:dyDescent="0.25">
      <c r="B87" s="120"/>
      <c r="C87" s="121"/>
      <c r="D87" s="121"/>
      <c r="E87" s="248"/>
      <c r="F87" s="321"/>
      <c r="G87" s="248"/>
      <c r="H87" s="248"/>
      <c r="I87" s="248"/>
      <c r="J87" s="248"/>
      <c r="K87" s="248"/>
      <c r="L87" s="248"/>
      <c r="M87" s="248"/>
      <c r="N87" s="248"/>
      <c r="O87" s="248"/>
      <c r="P87" s="248"/>
      <c r="Q87" s="248"/>
      <c r="R87" s="248"/>
      <c r="S87" s="248"/>
      <c r="T87" s="248"/>
      <c r="U87" s="248"/>
      <c r="V87" s="248"/>
      <c r="W87" s="248"/>
      <c r="X87" s="248"/>
      <c r="Y87" s="248"/>
      <c r="Z87" s="248"/>
      <c r="AA87" s="248"/>
      <c r="AB87" s="248"/>
      <c r="AC87" s="248"/>
      <c r="AD87" s="248"/>
      <c r="AE87" s="248"/>
      <c r="AF87" s="248"/>
      <c r="AG87" s="248"/>
      <c r="AH87" s="248"/>
      <c r="AI87" s="248"/>
      <c r="AJ87" s="248"/>
      <c r="AK87" s="248"/>
      <c r="AL87" s="248"/>
      <c r="AM87" s="126"/>
      <c r="AN87" s="248"/>
      <c r="AO87" s="248"/>
      <c r="AP87" s="248"/>
      <c r="AQ87" s="248"/>
      <c r="AR87" s="105"/>
    </row>
    <row r="88" spans="2:44" ht="20.100000000000001" customHeight="1" x14ac:dyDescent="0.25">
      <c r="B88" s="120"/>
      <c r="C88" s="121"/>
      <c r="D88" s="121"/>
      <c r="E88" s="248"/>
      <c r="F88" s="321"/>
      <c r="G88" s="248"/>
      <c r="H88" s="248"/>
      <c r="I88" s="248"/>
      <c r="J88" s="248"/>
      <c r="K88" s="248"/>
      <c r="L88" s="248"/>
      <c r="M88" s="248"/>
      <c r="N88" s="248"/>
      <c r="O88" s="248"/>
      <c r="P88" s="248"/>
      <c r="Q88" s="248"/>
      <c r="R88" s="248"/>
      <c r="S88" s="248"/>
      <c r="T88" s="248"/>
      <c r="U88" s="248"/>
      <c r="V88" s="248"/>
      <c r="W88" s="248"/>
      <c r="X88" s="248"/>
      <c r="Y88" s="248"/>
      <c r="Z88" s="248"/>
      <c r="AA88" s="248"/>
      <c r="AB88" s="248"/>
      <c r="AC88" s="248"/>
      <c r="AD88" s="248"/>
      <c r="AE88" s="248"/>
      <c r="AF88" s="248"/>
      <c r="AG88" s="248"/>
      <c r="AH88" s="248"/>
      <c r="AI88" s="248"/>
      <c r="AJ88" s="248"/>
      <c r="AK88" s="248"/>
      <c r="AL88" s="248"/>
      <c r="AM88" s="126"/>
      <c r="AN88" s="248"/>
      <c r="AO88" s="248"/>
      <c r="AP88" s="248"/>
      <c r="AQ88" s="248"/>
      <c r="AR88" s="105"/>
    </row>
    <row r="89" spans="2:44" ht="20.100000000000001" customHeight="1" x14ac:dyDescent="0.25">
      <c r="B89" s="120"/>
      <c r="C89" s="121"/>
      <c r="D89" s="121"/>
      <c r="E89" s="248"/>
      <c r="F89" s="321"/>
      <c r="G89" s="248"/>
      <c r="H89" s="248"/>
      <c r="I89" s="248"/>
      <c r="J89" s="248"/>
      <c r="K89" s="248"/>
      <c r="L89" s="248"/>
      <c r="M89" s="248"/>
      <c r="N89" s="248"/>
      <c r="O89" s="248"/>
      <c r="P89" s="248"/>
      <c r="Q89" s="248"/>
      <c r="R89" s="248"/>
      <c r="S89" s="248"/>
      <c r="T89" s="248"/>
      <c r="U89" s="248"/>
      <c r="V89" s="248"/>
      <c r="W89" s="248"/>
      <c r="X89" s="248"/>
      <c r="Y89" s="248"/>
      <c r="Z89" s="248"/>
      <c r="AA89" s="248"/>
      <c r="AB89" s="248"/>
      <c r="AC89" s="248"/>
      <c r="AD89" s="248"/>
      <c r="AE89" s="248"/>
      <c r="AF89" s="248"/>
      <c r="AG89" s="248"/>
      <c r="AH89" s="248"/>
      <c r="AI89" s="248"/>
      <c r="AJ89" s="248"/>
      <c r="AK89" s="248"/>
      <c r="AL89" s="248"/>
      <c r="AM89" s="126"/>
      <c r="AN89" s="248"/>
      <c r="AO89" s="248"/>
      <c r="AP89" s="248"/>
      <c r="AQ89" s="248"/>
      <c r="AR89" s="105"/>
    </row>
    <row r="90" spans="2:44" ht="20.100000000000001" customHeight="1" x14ac:dyDescent="0.25">
      <c r="B90" s="120"/>
      <c r="C90" s="121"/>
      <c r="D90" s="121"/>
      <c r="E90" s="248"/>
      <c r="F90" s="321"/>
      <c r="G90" s="248"/>
      <c r="H90" s="248"/>
      <c r="I90" s="248"/>
      <c r="J90" s="248"/>
      <c r="K90" s="248"/>
      <c r="L90" s="248"/>
      <c r="M90" s="248"/>
      <c r="N90" s="248"/>
      <c r="O90" s="248"/>
      <c r="P90" s="248"/>
      <c r="Q90" s="248"/>
      <c r="R90" s="248"/>
      <c r="S90" s="248"/>
      <c r="T90" s="248"/>
      <c r="U90" s="248"/>
      <c r="V90" s="248"/>
      <c r="W90" s="248"/>
      <c r="X90" s="248"/>
      <c r="Y90" s="248"/>
      <c r="Z90" s="248"/>
      <c r="AA90" s="248"/>
      <c r="AB90" s="248"/>
      <c r="AC90" s="248"/>
      <c r="AD90" s="248"/>
      <c r="AE90" s="248"/>
      <c r="AF90" s="248"/>
      <c r="AG90" s="248"/>
      <c r="AH90" s="248"/>
      <c r="AI90" s="248"/>
      <c r="AJ90" s="248"/>
      <c r="AK90" s="248"/>
      <c r="AL90" s="248"/>
      <c r="AM90" s="126"/>
      <c r="AN90" s="248"/>
      <c r="AO90" s="248"/>
      <c r="AP90" s="248"/>
      <c r="AQ90" s="248"/>
      <c r="AR90" s="105"/>
    </row>
    <row r="91" spans="2:44" ht="20.100000000000001" customHeight="1" x14ac:dyDescent="0.25">
      <c r="B91" s="120"/>
      <c r="C91" s="121"/>
      <c r="D91" s="121"/>
      <c r="E91" s="248"/>
      <c r="F91" s="321"/>
      <c r="G91" s="248"/>
      <c r="H91" s="248"/>
      <c r="I91" s="248"/>
      <c r="J91" s="248"/>
      <c r="K91" s="248"/>
      <c r="L91" s="248"/>
      <c r="M91" s="248"/>
      <c r="N91" s="248"/>
      <c r="O91" s="248"/>
      <c r="P91" s="248"/>
      <c r="Q91" s="248"/>
      <c r="R91" s="248"/>
      <c r="S91" s="248"/>
      <c r="T91" s="248"/>
      <c r="U91" s="248"/>
      <c r="V91" s="248"/>
      <c r="W91" s="248"/>
      <c r="X91" s="248"/>
      <c r="Y91" s="248"/>
      <c r="Z91" s="248"/>
      <c r="AA91" s="248"/>
      <c r="AB91" s="248"/>
      <c r="AC91" s="248"/>
      <c r="AD91" s="248"/>
      <c r="AE91" s="248"/>
      <c r="AF91" s="248"/>
      <c r="AG91" s="248"/>
      <c r="AH91" s="248"/>
      <c r="AI91" s="248"/>
      <c r="AJ91" s="248"/>
      <c r="AK91" s="248"/>
      <c r="AL91" s="248"/>
      <c r="AM91" s="126"/>
      <c r="AN91" s="248"/>
      <c r="AO91" s="248"/>
      <c r="AP91" s="248"/>
      <c r="AQ91" s="248"/>
      <c r="AR91" s="105"/>
    </row>
    <row r="92" spans="2:44" ht="20.100000000000001" customHeight="1" x14ac:dyDescent="0.25">
      <c r="B92" s="120"/>
      <c r="C92" s="121"/>
      <c r="D92" s="121"/>
      <c r="E92" s="248"/>
      <c r="F92" s="321"/>
      <c r="G92" s="248"/>
      <c r="H92" s="248"/>
      <c r="I92" s="248"/>
      <c r="J92" s="248"/>
      <c r="K92" s="248"/>
      <c r="L92" s="248"/>
      <c r="M92" s="248"/>
      <c r="N92" s="248"/>
      <c r="O92" s="248"/>
      <c r="P92" s="248"/>
      <c r="Q92" s="248"/>
      <c r="R92" s="248"/>
      <c r="S92" s="248"/>
      <c r="T92" s="248"/>
      <c r="U92" s="248"/>
      <c r="V92" s="248"/>
      <c r="W92" s="248"/>
      <c r="X92" s="248"/>
      <c r="Y92" s="248"/>
      <c r="Z92" s="248"/>
      <c r="AA92" s="248"/>
      <c r="AB92" s="248"/>
      <c r="AC92" s="248"/>
      <c r="AD92" s="248"/>
      <c r="AE92" s="248"/>
      <c r="AF92" s="248"/>
      <c r="AG92" s="248"/>
      <c r="AH92" s="248"/>
      <c r="AI92" s="248"/>
      <c r="AJ92" s="248"/>
      <c r="AK92" s="248"/>
      <c r="AL92" s="248"/>
      <c r="AM92" s="126"/>
      <c r="AN92" s="248"/>
      <c r="AO92" s="248"/>
      <c r="AP92" s="248"/>
      <c r="AQ92" s="248"/>
      <c r="AR92" s="105"/>
    </row>
    <row r="93" spans="2:44" ht="20.100000000000001" customHeight="1" x14ac:dyDescent="0.25">
      <c r="B93" s="120"/>
      <c r="C93" s="121"/>
      <c r="D93" s="121"/>
      <c r="E93" s="248"/>
      <c r="F93" s="321"/>
      <c r="G93" s="248"/>
      <c r="H93" s="248"/>
      <c r="I93" s="248"/>
      <c r="J93" s="248"/>
      <c r="K93" s="248"/>
      <c r="L93" s="248"/>
      <c r="M93" s="248"/>
      <c r="N93" s="248"/>
      <c r="O93" s="248"/>
      <c r="P93" s="248"/>
      <c r="Q93" s="248"/>
      <c r="R93" s="248"/>
      <c r="S93" s="248"/>
      <c r="T93" s="248"/>
      <c r="U93" s="248"/>
      <c r="V93" s="248"/>
      <c r="W93" s="248"/>
      <c r="X93" s="248"/>
      <c r="Y93" s="248"/>
      <c r="Z93" s="248"/>
      <c r="AA93" s="248"/>
      <c r="AB93" s="248"/>
      <c r="AC93" s="248"/>
      <c r="AD93" s="248"/>
      <c r="AE93" s="248"/>
      <c r="AF93" s="248"/>
      <c r="AG93" s="248"/>
      <c r="AH93" s="248"/>
      <c r="AI93" s="248"/>
      <c r="AJ93" s="248"/>
      <c r="AK93" s="248"/>
      <c r="AL93" s="248"/>
      <c r="AM93" s="126"/>
      <c r="AN93" s="248"/>
      <c r="AO93" s="248"/>
      <c r="AP93" s="248"/>
      <c r="AQ93" s="248"/>
      <c r="AR93" s="105"/>
    </row>
    <row r="94" spans="2:44" ht="20.100000000000001" customHeight="1" x14ac:dyDescent="0.25">
      <c r="B94" s="120"/>
      <c r="C94" s="121"/>
      <c r="D94" s="121"/>
      <c r="E94" s="248"/>
      <c r="F94" s="321"/>
      <c r="G94" s="248"/>
      <c r="H94" s="248"/>
      <c r="I94" s="248"/>
      <c r="J94" s="248"/>
      <c r="K94" s="248"/>
      <c r="L94" s="248"/>
      <c r="M94" s="248"/>
      <c r="N94" s="248"/>
      <c r="O94" s="248"/>
      <c r="P94" s="248"/>
      <c r="Q94" s="248"/>
      <c r="R94" s="248"/>
      <c r="S94" s="248"/>
      <c r="T94" s="248"/>
      <c r="U94" s="248"/>
      <c r="V94" s="248"/>
      <c r="W94" s="248"/>
      <c r="X94" s="248"/>
      <c r="Y94" s="248"/>
      <c r="Z94" s="248"/>
      <c r="AA94" s="248"/>
      <c r="AB94" s="248"/>
      <c r="AC94" s="248"/>
      <c r="AD94" s="248"/>
      <c r="AE94" s="248"/>
      <c r="AF94" s="248"/>
      <c r="AG94" s="248"/>
      <c r="AH94" s="248"/>
      <c r="AI94" s="248"/>
      <c r="AJ94" s="248"/>
      <c r="AK94" s="248"/>
      <c r="AL94" s="248"/>
      <c r="AM94" s="126"/>
      <c r="AN94" s="248"/>
      <c r="AO94" s="248"/>
      <c r="AP94" s="248"/>
      <c r="AQ94" s="248"/>
      <c r="AR94" s="105"/>
    </row>
    <row r="95" spans="2:44" ht="20.100000000000001" customHeight="1" x14ac:dyDescent="0.25">
      <c r="B95" s="120"/>
      <c r="C95" s="121"/>
      <c r="D95" s="121"/>
      <c r="E95" s="248"/>
      <c r="F95" s="321"/>
      <c r="G95" s="248"/>
      <c r="H95" s="248"/>
      <c r="I95" s="248"/>
      <c r="J95" s="248"/>
      <c r="K95" s="248"/>
      <c r="L95" s="248"/>
      <c r="M95" s="248"/>
      <c r="N95" s="248"/>
      <c r="O95" s="248"/>
      <c r="P95" s="248"/>
      <c r="Q95" s="248"/>
      <c r="R95" s="248"/>
      <c r="S95" s="248"/>
      <c r="T95" s="248"/>
      <c r="U95" s="248"/>
      <c r="V95" s="248"/>
      <c r="W95" s="248"/>
      <c r="X95" s="248"/>
      <c r="Y95" s="248"/>
      <c r="Z95" s="248"/>
      <c r="AA95" s="248"/>
      <c r="AB95" s="248"/>
      <c r="AC95" s="248"/>
      <c r="AD95" s="248"/>
      <c r="AE95" s="248"/>
      <c r="AF95" s="248"/>
      <c r="AG95" s="248"/>
      <c r="AH95" s="248"/>
      <c r="AI95" s="248"/>
      <c r="AJ95" s="248"/>
      <c r="AK95" s="248"/>
      <c r="AL95" s="248"/>
      <c r="AM95" s="126"/>
      <c r="AN95" s="248"/>
      <c r="AO95" s="248"/>
      <c r="AP95" s="248"/>
      <c r="AQ95" s="248"/>
      <c r="AR95" s="105"/>
    </row>
    <row r="96" spans="2:44" ht="20.100000000000001" customHeight="1" x14ac:dyDescent="0.25">
      <c r="B96" s="120"/>
      <c r="C96" s="121"/>
      <c r="D96" s="121"/>
      <c r="E96" s="248"/>
      <c r="F96" s="321"/>
      <c r="G96" s="248"/>
      <c r="H96" s="248"/>
      <c r="I96" s="248"/>
      <c r="J96" s="248"/>
      <c r="K96" s="248"/>
      <c r="L96" s="248"/>
      <c r="M96" s="248"/>
      <c r="N96" s="248"/>
      <c r="O96" s="248"/>
      <c r="P96" s="248"/>
      <c r="Q96" s="248"/>
      <c r="R96" s="248"/>
      <c r="S96" s="248"/>
      <c r="T96" s="248"/>
      <c r="U96" s="248"/>
      <c r="V96" s="248"/>
      <c r="W96" s="248"/>
      <c r="X96" s="248"/>
      <c r="Y96" s="248"/>
      <c r="Z96" s="248"/>
      <c r="AA96" s="248"/>
      <c r="AB96" s="248"/>
      <c r="AC96" s="248"/>
      <c r="AD96" s="248"/>
      <c r="AE96" s="248"/>
      <c r="AF96" s="248"/>
      <c r="AG96" s="248"/>
      <c r="AH96" s="248"/>
      <c r="AI96" s="248"/>
      <c r="AJ96" s="248"/>
      <c r="AK96" s="248"/>
      <c r="AL96" s="248"/>
      <c r="AM96" s="126"/>
      <c r="AN96" s="248"/>
      <c r="AO96" s="248"/>
      <c r="AP96" s="248"/>
      <c r="AQ96" s="248"/>
      <c r="AR96" s="105"/>
    </row>
    <row r="97" spans="2:44" ht="20.100000000000001" customHeight="1" x14ac:dyDescent="0.25">
      <c r="B97" s="120"/>
      <c r="C97" s="121"/>
      <c r="D97" s="121"/>
      <c r="E97" s="248"/>
      <c r="F97" s="321"/>
      <c r="G97" s="248"/>
      <c r="H97" s="248"/>
      <c r="I97" s="248"/>
      <c r="J97" s="248"/>
      <c r="K97" s="248"/>
      <c r="L97" s="248"/>
      <c r="M97" s="248"/>
      <c r="N97" s="248"/>
      <c r="O97" s="248"/>
      <c r="P97" s="248"/>
      <c r="Q97" s="248"/>
      <c r="R97" s="248"/>
      <c r="S97" s="248"/>
      <c r="T97" s="248"/>
      <c r="U97" s="248"/>
      <c r="V97" s="248"/>
      <c r="W97" s="248"/>
      <c r="X97" s="248"/>
      <c r="Y97" s="248"/>
      <c r="Z97" s="248"/>
      <c r="AA97" s="248"/>
      <c r="AB97" s="248"/>
      <c r="AC97" s="248"/>
      <c r="AD97" s="248"/>
      <c r="AE97" s="248"/>
      <c r="AF97" s="248"/>
      <c r="AG97" s="248"/>
      <c r="AH97" s="248"/>
      <c r="AI97" s="248"/>
      <c r="AJ97" s="248"/>
      <c r="AK97" s="248"/>
      <c r="AL97" s="248"/>
      <c r="AM97" s="126"/>
      <c r="AN97" s="248"/>
      <c r="AO97" s="248"/>
      <c r="AP97" s="248"/>
      <c r="AQ97" s="248"/>
      <c r="AR97" s="105"/>
    </row>
    <row r="98" spans="2:44" ht="20.100000000000001" customHeight="1" x14ac:dyDescent="0.25">
      <c r="B98" s="120"/>
      <c r="C98" s="121"/>
      <c r="D98" s="121"/>
      <c r="E98" s="248"/>
      <c r="F98" s="321"/>
      <c r="G98" s="248"/>
      <c r="H98" s="248"/>
      <c r="I98" s="248"/>
      <c r="J98" s="248"/>
      <c r="K98" s="248"/>
      <c r="L98" s="248"/>
      <c r="M98" s="248"/>
      <c r="N98" s="248"/>
      <c r="O98" s="248"/>
      <c r="P98" s="248"/>
      <c r="Q98" s="248"/>
      <c r="R98" s="248"/>
      <c r="S98" s="248"/>
      <c r="T98" s="248"/>
      <c r="U98" s="248"/>
      <c r="V98" s="248"/>
      <c r="W98" s="248"/>
      <c r="X98" s="248"/>
      <c r="Y98" s="248"/>
      <c r="Z98" s="248"/>
      <c r="AA98" s="248"/>
      <c r="AB98" s="248"/>
      <c r="AC98" s="248"/>
      <c r="AD98" s="248"/>
      <c r="AE98" s="248"/>
      <c r="AF98" s="248"/>
      <c r="AG98" s="248"/>
      <c r="AH98" s="248"/>
      <c r="AI98" s="248"/>
      <c r="AJ98" s="248"/>
      <c r="AK98" s="248"/>
      <c r="AL98" s="248"/>
      <c r="AM98" s="126"/>
      <c r="AN98" s="248"/>
      <c r="AO98" s="248"/>
      <c r="AP98" s="248"/>
      <c r="AQ98" s="248"/>
      <c r="AR98" s="105"/>
    </row>
    <row r="99" spans="2:44" ht="20.100000000000001" customHeight="1" x14ac:dyDescent="0.25">
      <c r="B99" s="120"/>
      <c r="C99" s="121"/>
      <c r="D99" s="121"/>
      <c r="E99" s="248"/>
      <c r="F99" s="321"/>
      <c r="G99" s="248"/>
      <c r="H99" s="248"/>
      <c r="I99" s="248"/>
      <c r="J99" s="248"/>
      <c r="K99" s="248"/>
      <c r="L99" s="248"/>
      <c r="M99" s="248"/>
      <c r="N99" s="248"/>
      <c r="O99" s="248"/>
      <c r="P99" s="248"/>
      <c r="Q99" s="248"/>
      <c r="R99" s="248"/>
      <c r="S99" s="248"/>
      <c r="T99" s="248"/>
      <c r="U99" s="248"/>
      <c r="V99" s="248"/>
      <c r="W99" s="248"/>
      <c r="X99" s="248"/>
      <c r="Y99" s="248"/>
      <c r="Z99" s="248"/>
      <c r="AA99" s="248"/>
      <c r="AB99" s="248"/>
      <c r="AC99" s="248"/>
      <c r="AD99" s="248"/>
      <c r="AE99" s="248"/>
      <c r="AF99" s="248"/>
      <c r="AG99" s="248"/>
      <c r="AH99" s="248"/>
      <c r="AI99" s="248"/>
      <c r="AJ99" s="248"/>
      <c r="AK99" s="248"/>
      <c r="AL99" s="248"/>
      <c r="AM99" s="126"/>
      <c r="AN99" s="248"/>
      <c r="AO99" s="248"/>
      <c r="AP99" s="248"/>
      <c r="AQ99" s="248"/>
      <c r="AR99" s="105"/>
    </row>
    <row r="100" spans="2:44" ht="20.100000000000001" customHeight="1" x14ac:dyDescent="0.25">
      <c r="B100" s="120"/>
      <c r="C100" s="121"/>
      <c r="D100" s="121"/>
      <c r="E100" s="248"/>
      <c r="F100" s="321"/>
      <c r="G100" s="248"/>
      <c r="H100" s="248"/>
      <c r="I100" s="248"/>
      <c r="J100" s="248"/>
      <c r="K100" s="248"/>
      <c r="L100" s="248"/>
      <c r="M100" s="248"/>
      <c r="N100" s="248"/>
      <c r="O100" s="248"/>
      <c r="P100" s="248"/>
      <c r="Q100" s="248"/>
      <c r="R100" s="248"/>
      <c r="S100" s="248"/>
      <c r="T100" s="248"/>
      <c r="U100" s="248"/>
      <c r="V100" s="248"/>
      <c r="W100" s="248"/>
      <c r="X100" s="248"/>
      <c r="Y100" s="248"/>
      <c r="Z100" s="248"/>
      <c r="AA100" s="248"/>
      <c r="AB100" s="248"/>
      <c r="AC100" s="248"/>
      <c r="AD100" s="248"/>
      <c r="AE100" s="248"/>
      <c r="AF100" s="248"/>
      <c r="AG100" s="248"/>
      <c r="AH100" s="248"/>
      <c r="AI100" s="248"/>
      <c r="AJ100" s="248"/>
      <c r="AK100" s="248"/>
      <c r="AL100" s="248"/>
      <c r="AM100" s="126"/>
      <c r="AN100" s="248"/>
      <c r="AO100" s="248"/>
      <c r="AP100" s="248"/>
      <c r="AQ100" s="248"/>
      <c r="AR100" s="105"/>
    </row>
    <row r="101" spans="2:44" ht="20.100000000000001" customHeight="1" x14ac:dyDescent="0.25">
      <c r="B101" s="120"/>
      <c r="C101" s="121"/>
      <c r="D101" s="121"/>
      <c r="E101" s="248"/>
      <c r="F101" s="321"/>
      <c r="G101" s="248"/>
      <c r="H101" s="248"/>
      <c r="I101" s="248"/>
      <c r="J101" s="248"/>
      <c r="K101" s="248"/>
      <c r="L101" s="248"/>
      <c r="M101" s="248"/>
      <c r="N101" s="248"/>
      <c r="O101" s="248"/>
      <c r="P101" s="248"/>
      <c r="Q101" s="248"/>
      <c r="R101" s="248"/>
      <c r="S101" s="248"/>
      <c r="T101" s="248"/>
      <c r="U101" s="248"/>
      <c r="V101" s="248"/>
      <c r="W101" s="248"/>
      <c r="X101" s="248"/>
      <c r="Y101" s="248"/>
      <c r="Z101" s="248"/>
      <c r="AA101" s="248"/>
      <c r="AB101" s="248"/>
      <c r="AC101" s="248"/>
      <c r="AD101" s="248"/>
      <c r="AE101" s="248"/>
      <c r="AF101" s="248"/>
      <c r="AG101" s="248"/>
      <c r="AH101" s="248"/>
      <c r="AI101" s="248"/>
      <c r="AJ101" s="248"/>
      <c r="AK101" s="248"/>
      <c r="AL101" s="248"/>
      <c r="AM101" s="126"/>
      <c r="AN101" s="248"/>
      <c r="AO101" s="248"/>
      <c r="AP101" s="248"/>
      <c r="AQ101" s="248"/>
      <c r="AR101" s="105"/>
    </row>
    <row r="102" spans="2:44" ht="20.100000000000001" customHeight="1" x14ac:dyDescent="0.25">
      <c r="B102" s="120"/>
      <c r="C102" s="121"/>
      <c r="D102" s="121"/>
      <c r="E102" s="248"/>
      <c r="F102" s="321"/>
      <c r="G102" s="248"/>
      <c r="H102" s="248"/>
      <c r="I102" s="248"/>
      <c r="J102" s="248"/>
      <c r="K102" s="248"/>
      <c r="L102" s="248"/>
      <c r="M102" s="248"/>
      <c r="N102" s="248"/>
      <c r="O102" s="248"/>
      <c r="P102" s="248"/>
      <c r="Q102" s="248"/>
      <c r="R102" s="248"/>
      <c r="S102" s="248"/>
      <c r="T102" s="248"/>
      <c r="U102" s="248"/>
      <c r="V102" s="248"/>
      <c r="W102" s="248"/>
      <c r="X102" s="248"/>
      <c r="Y102" s="248"/>
      <c r="Z102" s="248"/>
      <c r="AA102" s="248"/>
      <c r="AB102" s="248"/>
      <c r="AC102" s="248"/>
      <c r="AD102" s="248"/>
      <c r="AE102" s="248"/>
      <c r="AF102" s="248"/>
      <c r="AG102" s="248"/>
      <c r="AH102" s="248"/>
      <c r="AI102" s="248"/>
      <c r="AJ102" s="248"/>
      <c r="AK102" s="248"/>
      <c r="AL102" s="248"/>
      <c r="AM102" s="126"/>
      <c r="AN102" s="248"/>
      <c r="AO102" s="248"/>
      <c r="AP102" s="248"/>
      <c r="AQ102" s="248"/>
      <c r="AR102" s="105"/>
    </row>
    <row r="103" spans="2:44" ht="20.100000000000001" customHeight="1" x14ac:dyDescent="0.25">
      <c r="B103" s="120"/>
      <c r="C103" s="121"/>
      <c r="D103" s="121"/>
      <c r="E103" s="248"/>
      <c r="F103" s="321"/>
      <c r="G103" s="248"/>
      <c r="H103" s="248"/>
      <c r="I103" s="248"/>
      <c r="J103" s="248"/>
      <c r="K103" s="248"/>
      <c r="L103" s="248"/>
      <c r="M103" s="248"/>
      <c r="N103" s="248"/>
      <c r="O103" s="248"/>
      <c r="P103" s="248"/>
      <c r="Q103" s="248"/>
      <c r="R103" s="248"/>
      <c r="S103" s="248"/>
      <c r="T103" s="248"/>
      <c r="U103" s="248"/>
      <c r="V103" s="248"/>
      <c r="W103" s="248"/>
      <c r="X103" s="248"/>
      <c r="Y103" s="248"/>
      <c r="Z103" s="248"/>
      <c r="AA103" s="248"/>
      <c r="AB103" s="248"/>
      <c r="AC103" s="248"/>
      <c r="AD103" s="248"/>
      <c r="AE103" s="248"/>
      <c r="AF103" s="248"/>
      <c r="AG103" s="248"/>
      <c r="AH103" s="248"/>
      <c r="AI103" s="248"/>
      <c r="AJ103" s="248"/>
      <c r="AK103" s="248"/>
      <c r="AL103" s="248"/>
      <c r="AM103" s="126"/>
      <c r="AN103" s="248"/>
      <c r="AO103" s="248"/>
      <c r="AP103" s="248"/>
      <c r="AQ103" s="248"/>
      <c r="AR103" s="105"/>
    </row>
    <row r="104" spans="2:44" ht="20.100000000000001" customHeight="1" x14ac:dyDescent="0.25">
      <c r="B104" s="120"/>
      <c r="C104" s="121"/>
      <c r="D104" s="121"/>
      <c r="E104" s="248"/>
      <c r="F104" s="321"/>
      <c r="G104" s="248"/>
      <c r="H104" s="248"/>
      <c r="I104" s="248"/>
      <c r="J104" s="248"/>
      <c r="K104" s="248"/>
      <c r="L104" s="248"/>
      <c r="M104" s="248"/>
      <c r="N104" s="248"/>
      <c r="O104" s="248"/>
      <c r="P104" s="248"/>
      <c r="Q104" s="248"/>
      <c r="R104" s="248"/>
      <c r="S104" s="248"/>
      <c r="T104" s="248"/>
      <c r="U104" s="248"/>
      <c r="V104" s="248"/>
      <c r="W104" s="248"/>
      <c r="X104" s="248"/>
      <c r="Y104" s="248"/>
      <c r="Z104" s="248"/>
      <c r="AA104" s="248"/>
      <c r="AB104" s="248"/>
      <c r="AC104" s="248"/>
      <c r="AD104" s="248"/>
      <c r="AE104" s="248"/>
      <c r="AF104" s="248"/>
      <c r="AG104" s="248"/>
      <c r="AH104" s="248"/>
      <c r="AI104" s="248"/>
      <c r="AJ104" s="248"/>
      <c r="AK104" s="248"/>
      <c r="AL104" s="248"/>
      <c r="AM104" s="126"/>
      <c r="AN104" s="248"/>
      <c r="AO104" s="248"/>
      <c r="AP104" s="248"/>
      <c r="AQ104" s="248"/>
      <c r="AR104" s="105"/>
    </row>
    <row r="105" spans="2:44" ht="20.100000000000001" customHeight="1" x14ac:dyDescent="0.25">
      <c r="B105" s="120"/>
      <c r="C105" s="121"/>
      <c r="D105" s="121"/>
      <c r="E105" s="248"/>
      <c r="F105" s="321"/>
      <c r="G105" s="248"/>
      <c r="H105" s="248"/>
      <c r="I105" s="248"/>
      <c r="J105" s="248"/>
      <c r="K105" s="248"/>
      <c r="L105" s="248"/>
      <c r="M105" s="248"/>
      <c r="N105" s="248"/>
      <c r="O105" s="248"/>
      <c r="P105" s="248"/>
      <c r="Q105" s="248"/>
      <c r="R105" s="248"/>
      <c r="S105" s="248"/>
      <c r="T105" s="248"/>
      <c r="U105" s="248"/>
      <c r="V105" s="248"/>
      <c r="W105" s="248"/>
      <c r="X105" s="248"/>
      <c r="Y105" s="248"/>
      <c r="Z105" s="248"/>
      <c r="AA105" s="248"/>
      <c r="AB105" s="248"/>
      <c r="AC105" s="248"/>
      <c r="AD105" s="248"/>
      <c r="AE105" s="248"/>
      <c r="AF105" s="248"/>
      <c r="AG105" s="248"/>
      <c r="AH105" s="248"/>
      <c r="AI105" s="248"/>
      <c r="AJ105" s="248"/>
      <c r="AK105" s="248"/>
      <c r="AL105" s="248"/>
      <c r="AM105" s="126"/>
      <c r="AN105" s="248"/>
      <c r="AO105" s="248"/>
      <c r="AP105" s="248"/>
      <c r="AQ105" s="248"/>
      <c r="AR105" s="105"/>
    </row>
    <row r="106" spans="2:44" ht="20.100000000000001" customHeight="1" x14ac:dyDescent="0.25">
      <c r="B106" s="120"/>
      <c r="C106" s="121"/>
      <c r="D106" s="121"/>
      <c r="E106" s="248"/>
      <c r="F106" s="321"/>
      <c r="G106" s="248"/>
      <c r="H106" s="248"/>
      <c r="I106" s="248"/>
      <c r="J106" s="248"/>
      <c r="K106" s="248"/>
      <c r="L106" s="248"/>
      <c r="M106" s="248"/>
      <c r="N106" s="248"/>
      <c r="O106" s="248"/>
      <c r="P106" s="248"/>
      <c r="Q106" s="248"/>
      <c r="R106" s="248"/>
      <c r="S106" s="248"/>
      <c r="T106" s="248"/>
      <c r="U106" s="248"/>
      <c r="V106" s="248"/>
      <c r="W106" s="248"/>
      <c r="X106" s="248"/>
      <c r="Y106" s="248"/>
      <c r="Z106" s="248"/>
      <c r="AA106" s="248"/>
      <c r="AB106" s="248"/>
      <c r="AC106" s="248"/>
      <c r="AD106" s="248"/>
      <c r="AE106" s="248"/>
      <c r="AF106" s="248"/>
      <c r="AG106" s="248"/>
      <c r="AH106" s="248"/>
      <c r="AI106" s="248"/>
      <c r="AJ106" s="248"/>
      <c r="AK106" s="248"/>
      <c r="AL106" s="248"/>
      <c r="AM106" s="126"/>
      <c r="AN106" s="248"/>
      <c r="AO106" s="248"/>
      <c r="AP106" s="248"/>
      <c r="AQ106" s="248"/>
      <c r="AR106" s="105"/>
    </row>
    <row r="107" spans="2:44" ht="20.100000000000001" customHeight="1" x14ac:dyDescent="0.25">
      <c r="B107" s="120"/>
      <c r="C107" s="121"/>
      <c r="D107" s="121"/>
      <c r="E107" s="248"/>
      <c r="F107" s="321"/>
      <c r="G107" s="248"/>
      <c r="H107" s="248"/>
      <c r="I107" s="248"/>
      <c r="J107" s="248"/>
      <c r="K107" s="248"/>
      <c r="L107" s="248"/>
      <c r="M107" s="248"/>
      <c r="N107" s="248"/>
      <c r="O107" s="248"/>
      <c r="P107" s="248"/>
      <c r="Q107" s="248"/>
      <c r="R107" s="248"/>
      <c r="S107" s="248"/>
      <c r="T107" s="248"/>
      <c r="U107" s="248"/>
      <c r="V107" s="248"/>
      <c r="W107" s="248"/>
      <c r="X107" s="248"/>
      <c r="Y107" s="248"/>
      <c r="Z107" s="248"/>
      <c r="AA107" s="248"/>
      <c r="AB107" s="248"/>
      <c r="AC107" s="248"/>
      <c r="AD107" s="248"/>
      <c r="AE107" s="248"/>
      <c r="AF107" s="248"/>
      <c r="AG107" s="248"/>
      <c r="AH107" s="248"/>
      <c r="AI107" s="248"/>
      <c r="AJ107" s="248"/>
      <c r="AK107" s="248"/>
      <c r="AL107" s="248"/>
      <c r="AM107" s="126"/>
      <c r="AN107" s="248"/>
      <c r="AO107" s="248"/>
      <c r="AP107" s="248"/>
      <c r="AQ107" s="248"/>
      <c r="AR107" s="105"/>
    </row>
    <row r="108" spans="2:44" x14ac:dyDescent="0.25">
      <c r="B108" s="122"/>
      <c r="C108" s="123"/>
      <c r="D108" s="123"/>
      <c r="E108" s="123"/>
      <c r="F108" s="123"/>
      <c r="G108" s="123"/>
      <c r="H108" s="123"/>
      <c r="I108" s="123"/>
      <c r="J108" s="123"/>
      <c r="K108" s="123"/>
      <c r="L108" s="123"/>
      <c r="M108" s="123"/>
      <c r="N108" s="123"/>
      <c r="O108" s="123"/>
      <c r="P108" s="123"/>
      <c r="Q108" s="123"/>
      <c r="R108" s="123"/>
      <c r="S108" s="123"/>
      <c r="T108" s="123"/>
      <c r="U108" s="123"/>
      <c r="V108" s="123"/>
      <c r="W108" s="123"/>
      <c r="X108" s="123"/>
      <c r="Y108" s="123"/>
      <c r="Z108" s="123"/>
      <c r="AA108" s="123"/>
      <c r="AB108" s="123"/>
      <c r="AC108" s="123"/>
      <c r="AD108" s="123"/>
      <c r="AE108" s="123"/>
      <c r="AF108" s="123"/>
      <c r="AG108" s="123"/>
      <c r="AH108" s="123"/>
      <c r="AI108" s="123"/>
      <c r="AJ108" s="123"/>
      <c r="AK108" s="123"/>
      <c r="AL108" s="123"/>
      <c r="AM108" s="123"/>
      <c r="AN108" s="123"/>
      <c r="AO108" s="123"/>
      <c r="AP108" s="123"/>
      <c r="AQ108" s="123"/>
      <c r="AR108" s="124"/>
    </row>
  </sheetData>
  <sheetProtection algorithmName="SHA-512" hashValue="E1+0NJ20jXNQXR0pm9nf9T4YeC4zSgHeRxf6wofbgp/I5DhagCc/ucFCHqTkz0JKFsX76ByLAi2uMMUxCKnoqQ==" saltValue="Tti4WepkKWpk4dL9/7d2Ow==" spinCount="100000" sheet="1" objects="1" scenarios="1"/>
  <conditionalFormatting sqref="E8:AQ27">
    <cfRule type="expression" dxfId="83" priority="2">
      <formula>LEN($F8)=0</formula>
    </cfRule>
  </conditionalFormatting>
  <conditionalFormatting sqref="AN8:AQ27 E8:AL27">
    <cfRule type="expression" dxfId="82" priority="3">
      <formula>LEN($F8)=0</formula>
    </cfRule>
  </conditionalFormatting>
  <hyperlinks>
    <hyperlink ref="C9" location="January!A8" tooltip="Go To" display="JANUARY" xr:uid="{2CA1C07C-C781-4675-9474-28D4BB257650}"/>
    <hyperlink ref="C10" location="February!A8" tooltip="Go To" display="FEBRUARY" xr:uid="{7B231AEC-2E17-4451-91C7-B954B387CB23}"/>
    <hyperlink ref="C11" location="March!A8" tooltip="Go To" display="MARCH" xr:uid="{8787AC6C-C612-44D1-9EF2-F1BE0A93CF26}"/>
    <hyperlink ref="C12" location="April!A8" tooltip="Go To" display="APRIL" xr:uid="{55F0EC10-7C20-4B09-A157-AB18E144196F}"/>
    <hyperlink ref="C13" location="May!A8" tooltip="Go To" display="MAY" xr:uid="{3B6171BB-2A68-45B2-A8B9-B55FBFFB017C}"/>
    <hyperlink ref="C14" location="June!A8" tooltip="Go To" display="JUNE" xr:uid="{9B264783-53FE-49AC-925C-6F22F4A312E2}"/>
    <hyperlink ref="C15" location="July!A8" tooltip="Go To" display="JULY" xr:uid="{CA7A7DD9-B548-43FD-8FFD-473A50F42C72}"/>
    <hyperlink ref="C16" location="August!A8" tooltip="Go To" display="AUGUST" xr:uid="{3EDD5623-36C3-4B01-B17E-29AEA596E23C}"/>
    <hyperlink ref="C17" location="September!A8" tooltip="Go To" display="SEPTEMBER" xr:uid="{5699534F-D287-48FD-9D1D-E4ABE61D91F8}"/>
    <hyperlink ref="C18" location="October!A8" tooltip="Go To" display="OCTOBER" xr:uid="{CA6575A8-529F-44C8-9231-A714F2A76B4B}"/>
    <hyperlink ref="C19" location="November!A8" tooltip="Go To" display="NOVEMBER" xr:uid="{DF39230C-996F-4C83-B9AF-9B0B865810C8}"/>
    <hyperlink ref="C20" location="December!A8" tooltip="Go To" display="DECEMBER" xr:uid="{098EF575-1CC7-465F-9C93-53A74393293A}"/>
  </hyperlinks>
  <printOptions horizontalCentered="1"/>
  <pageMargins left="0.31496062992125984" right="0.31496062992125984" top="0.31496062992125984" bottom="0.31496062992125984" header="0.31496062992125984" footer="0.31496062992125984"/>
  <pageSetup paperSize="9" scale="77" orientation="landscape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F7527BD4-2019-4A28-945F-49FD15A28CE0}">
            <xm:f>$E8=Calc!$C$12</xm:f>
            <x14:dxf>
              <border>
                <bottom style="thin">
                  <color rgb="FF5C608A"/>
                </bottom>
                <vertical/>
                <horizontal/>
              </border>
            </x14:dxf>
          </x14:cfRule>
          <xm:sqref>AN8:AQ27 E8:AL27</xm:sqref>
        </x14:conditionalFormatting>
        <x14:conditionalFormatting xmlns:xm="http://schemas.microsoft.com/office/excel/2006/main">
          <x14:cfRule type="expression" priority="4" id="{81751186-34C0-4293-A04C-201DA907B2F9}">
            <xm:f>H8=Calc!$C$20</xm:f>
            <x14:dxf>
              <fill>
                <patternFill>
                  <bgColor rgb="FFED6B86"/>
                </patternFill>
              </fill>
            </x14:dxf>
          </x14:cfRule>
          <x14:cfRule type="expression" priority="5" id="{F3146A4E-878C-4D53-80C5-F4E5890A25DB}">
            <xm:f>H8=Calc!$C$19</xm:f>
            <x14:dxf>
              <fill>
                <patternFill>
                  <bgColor rgb="FF90E0EF"/>
                </patternFill>
              </fill>
            </x14:dxf>
          </x14:cfRule>
          <x14:cfRule type="expression" priority="6" id="{4EF2AAAA-2857-40CE-B607-D9B1488FFC0A}">
            <xm:f>H8=Calc!$C$18</xm:f>
            <x14:dxf>
              <fill>
                <patternFill>
                  <bgColor rgb="FFF2D492"/>
                </patternFill>
              </fill>
            </x14:dxf>
          </x14:cfRule>
          <x14:cfRule type="expression" priority="7" id="{33B5118D-70FA-42A2-9B84-9FC3E7CB73B3}">
            <xm:f>H8=Calc!$C$17</xm:f>
            <x14:dxf>
              <fill>
                <patternFill>
                  <bgColor rgb="FF7DCFB6"/>
                </patternFill>
              </fill>
            </x14:dxf>
          </x14:cfRule>
          <xm:sqref>H8:AL27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showInputMessage="1" showErrorMessage="1" xr:uid="{FC7F2087-2EE4-44E9-BD2C-CF6E23D2E519}">
          <x14:formula1>
            <xm:f>Calc!$C$17:$C$20</xm:f>
          </x14:formula1>
          <xm:sqref>H8:AL27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676D2D-DD3F-4184-A75F-B78308C22401}">
  <sheetPr codeName="Sheet9">
    <pageSetUpPr autoPageBreaks="0" fitToPage="1"/>
  </sheetPr>
  <dimension ref="A1:AR108"/>
  <sheetViews>
    <sheetView showGridLines="0" showRowColHeaders="0" zoomScaleNormal="100" zoomScaleSheetLayoutView="85" workbookViewId="0">
      <pane ySplit="7" topLeftCell="A8" activePane="bottomLeft" state="frozen"/>
      <selection activeCell="A8" sqref="A8"/>
      <selection pane="bottomLeft" activeCell="A8" sqref="A8"/>
    </sheetView>
  </sheetViews>
  <sheetFormatPr defaultColWidth="8.85546875" defaultRowHeight="15" x14ac:dyDescent="0.25"/>
  <cols>
    <col min="1" max="1" width="3.7109375" style="50" customWidth="1"/>
    <col min="2" max="2" width="1.7109375" style="50" customWidth="1"/>
    <col min="3" max="3" width="12.28515625" style="50" customWidth="1"/>
    <col min="4" max="4" width="1.7109375" style="50" customWidth="1"/>
    <col min="5" max="5" width="5.7109375" style="50" customWidth="1"/>
    <col min="6" max="6" width="18.7109375" style="50" customWidth="1"/>
    <col min="7" max="7" width="6.42578125" style="50" customWidth="1"/>
    <col min="8" max="38" width="3.28515625" style="50" customWidth="1"/>
    <col min="39" max="39" width="1.7109375" style="50" customWidth="1"/>
    <col min="40" max="43" width="9.7109375" style="50" customWidth="1"/>
    <col min="44" max="44" width="1.7109375" style="50" customWidth="1"/>
    <col min="45" max="45" width="3.7109375" style="50" customWidth="1"/>
    <col min="46" max="16384" width="8.85546875" style="50"/>
  </cols>
  <sheetData>
    <row r="1" spans="1:44" s="1" customFormat="1" ht="6.75" customHeight="1" x14ac:dyDescent="0.25">
      <c r="B1" s="2"/>
      <c r="C1" s="2"/>
      <c r="D1" s="2"/>
      <c r="E1" s="2"/>
      <c r="I1" s="3"/>
      <c r="J1" s="3"/>
      <c r="L1" s="3"/>
      <c r="M1" s="3"/>
      <c r="O1" s="3"/>
      <c r="P1" s="3"/>
      <c r="R1" s="3"/>
      <c r="S1" s="3"/>
      <c r="U1" s="3"/>
      <c r="V1" s="3"/>
      <c r="X1" s="3"/>
      <c r="Y1" s="3"/>
      <c r="AA1" s="3"/>
      <c r="AB1" s="3"/>
      <c r="AD1" s="3"/>
      <c r="AE1" s="3"/>
      <c r="AG1" s="3"/>
      <c r="AH1" s="3"/>
      <c r="AJ1" s="3"/>
      <c r="AK1" s="3"/>
      <c r="AL1" s="3"/>
      <c r="AM1" s="3"/>
      <c r="AN1" s="3"/>
      <c r="AO1" s="3"/>
      <c r="AP1" s="3"/>
      <c r="AQ1" s="3"/>
    </row>
    <row r="2" spans="1:44" s="25" customFormat="1" ht="20.100000000000001" customHeight="1" x14ac:dyDescent="0.25">
      <c r="B2" s="42"/>
      <c r="C2" s="245" t="s">
        <v>51</v>
      </c>
      <c r="D2" s="42"/>
      <c r="E2" s="42"/>
      <c r="F2" s="18"/>
      <c r="G2" s="18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</row>
    <row r="3" spans="1:44" s="4" customFormat="1" ht="24" customHeight="1" x14ac:dyDescent="0.25">
      <c r="B3" s="43"/>
      <c r="C3" s="246" t="s">
        <v>131</v>
      </c>
      <c r="D3" s="43"/>
      <c r="E3" s="43"/>
      <c r="F3" s="6"/>
      <c r="G3" s="6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</row>
    <row r="4" spans="1:44" s="1" customFormat="1" ht="4.9000000000000004" customHeight="1" x14ac:dyDescent="0.2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</row>
    <row r="5" spans="1:44" s="1" customFormat="1" ht="15" customHeight="1" x14ac:dyDescent="0.25">
      <c r="A5" s="11"/>
      <c r="B5" s="101"/>
      <c r="C5" s="102"/>
      <c r="D5" s="102"/>
      <c r="E5" s="102"/>
      <c r="F5" s="102"/>
      <c r="G5" s="102"/>
      <c r="H5" s="102"/>
      <c r="I5" s="102"/>
      <c r="J5" s="102"/>
      <c r="K5" s="102"/>
      <c r="L5" s="102"/>
      <c r="M5" s="102"/>
      <c r="N5" s="102"/>
      <c r="O5" s="102"/>
      <c r="P5" s="102"/>
      <c r="Q5" s="102"/>
      <c r="R5" s="102"/>
      <c r="S5" s="102"/>
      <c r="T5" s="102"/>
      <c r="U5" s="102"/>
      <c r="V5" s="102"/>
      <c r="W5" s="102"/>
      <c r="X5" s="102"/>
      <c r="Y5" s="102"/>
      <c r="Z5" s="102"/>
      <c r="AA5" s="102"/>
      <c r="AB5" s="102"/>
      <c r="AC5" s="102"/>
      <c r="AD5" s="102"/>
      <c r="AE5" s="102"/>
      <c r="AF5" s="102"/>
      <c r="AG5" s="102"/>
      <c r="AH5" s="102"/>
      <c r="AI5" s="102"/>
      <c r="AJ5" s="102"/>
      <c r="AK5" s="102"/>
      <c r="AL5" s="102"/>
      <c r="AM5" s="102"/>
      <c r="AN5" s="102"/>
      <c r="AO5" s="102"/>
      <c r="AP5" s="102"/>
      <c r="AQ5" s="102"/>
      <c r="AR5" s="118"/>
    </row>
    <row r="6" spans="1:44" s="1" customFormat="1" ht="15" customHeight="1" x14ac:dyDescent="0.25">
      <c r="A6" s="11"/>
      <c r="B6" s="113"/>
      <c r="C6" s="114"/>
      <c r="D6" s="114"/>
      <c r="E6" s="114"/>
      <c r="F6" s="114"/>
      <c r="G6" s="114"/>
      <c r="H6" s="114"/>
      <c r="I6" s="114"/>
      <c r="J6" s="114"/>
      <c r="K6" s="114"/>
      <c r="L6" s="114"/>
      <c r="M6" s="114"/>
      <c r="N6" s="114"/>
      <c r="O6" s="114"/>
      <c r="P6" s="114"/>
      <c r="Q6" s="114"/>
      <c r="R6" s="114"/>
      <c r="S6" s="114"/>
      <c r="T6" s="114"/>
      <c r="U6" s="114"/>
      <c r="V6" s="114"/>
      <c r="W6" s="114"/>
      <c r="X6" s="114"/>
      <c r="Y6" s="114"/>
      <c r="Z6" s="114"/>
      <c r="AA6" s="114"/>
      <c r="AB6" s="114"/>
      <c r="AC6" s="114"/>
      <c r="AD6" s="114"/>
      <c r="AE6" s="114"/>
      <c r="AF6" s="114"/>
      <c r="AG6" s="114"/>
      <c r="AH6" s="114"/>
      <c r="AI6" s="114"/>
      <c r="AJ6" s="114"/>
      <c r="AK6" s="114"/>
      <c r="AL6" s="114"/>
      <c r="AM6" s="114"/>
      <c r="AN6" s="115" t="s">
        <v>118</v>
      </c>
      <c r="AO6" s="115"/>
      <c r="AP6" s="115"/>
      <c r="AQ6" s="115"/>
      <c r="AR6" s="105"/>
    </row>
    <row r="7" spans="1:44" s="1" customFormat="1" ht="20.100000000000001" customHeight="1" x14ac:dyDescent="0.25">
      <c r="B7" s="103"/>
      <c r="C7" s="112" t="s">
        <v>105</v>
      </c>
      <c r="D7" s="104"/>
      <c r="E7" s="112" t="s">
        <v>79</v>
      </c>
      <c r="F7" s="112" t="s">
        <v>75</v>
      </c>
      <c r="G7" s="112" t="s">
        <v>12</v>
      </c>
      <c r="H7" s="116">
        <v>1</v>
      </c>
      <c r="I7" s="116">
        <v>2</v>
      </c>
      <c r="J7" s="116">
        <v>3</v>
      </c>
      <c r="K7" s="116">
        <v>4</v>
      </c>
      <c r="L7" s="116">
        <v>5</v>
      </c>
      <c r="M7" s="116">
        <v>6</v>
      </c>
      <c r="N7" s="116">
        <v>7</v>
      </c>
      <c r="O7" s="116">
        <v>8</v>
      </c>
      <c r="P7" s="116">
        <v>9</v>
      </c>
      <c r="Q7" s="116">
        <v>10</v>
      </c>
      <c r="R7" s="116">
        <v>11</v>
      </c>
      <c r="S7" s="116">
        <v>12</v>
      </c>
      <c r="T7" s="116">
        <v>13</v>
      </c>
      <c r="U7" s="116">
        <v>14</v>
      </c>
      <c r="V7" s="116">
        <v>15</v>
      </c>
      <c r="W7" s="116">
        <v>16</v>
      </c>
      <c r="X7" s="116">
        <v>17</v>
      </c>
      <c r="Y7" s="116">
        <v>18</v>
      </c>
      <c r="Z7" s="116">
        <v>19</v>
      </c>
      <c r="AA7" s="116">
        <v>20</v>
      </c>
      <c r="AB7" s="116">
        <v>21</v>
      </c>
      <c r="AC7" s="116">
        <v>22</v>
      </c>
      <c r="AD7" s="116">
        <v>23</v>
      </c>
      <c r="AE7" s="116">
        <v>24</v>
      </c>
      <c r="AF7" s="116">
        <v>25</v>
      </c>
      <c r="AG7" s="116">
        <v>26</v>
      </c>
      <c r="AH7" s="116">
        <v>27</v>
      </c>
      <c r="AI7" s="116">
        <v>28</v>
      </c>
      <c r="AJ7" s="117">
        <v>29</v>
      </c>
      <c r="AK7" s="247"/>
      <c r="AL7" s="247"/>
      <c r="AM7" s="104"/>
      <c r="AN7" s="239" t="str">
        <f>Calc!B17</f>
        <v>Present</v>
      </c>
      <c r="AO7" s="240" t="str">
        <f>Calc!B18</f>
        <v>Tardy</v>
      </c>
      <c r="AP7" s="241" t="str">
        <f>Calc!B19</f>
        <v>Excused</v>
      </c>
      <c r="AQ7" s="242" t="str">
        <f>Calc!B20</f>
        <v>Unexcused</v>
      </c>
      <c r="AR7" s="105"/>
    </row>
    <row r="8" spans="1:44" s="1" customFormat="1" ht="20.100000000000001" customHeight="1" x14ac:dyDescent="0.25">
      <c r="B8" s="103"/>
      <c r="C8" s="119"/>
      <c r="D8" s="104"/>
      <c r="E8" s="125">
        <v>1</v>
      </c>
      <c r="F8" s="236" t="str">
        <f>IFERROR(IF(LEN(INDEX(Lists!$C$6:$C$105,MATCH($E8,Lists!$B$6:$B$105,0)))=0,"",INDEX(Lists!$C$6:$C$105,MATCH($E8,Lists!$B$6:$B$105,0))),"")</f>
        <v>Patrick Swayze</v>
      </c>
      <c r="G8" s="237" t="str">
        <f>IFERROR(IF(LEN(INDEX(Lists!$E$6:$E$105,MATCH($E8,Lists!$B$6:$B$105,0)))=0,"",INDEX(Lists!$E$6:$E$105,MATCH($E8,Lists!$B$6:$B$105,0))),"")</f>
        <v>10A</v>
      </c>
      <c r="H8" s="229" t="s">
        <v>19</v>
      </c>
      <c r="I8" s="229" t="s">
        <v>19</v>
      </c>
      <c r="J8" s="229" t="s">
        <v>19</v>
      </c>
      <c r="K8" s="229" t="s">
        <v>19</v>
      </c>
      <c r="L8" s="229"/>
      <c r="M8" s="229"/>
      <c r="N8" s="229" t="s">
        <v>19</v>
      </c>
      <c r="O8" s="229" t="s">
        <v>19</v>
      </c>
      <c r="P8" s="229" t="s">
        <v>19</v>
      </c>
      <c r="Q8" s="229" t="s">
        <v>19</v>
      </c>
      <c r="R8" s="229" t="s">
        <v>19</v>
      </c>
      <c r="S8" s="229"/>
      <c r="T8" s="229"/>
      <c r="U8" s="229" t="s">
        <v>19</v>
      </c>
      <c r="V8" s="229" t="s">
        <v>19</v>
      </c>
      <c r="W8" s="229" t="s">
        <v>19</v>
      </c>
      <c r="X8" s="229" t="s">
        <v>23</v>
      </c>
      <c r="Y8" s="229" t="s">
        <v>19</v>
      </c>
      <c r="Z8" s="229"/>
      <c r="AA8" s="229"/>
      <c r="AB8" s="229" t="s">
        <v>19</v>
      </c>
      <c r="AC8" s="229" t="s">
        <v>19</v>
      </c>
      <c r="AD8" s="229" t="s">
        <v>19</v>
      </c>
      <c r="AE8" s="229" t="s">
        <v>21</v>
      </c>
      <c r="AF8" s="229" t="s">
        <v>19</v>
      </c>
      <c r="AG8" s="229"/>
      <c r="AH8" s="229"/>
      <c r="AI8" s="229" t="s">
        <v>19</v>
      </c>
      <c r="AJ8" s="230" t="s">
        <v>19</v>
      </c>
      <c r="AK8" s="248"/>
      <c r="AL8" s="248"/>
      <c r="AM8" s="126"/>
      <c r="AN8" s="233">
        <f>IFERROR(IF(LEN(F8)=0,"",COUNTIF($H8:$AJ8,Calc!$C$17)),"")</f>
        <v>19</v>
      </c>
      <c r="AO8" s="234">
        <f>IFERROR(IF(LEN(F8)=0,"",COUNTIF($H8:$AJ8,Calc!$C$18)),"")</f>
        <v>1</v>
      </c>
      <c r="AP8" s="234">
        <f>IFERROR(IF(LEN(F8)=0,"",COUNTIF($H8:$AJ8,Calc!$C$19)),"")</f>
        <v>1</v>
      </c>
      <c r="AQ8" s="235">
        <f>IFERROR(IF(LEN(F8)=0,"",COUNTIF($H8:$AJ8,Calc!$C$20)),"")</f>
        <v>0</v>
      </c>
      <c r="AR8" s="105"/>
    </row>
    <row r="9" spans="1:44" s="1" customFormat="1" ht="20.100000000000001" customHeight="1" x14ac:dyDescent="0.25">
      <c r="B9" s="103"/>
      <c r="C9" s="128" t="s">
        <v>106</v>
      </c>
      <c r="D9" s="104"/>
      <c r="E9" s="127">
        <v>2</v>
      </c>
      <c r="F9" s="238" t="str">
        <f>IFERROR(IF(LEN(INDEX(Lists!$C$6:$C$105,MATCH($E9,Lists!$B$6:$B$105,0)))=0,"",INDEX(Lists!$C$6:$C$105,MATCH($E9,Lists!$B$6:$B$105,0))),"")</f>
        <v>Benicio Del Toro</v>
      </c>
      <c r="G9" s="234" t="str">
        <f>IFERROR(IF(LEN(INDEX(Lists!$E$6:$E$105,MATCH($E9,Lists!$B$6:$B$105,0)))=0,"",INDEX(Lists!$E$6:$E$105,MATCH($E9,Lists!$B$6:$B$105,0))),"")</f>
        <v>10A</v>
      </c>
      <c r="H9" s="231" t="s">
        <v>19</v>
      </c>
      <c r="I9" s="231" t="s">
        <v>19</v>
      </c>
      <c r="J9" s="231" t="s">
        <v>23</v>
      </c>
      <c r="K9" s="231" t="s">
        <v>19</v>
      </c>
      <c r="L9" s="231"/>
      <c r="M9" s="231"/>
      <c r="N9" s="231" t="s">
        <v>19</v>
      </c>
      <c r="O9" s="231" t="s">
        <v>19</v>
      </c>
      <c r="P9" s="231" t="s">
        <v>25</v>
      </c>
      <c r="Q9" s="231" t="s">
        <v>19</v>
      </c>
      <c r="R9" s="231" t="s">
        <v>19</v>
      </c>
      <c r="S9" s="231"/>
      <c r="T9" s="231"/>
      <c r="U9" s="231" t="s">
        <v>19</v>
      </c>
      <c r="V9" s="231" t="s">
        <v>25</v>
      </c>
      <c r="W9" s="231" t="s">
        <v>23</v>
      </c>
      <c r="X9" s="231" t="s">
        <v>19</v>
      </c>
      <c r="Y9" s="231" t="s">
        <v>19</v>
      </c>
      <c r="Z9" s="231"/>
      <c r="AA9" s="231"/>
      <c r="AB9" s="231" t="s">
        <v>19</v>
      </c>
      <c r="AC9" s="231" t="s">
        <v>19</v>
      </c>
      <c r="AD9" s="231" t="s">
        <v>19</v>
      </c>
      <c r="AE9" s="231" t="s">
        <v>19</v>
      </c>
      <c r="AF9" s="231" t="s">
        <v>19</v>
      </c>
      <c r="AG9" s="231"/>
      <c r="AH9" s="231"/>
      <c r="AI9" s="231" t="s">
        <v>19</v>
      </c>
      <c r="AJ9" s="232" t="s">
        <v>19</v>
      </c>
      <c r="AK9" s="248"/>
      <c r="AL9" s="248"/>
      <c r="AM9" s="126"/>
      <c r="AN9" s="233">
        <f>IFERROR(IF(LEN(F9)=0,"",COUNTIF($H9:$AJ9,Calc!$C$17)),"")</f>
        <v>17</v>
      </c>
      <c r="AO9" s="234">
        <f>IFERROR(IF(LEN(F9)=0,"",COUNTIF($H9:$AJ9,Calc!$C$18)),"")</f>
        <v>0</v>
      </c>
      <c r="AP9" s="234">
        <f>IFERROR(IF(LEN(F9)=0,"",COUNTIF($H9:$AJ9,Calc!$C$19)),"")</f>
        <v>2</v>
      </c>
      <c r="AQ9" s="235">
        <f>IFERROR(IF(LEN(F9)=0,"",COUNTIF($H9:$AJ9,Calc!$C$20)),"")</f>
        <v>2</v>
      </c>
      <c r="AR9" s="105"/>
    </row>
    <row r="10" spans="1:44" s="1" customFormat="1" ht="20.100000000000001" customHeight="1" x14ac:dyDescent="0.25">
      <c r="B10" s="103"/>
      <c r="C10" s="129" t="s">
        <v>107</v>
      </c>
      <c r="D10" s="104"/>
      <c r="E10" s="127">
        <v>3</v>
      </c>
      <c r="F10" s="238" t="str">
        <f>IFERROR(IF(LEN(INDEX(Lists!$C$6:$C$105,MATCH($E10,Lists!$B$6:$B$105,0)))=0,"",INDEX(Lists!$C$6:$C$105,MATCH($E10,Lists!$B$6:$B$105,0))),"")</f>
        <v>Harvey Kietel</v>
      </c>
      <c r="G10" s="234" t="str">
        <f>IFERROR(IF(LEN(INDEX(Lists!$E$6:$E$105,MATCH($E10,Lists!$B$6:$B$105,0)))=0,"",INDEX(Lists!$E$6:$E$105,MATCH($E10,Lists!$B$6:$B$105,0))),"")</f>
        <v>10A</v>
      </c>
      <c r="H10" s="231" t="s">
        <v>19</v>
      </c>
      <c r="I10" s="231" t="s">
        <v>19</v>
      </c>
      <c r="J10" s="231" t="s">
        <v>19</v>
      </c>
      <c r="K10" s="231" t="s">
        <v>19</v>
      </c>
      <c r="L10" s="231"/>
      <c r="M10" s="231"/>
      <c r="N10" s="231" t="s">
        <v>19</v>
      </c>
      <c r="O10" s="231" t="s">
        <v>19</v>
      </c>
      <c r="P10" s="231" t="s">
        <v>19</v>
      </c>
      <c r="Q10" s="231" t="s">
        <v>19</v>
      </c>
      <c r="R10" s="231" t="s">
        <v>19</v>
      </c>
      <c r="S10" s="231"/>
      <c r="T10" s="231"/>
      <c r="U10" s="231" t="s">
        <v>19</v>
      </c>
      <c r="V10" s="231" t="s">
        <v>19</v>
      </c>
      <c r="W10" s="231" t="s">
        <v>19</v>
      </c>
      <c r="X10" s="231" t="s">
        <v>19</v>
      </c>
      <c r="Y10" s="231" t="s">
        <v>19</v>
      </c>
      <c r="Z10" s="231"/>
      <c r="AA10" s="231"/>
      <c r="AB10" s="231" t="s">
        <v>19</v>
      </c>
      <c r="AC10" s="231" t="s">
        <v>19</v>
      </c>
      <c r="AD10" s="231" t="s">
        <v>19</v>
      </c>
      <c r="AE10" s="231" t="s">
        <v>19</v>
      </c>
      <c r="AF10" s="231" t="s">
        <v>19</v>
      </c>
      <c r="AG10" s="231"/>
      <c r="AH10" s="231"/>
      <c r="AI10" s="231" t="s">
        <v>19</v>
      </c>
      <c r="AJ10" s="232" t="s">
        <v>19</v>
      </c>
      <c r="AK10" s="248"/>
      <c r="AL10" s="248"/>
      <c r="AM10" s="126"/>
      <c r="AN10" s="233">
        <f>IFERROR(IF(LEN(F10)=0,"",COUNTIF($H10:$AJ10,Calc!$C$17)),"")</f>
        <v>21</v>
      </c>
      <c r="AO10" s="234">
        <f>IFERROR(IF(LEN(F10)=0,"",COUNTIF($H10:$AJ10,Calc!$C$18)),"")</f>
        <v>0</v>
      </c>
      <c r="AP10" s="234">
        <f>IFERROR(IF(LEN(F10)=0,"",COUNTIF($H10:$AJ10,Calc!$C$19)),"")</f>
        <v>0</v>
      </c>
      <c r="AQ10" s="235">
        <f>IFERROR(IF(LEN(F10)=0,"",COUNTIF($H10:$AJ10,Calc!$C$20)),"")</f>
        <v>0</v>
      </c>
      <c r="AR10" s="105"/>
    </row>
    <row r="11" spans="1:44" s="1" customFormat="1" ht="20.100000000000001" customHeight="1" x14ac:dyDescent="0.25">
      <c r="B11" s="103"/>
      <c r="C11" s="128" t="s">
        <v>108</v>
      </c>
      <c r="D11" s="104"/>
      <c r="E11" s="127">
        <v>4</v>
      </c>
      <c r="F11" s="238" t="str">
        <f>IFERROR(IF(LEN(INDEX(Lists!$C$6:$C$105,MATCH($E11,Lists!$B$6:$B$105,0)))=0,"",INDEX(Lists!$C$6:$C$105,MATCH($E11,Lists!$B$6:$B$105,0))),"")</f>
        <v>Ed Harris</v>
      </c>
      <c r="G11" s="234" t="str">
        <f>IFERROR(IF(LEN(INDEX(Lists!$E$6:$E$105,MATCH($E11,Lists!$B$6:$B$105,0)))=0,"",INDEX(Lists!$E$6:$E$105,MATCH($E11,Lists!$B$6:$B$105,0))),"")</f>
        <v>10A</v>
      </c>
      <c r="H11" s="231" t="s">
        <v>19</v>
      </c>
      <c r="I11" s="231" t="s">
        <v>19</v>
      </c>
      <c r="J11" s="231" t="s">
        <v>21</v>
      </c>
      <c r="K11" s="231" t="s">
        <v>19</v>
      </c>
      <c r="L11" s="231"/>
      <c r="M11" s="231"/>
      <c r="N11" s="231" t="s">
        <v>19</v>
      </c>
      <c r="O11" s="231" t="s">
        <v>19</v>
      </c>
      <c r="P11" s="231" t="s">
        <v>23</v>
      </c>
      <c r="Q11" s="231" t="s">
        <v>19</v>
      </c>
      <c r="R11" s="231" t="s">
        <v>19</v>
      </c>
      <c r="S11" s="231"/>
      <c r="T11" s="231"/>
      <c r="U11" s="231" t="s">
        <v>19</v>
      </c>
      <c r="V11" s="231" t="s">
        <v>19</v>
      </c>
      <c r="W11" s="231" t="s">
        <v>19</v>
      </c>
      <c r="X11" s="231" t="s">
        <v>19</v>
      </c>
      <c r="Y11" s="231" t="s">
        <v>19</v>
      </c>
      <c r="Z11" s="231"/>
      <c r="AA11" s="231"/>
      <c r="AB11" s="231" t="s">
        <v>19</v>
      </c>
      <c r="AC11" s="231" t="s">
        <v>19</v>
      </c>
      <c r="AD11" s="231" t="s">
        <v>19</v>
      </c>
      <c r="AE11" s="231" t="s">
        <v>25</v>
      </c>
      <c r="AF11" s="231" t="s">
        <v>19</v>
      </c>
      <c r="AG11" s="231"/>
      <c r="AH11" s="231"/>
      <c r="AI11" s="231" t="s">
        <v>25</v>
      </c>
      <c r="AJ11" s="232" t="s">
        <v>19</v>
      </c>
      <c r="AK11" s="248"/>
      <c r="AL11" s="248"/>
      <c r="AM11" s="126"/>
      <c r="AN11" s="233">
        <f>IFERROR(IF(LEN(F11)=0,"",COUNTIF($H11:$AJ11,Calc!$C$17)),"")</f>
        <v>17</v>
      </c>
      <c r="AO11" s="234">
        <f>IFERROR(IF(LEN(F11)=0,"",COUNTIF($H11:$AJ11,Calc!$C$18)),"")</f>
        <v>1</v>
      </c>
      <c r="AP11" s="234">
        <f>IFERROR(IF(LEN(F11)=0,"",COUNTIF($H11:$AJ11,Calc!$C$19)),"")</f>
        <v>1</v>
      </c>
      <c r="AQ11" s="235">
        <f>IFERROR(IF(LEN(F11)=0,"",COUNTIF($H11:$AJ11,Calc!$C$20)),"")</f>
        <v>2</v>
      </c>
      <c r="AR11" s="105"/>
    </row>
    <row r="12" spans="1:44" s="1" customFormat="1" ht="20.100000000000001" customHeight="1" x14ac:dyDescent="0.25">
      <c r="B12" s="103"/>
      <c r="C12" s="128" t="s">
        <v>109</v>
      </c>
      <c r="D12" s="104"/>
      <c r="E12" s="127">
        <v>5</v>
      </c>
      <c r="F12" s="238" t="str">
        <f>IFERROR(IF(LEN(INDEX(Lists!$C$6:$C$105,MATCH($E12,Lists!$B$6:$B$105,0)))=0,"",INDEX(Lists!$C$6:$C$105,MATCH($E12,Lists!$B$6:$B$105,0))),"")</f>
        <v>Charles Laughton</v>
      </c>
      <c r="G12" s="234" t="str">
        <f>IFERROR(IF(LEN(INDEX(Lists!$E$6:$E$105,MATCH($E12,Lists!$B$6:$B$105,0)))=0,"",INDEX(Lists!$E$6:$E$105,MATCH($E12,Lists!$B$6:$B$105,0))),"")</f>
        <v>10A</v>
      </c>
      <c r="H12" s="231" t="s">
        <v>19</v>
      </c>
      <c r="I12" s="231" t="s">
        <v>19</v>
      </c>
      <c r="J12" s="231" t="s">
        <v>19</v>
      </c>
      <c r="K12" s="231" t="s">
        <v>19</v>
      </c>
      <c r="L12" s="231"/>
      <c r="M12" s="231"/>
      <c r="N12" s="231" t="s">
        <v>19</v>
      </c>
      <c r="O12" s="231" t="s">
        <v>19</v>
      </c>
      <c r="P12" s="231" t="s">
        <v>19</v>
      </c>
      <c r="Q12" s="231" t="s">
        <v>19</v>
      </c>
      <c r="R12" s="231" t="s">
        <v>19</v>
      </c>
      <c r="S12" s="231"/>
      <c r="T12" s="231"/>
      <c r="U12" s="231" t="s">
        <v>19</v>
      </c>
      <c r="V12" s="231" t="s">
        <v>19</v>
      </c>
      <c r="W12" s="231" t="s">
        <v>19</v>
      </c>
      <c r="X12" s="231" t="s">
        <v>19</v>
      </c>
      <c r="Y12" s="231" t="s">
        <v>19</v>
      </c>
      <c r="Z12" s="231"/>
      <c r="AA12" s="231"/>
      <c r="AB12" s="231" t="s">
        <v>19</v>
      </c>
      <c r="AC12" s="231" t="s">
        <v>19</v>
      </c>
      <c r="AD12" s="231" t="s">
        <v>19</v>
      </c>
      <c r="AE12" s="231" t="s">
        <v>23</v>
      </c>
      <c r="AF12" s="231" t="s">
        <v>19</v>
      </c>
      <c r="AG12" s="231"/>
      <c r="AH12" s="231"/>
      <c r="AI12" s="231" t="s">
        <v>19</v>
      </c>
      <c r="AJ12" s="232" t="s">
        <v>23</v>
      </c>
      <c r="AK12" s="248"/>
      <c r="AL12" s="248"/>
      <c r="AM12" s="126"/>
      <c r="AN12" s="233">
        <f>IFERROR(IF(LEN(F12)=0,"",COUNTIF($H12:$AJ12,Calc!$C$17)),"")</f>
        <v>19</v>
      </c>
      <c r="AO12" s="234">
        <f>IFERROR(IF(LEN(F12)=0,"",COUNTIF($H12:$AJ12,Calc!$C$18)),"")</f>
        <v>0</v>
      </c>
      <c r="AP12" s="234">
        <f>IFERROR(IF(LEN(F12)=0,"",COUNTIF($H12:$AJ12,Calc!$C$19)),"")</f>
        <v>2</v>
      </c>
      <c r="AQ12" s="235">
        <f>IFERROR(IF(LEN(F12)=0,"",COUNTIF($H12:$AJ12,Calc!$C$20)),"")</f>
        <v>0</v>
      </c>
      <c r="AR12" s="105"/>
    </row>
    <row r="13" spans="1:44" s="1" customFormat="1" ht="20.100000000000001" customHeight="1" x14ac:dyDescent="0.25">
      <c r="B13" s="103"/>
      <c r="C13" s="128" t="s">
        <v>110</v>
      </c>
      <c r="D13" s="104"/>
      <c r="E13" s="127">
        <v>6</v>
      </c>
      <c r="F13" s="238" t="str">
        <f>IFERROR(IF(LEN(INDEX(Lists!$C$6:$C$105,MATCH($E13,Lists!$B$6:$B$105,0)))=0,"",INDEX(Lists!$C$6:$C$105,MATCH($E13,Lists!$B$6:$B$105,0))),"")</f>
        <v>James Caan</v>
      </c>
      <c r="G13" s="234" t="str">
        <f>IFERROR(IF(LEN(INDEX(Lists!$E$6:$E$105,MATCH($E13,Lists!$B$6:$B$105,0)))=0,"",INDEX(Lists!$E$6:$E$105,MATCH($E13,Lists!$B$6:$B$105,0))),"")</f>
        <v>10A</v>
      </c>
      <c r="H13" s="231" t="s">
        <v>19</v>
      </c>
      <c r="I13" s="231" t="s">
        <v>19</v>
      </c>
      <c r="J13" s="231" t="s">
        <v>19</v>
      </c>
      <c r="K13" s="231" t="s">
        <v>19</v>
      </c>
      <c r="L13" s="231"/>
      <c r="M13" s="231"/>
      <c r="N13" s="231" t="s">
        <v>19</v>
      </c>
      <c r="O13" s="231" t="s">
        <v>19</v>
      </c>
      <c r="P13" s="231" t="s">
        <v>19</v>
      </c>
      <c r="Q13" s="231" t="s">
        <v>19</v>
      </c>
      <c r="R13" s="231" t="s">
        <v>19</v>
      </c>
      <c r="S13" s="231"/>
      <c r="T13" s="231"/>
      <c r="U13" s="231" t="s">
        <v>19</v>
      </c>
      <c r="V13" s="231" t="s">
        <v>19</v>
      </c>
      <c r="W13" s="231" t="s">
        <v>19</v>
      </c>
      <c r="X13" s="231" t="s">
        <v>19</v>
      </c>
      <c r="Y13" s="231" t="s">
        <v>25</v>
      </c>
      <c r="Z13" s="231"/>
      <c r="AA13" s="231"/>
      <c r="AB13" s="231" t="s">
        <v>19</v>
      </c>
      <c r="AC13" s="231" t="s">
        <v>19</v>
      </c>
      <c r="AD13" s="231" t="s">
        <v>19</v>
      </c>
      <c r="AE13" s="231" t="s">
        <v>19</v>
      </c>
      <c r="AF13" s="231" t="s">
        <v>19</v>
      </c>
      <c r="AG13" s="231"/>
      <c r="AH13" s="231"/>
      <c r="AI13" s="231" t="s">
        <v>19</v>
      </c>
      <c r="AJ13" s="232" t="s">
        <v>19</v>
      </c>
      <c r="AK13" s="248"/>
      <c r="AL13" s="248"/>
      <c r="AM13" s="126"/>
      <c r="AN13" s="233">
        <f>IFERROR(IF(LEN(F13)=0,"",COUNTIF($H13:$AJ13,Calc!$C$17)),"")</f>
        <v>20</v>
      </c>
      <c r="AO13" s="234">
        <f>IFERROR(IF(LEN(F13)=0,"",COUNTIF($H13:$AJ13,Calc!$C$18)),"")</f>
        <v>0</v>
      </c>
      <c r="AP13" s="234">
        <f>IFERROR(IF(LEN(F13)=0,"",COUNTIF($H13:$AJ13,Calc!$C$19)),"")</f>
        <v>0</v>
      </c>
      <c r="AQ13" s="235">
        <f>IFERROR(IF(LEN(F13)=0,"",COUNTIF($H13:$AJ13,Calc!$C$20)),"")</f>
        <v>1</v>
      </c>
      <c r="AR13" s="105"/>
    </row>
    <row r="14" spans="1:44" s="1" customFormat="1" ht="20.100000000000001" customHeight="1" x14ac:dyDescent="0.25">
      <c r="B14" s="103"/>
      <c r="C14" s="128" t="s">
        <v>111</v>
      </c>
      <c r="D14" s="104"/>
      <c r="E14" s="127">
        <v>7</v>
      </c>
      <c r="F14" s="238" t="str">
        <f>IFERROR(IF(LEN(INDEX(Lists!$C$6:$C$105,MATCH($E14,Lists!$B$6:$B$105,0)))=0,"",INDEX(Lists!$C$6:$C$105,MATCH($E14,Lists!$B$6:$B$105,0))),"")</f>
        <v>Robert Downey Jr.</v>
      </c>
      <c r="G14" s="234" t="str">
        <f>IFERROR(IF(LEN(INDEX(Lists!$E$6:$E$105,MATCH($E14,Lists!$B$6:$B$105,0)))=0,"",INDEX(Lists!$E$6:$E$105,MATCH($E14,Lists!$B$6:$B$105,0))),"")</f>
        <v>10A</v>
      </c>
      <c r="H14" s="231" t="s">
        <v>19</v>
      </c>
      <c r="I14" s="231" t="s">
        <v>19</v>
      </c>
      <c r="J14" s="231" t="s">
        <v>19</v>
      </c>
      <c r="K14" s="231" t="s">
        <v>19</v>
      </c>
      <c r="L14" s="231"/>
      <c r="M14" s="231"/>
      <c r="N14" s="231" t="s">
        <v>19</v>
      </c>
      <c r="O14" s="231" t="s">
        <v>19</v>
      </c>
      <c r="P14" s="231" t="s">
        <v>21</v>
      </c>
      <c r="Q14" s="231" t="s">
        <v>19</v>
      </c>
      <c r="R14" s="231" t="s">
        <v>19</v>
      </c>
      <c r="S14" s="231"/>
      <c r="T14" s="231"/>
      <c r="U14" s="231" t="s">
        <v>19</v>
      </c>
      <c r="V14" s="231" t="s">
        <v>19</v>
      </c>
      <c r="W14" s="231" t="s">
        <v>19</v>
      </c>
      <c r="X14" s="231" t="s">
        <v>19</v>
      </c>
      <c r="Y14" s="231" t="s">
        <v>19</v>
      </c>
      <c r="Z14" s="231"/>
      <c r="AA14" s="231"/>
      <c r="AB14" s="231" t="s">
        <v>19</v>
      </c>
      <c r="AC14" s="231" t="s">
        <v>19</v>
      </c>
      <c r="AD14" s="231" t="s">
        <v>19</v>
      </c>
      <c r="AE14" s="231" t="s">
        <v>19</v>
      </c>
      <c r="AF14" s="231" t="s">
        <v>19</v>
      </c>
      <c r="AG14" s="231"/>
      <c r="AH14" s="231"/>
      <c r="AI14" s="231" t="s">
        <v>19</v>
      </c>
      <c r="AJ14" s="232" t="s">
        <v>19</v>
      </c>
      <c r="AK14" s="248"/>
      <c r="AL14" s="248"/>
      <c r="AM14" s="126"/>
      <c r="AN14" s="233">
        <f>IFERROR(IF(LEN(F14)=0,"",COUNTIF($H14:$AJ14,Calc!$C$17)),"")</f>
        <v>20</v>
      </c>
      <c r="AO14" s="234">
        <f>IFERROR(IF(LEN(F14)=0,"",COUNTIF($H14:$AJ14,Calc!$C$18)),"")</f>
        <v>1</v>
      </c>
      <c r="AP14" s="234">
        <f>IFERROR(IF(LEN(F14)=0,"",COUNTIF($H14:$AJ14,Calc!$C$19)),"")</f>
        <v>0</v>
      </c>
      <c r="AQ14" s="235">
        <f>IFERROR(IF(LEN(F14)=0,"",COUNTIF($H14:$AJ14,Calc!$C$20)),"")</f>
        <v>0</v>
      </c>
      <c r="AR14" s="105"/>
    </row>
    <row r="15" spans="1:44" s="1" customFormat="1" ht="20.100000000000001" customHeight="1" x14ac:dyDescent="0.25">
      <c r="B15" s="103"/>
      <c r="C15" s="128" t="s">
        <v>112</v>
      </c>
      <c r="D15" s="104"/>
      <c r="E15" s="127">
        <v>8</v>
      </c>
      <c r="F15" s="238" t="str">
        <f>IFERROR(IF(LEN(INDEX(Lists!$C$6:$C$105,MATCH($E15,Lists!$B$6:$B$105,0)))=0,"",INDEX(Lists!$C$6:$C$105,MATCH($E15,Lists!$B$6:$B$105,0))),"")</f>
        <v>Alec Guiness</v>
      </c>
      <c r="G15" s="234" t="str">
        <f>IFERROR(IF(LEN(INDEX(Lists!$E$6:$E$105,MATCH($E15,Lists!$B$6:$B$105,0)))=0,"",INDEX(Lists!$E$6:$E$105,MATCH($E15,Lists!$B$6:$B$105,0))),"")</f>
        <v>10A</v>
      </c>
      <c r="H15" s="231" t="s">
        <v>19</v>
      </c>
      <c r="I15" s="231" t="s">
        <v>19</v>
      </c>
      <c r="J15" s="231" t="s">
        <v>19</v>
      </c>
      <c r="K15" s="231" t="s">
        <v>19</v>
      </c>
      <c r="L15" s="231"/>
      <c r="M15" s="231"/>
      <c r="N15" s="231" t="s">
        <v>19</v>
      </c>
      <c r="O15" s="231" t="s">
        <v>19</v>
      </c>
      <c r="P15" s="231" t="s">
        <v>19</v>
      </c>
      <c r="Q15" s="231" t="s">
        <v>19</v>
      </c>
      <c r="R15" s="231" t="s">
        <v>19</v>
      </c>
      <c r="S15" s="231"/>
      <c r="T15" s="231"/>
      <c r="U15" s="231" t="s">
        <v>19</v>
      </c>
      <c r="V15" s="231" t="s">
        <v>19</v>
      </c>
      <c r="W15" s="231" t="s">
        <v>19</v>
      </c>
      <c r="X15" s="231" t="s">
        <v>19</v>
      </c>
      <c r="Y15" s="231" t="s">
        <v>19</v>
      </c>
      <c r="Z15" s="231"/>
      <c r="AA15" s="231"/>
      <c r="AB15" s="231" t="s">
        <v>19</v>
      </c>
      <c r="AC15" s="231" t="s">
        <v>19</v>
      </c>
      <c r="AD15" s="231" t="s">
        <v>19</v>
      </c>
      <c r="AE15" s="231" t="s">
        <v>19</v>
      </c>
      <c r="AF15" s="231" t="s">
        <v>19</v>
      </c>
      <c r="AG15" s="231"/>
      <c r="AH15" s="231"/>
      <c r="AI15" s="231" t="s">
        <v>19</v>
      </c>
      <c r="AJ15" s="232" t="s">
        <v>19</v>
      </c>
      <c r="AK15" s="248"/>
      <c r="AL15" s="248"/>
      <c r="AM15" s="126"/>
      <c r="AN15" s="233">
        <f>IFERROR(IF(LEN(F15)=0,"",COUNTIF($H15:$AJ15,Calc!$C$17)),"")</f>
        <v>21</v>
      </c>
      <c r="AO15" s="234">
        <f>IFERROR(IF(LEN(F15)=0,"",COUNTIF($H15:$AJ15,Calc!$C$18)),"")</f>
        <v>0</v>
      </c>
      <c r="AP15" s="234">
        <f>IFERROR(IF(LEN(F15)=0,"",COUNTIF($H15:$AJ15,Calc!$C$19)),"")</f>
        <v>0</v>
      </c>
      <c r="AQ15" s="235">
        <f>IFERROR(IF(LEN(F15)=0,"",COUNTIF($H15:$AJ15,Calc!$C$20)),"")</f>
        <v>0</v>
      </c>
      <c r="AR15" s="105"/>
    </row>
    <row r="16" spans="1:44" s="1" customFormat="1" ht="20.100000000000001" customHeight="1" x14ac:dyDescent="0.25">
      <c r="B16" s="103"/>
      <c r="C16" s="128" t="s">
        <v>113</v>
      </c>
      <c r="D16" s="104"/>
      <c r="E16" s="127">
        <v>9</v>
      </c>
      <c r="F16" s="238" t="str">
        <f>IFERROR(IF(LEN(INDEX(Lists!$C$6:$C$105,MATCH($E16,Lists!$B$6:$B$105,0)))=0,"",INDEX(Lists!$C$6:$C$105,MATCH($E16,Lists!$B$6:$B$105,0))),"")</f>
        <v>Viggo Mortensen</v>
      </c>
      <c r="G16" s="234" t="str">
        <f>IFERROR(IF(LEN(INDEX(Lists!$E$6:$E$105,MATCH($E16,Lists!$B$6:$B$105,0)))=0,"",INDEX(Lists!$E$6:$E$105,MATCH($E16,Lists!$B$6:$B$105,0))),"")</f>
        <v>10A</v>
      </c>
      <c r="H16" s="231" t="s">
        <v>19</v>
      </c>
      <c r="I16" s="231" t="s">
        <v>19</v>
      </c>
      <c r="J16" s="231" t="s">
        <v>19</v>
      </c>
      <c r="K16" s="231" t="s">
        <v>19</v>
      </c>
      <c r="L16" s="231"/>
      <c r="M16" s="231"/>
      <c r="N16" s="231" t="s">
        <v>19</v>
      </c>
      <c r="O16" s="231" t="s">
        <v>19</v>
      </c>
      <c r="P16" s="231" t="s">
        <v>19</v>
      </c>
      <c r="Q16" s="231" t="s">
        <v>19</v>
      </c>
      <c r="R16" s="231" t="s">
        <v>19</v>
      </c>
      <c r="S16" s="231"/>
      <c r="T16" s="231"/>
      <c r="U16" s="231" t="s">
        <v>19</v>
      </c>
      <c r="V16" s="231" t="s">
        <v>19</v>
      </c>
      <c r="W16" s="231" t="s">
        <v>19</v>
      </c>
      <c r="X16" s="231" t="s">
        <v>19</v>
      </c>
      <c r="Y16" s="231" t="s">
        <v>19</v>
      </c>
      <c r="Z16" s="231"/>
      <c r="AA16" s="231"/>
      <c r="AB16" s="231" t="s">
        <v>19</v>
      </c>
      <c r="AC16" s="231" t="s">
        <v>19</v>
      </c>
      <c r="AD16" s="231" t="s">
        <v>19</v>
      </c>
      <c r="AE16" s="231" t="s">
        <v>19</v>
      </c>
      <c r="AF16" s="231" t="s">
        <v>19</v>
      </c>
      <c r="AG16" s="231"/>
      <c r="AH16" s="231"/>
      <c r="AI16" s="231" t="s">
        <v>19</v>
      </c>
      <c r="AJ16" s="232" t="s">
        <v>19</v>
      </c>
      <c r="AK16" s="248"/>
      <c r="AL16" s="248"/>
      <c r="AM16" s="126"/>
      <c r="AN16" s="233">
        <f>IFERROR(IF(LEN(F16)=0,"",COUNTIF($H16:$AJ16,Calc!$C$17)),"")</f>
        <v>21</v>
      </c>
      <c r="AO16" s="234">
        <f>IFERROR(IF(LEN(F16)=0,"",COUNTIF($H16:$AJ16,Calc!$C$18)),"")</f>
        <v>0</v>
      </c>
      <c r="AP16" s="234">
        <f>IFERROR(IF(LEN(F16)=0,"",COUNTIF($H16:$AJ16,Calc!$C$19)),"")</f>
        <v>0</v>
      </c>
      <c r="AQ16" s="235">
        <f>IFERROR(IF(LEN(F16)=0,"",COUNTIF($H16:$AJ16,Calc!$C$20)),"")</f>
        <v>0</v>
      </c>
      <c r="AR16" s="105"/>
    </row>
    <row r="17" spans="2:44" s="1" customFormat="1" ht="20.100000000000001" customHeight="1" x14ac:dyDescent="0.25">
      <c r="B17" s="103"/>
      <c r="C17" s="128" t="s">
        <v>114</v>
      </c>
      <c r="D17" s="104"/>
      <c r="E17" s="127">
        <v>10</v>
      </c>
      <c r="F17" s="238" t="str">
        <f>IFERROR(IF(LEN(INDEX(Lists!$C$6:$C$105,MATCH($E17,Lists!$B$6:$B$105,0)))=0,"",INDEX(Lists!$C$6:$C$105,MATCH($E17,Lists!$B$6:$B$105,0))),"")</f>
        <v>Kylian Mbappe</v>
      </c>
      <c r="G17" s="234" t="str">
        <f>IFERROR(IF(LEN(INDEX(Lists!$E$6:$E$105,MATCH($E17,Lists!$B$6:$B$105,0)))=0,"",INDEX(Lists!$E$6:$E$105,MATCH($E17,Lists!$B$6:$B$105,0))),"")</f>
        <v>10A</v>
      </c>
      <c r="H17" s="231" t="s">
        <v>19</v>
      </c>
      <c r="I17" s="231" t="s">
        <v>19</v>
      </c>
      <c r="J17" s="231" t="s">
        <v>19</v>
      </c>
      <c r="K17" s="231" t="s">
        <v>19</v>
      </c>
      <c r="L17" s="231"/>
      <c r="M17" s="231"/>
      <c r="N17" s="231" t="s">
        <v>19</v>
      </c>
      <c r="O17" s="231" t="s">
        <v>19</v>
      </c>
      <c r="P17" s="231" t="s">
        <v>19</v>
      </c>
      <c r="Q17" s="231" t="s">
        <v>19</v>
      </c>
      <c r="R17" s="231" t="s">
        <v>19</v>
      </c>
      <c r="S17" s="231"/>
      <c r="T17" s="231"/>
      <c r="U17" s="231" t="s">
        <v>19</v>
      </c>
      <c r="V17" s="231" t="s">
        <v>19</v>
      </c>
      <c r="W17" s="231" t="s">
        <v>19</v>
      </c>
      <c r="X17" s="231" t="s">
        <v>19</v>
      </c>
      <c r="Y17" s="231" t="s">
        <v>21</v>
      </c>
      <c r="Z17" s="231"/>
      <c r="AA17" s="231"/>
      <c r="AB17" s="231" t="s">
        <v>19</v>
      </c>
      <c r="AC17" s="231" t="s">
        <v>19</v>
      </c>
      <c r="AD17" s="231" t="s">
        <v>19</v>
      </c>
      <c r="AE17" s="231" t="s">
        <v>19</v>
      </c>
      <c r="AF17" s="231" t="s">
        <v>19</v>
      </c>
      <c r="AG17" s="231"/>
      <c r="AH17" s="231"/>
      <c r="AI17" s="231" t="s">
        <v>19</v>
      </c>
      <c r="AJ17" s="232" t="s">
        <v>19</v>
      </c>
      <c r="AK17" s="248"/>
      <c r="AL17" s="248"/>
      <c r="AM17" s="126"/>
      <c r="AN17" s="233">
        <f>IFERROR(IF(LEN(F17)=0,"",COUNTIF($H17:$AJ17,Calc!$C$17)),"")</f>
        <v>20</v>
      </c>
      <c r="AO17" s="234">
        <f>IFERROR(IF(LEN(F17)=0,"",COUNTIF($H17:$AJ17,Calc!$C$18)),"")</f>
        <v>1</v>
      </c>
      <c r="AP17" s="234">
        <f>IFERROR(IF(LEN(F17)=0,"",COUNTIF($H17:$AJ17,Calc!$C$19)),"")</f>
        <v>0</v>
      </c>
      <c r="AQ17" s="235">
        <f>IFERROR(IF(LEN(F17)=0,"",COUNTIF($H17:$AJ17,Calc!$C$20)),"")</f>
        <v>0</v>
      </c>
      <c r="AR17" s="105"/>
    </row>
    <row r="18" spans="2:44" ht="20.100000000000001" customHeight="1" x14ac:dyDescent="0.25">
      <c r="B18" s="103"/>
      <c r="C18" s="128" t="s">
        <v>115</v>
      </c>
      <c r="D18" s="104"/>
      <c r="E18" s="127">
        <v>11</v>
      </c>
      <c r="F18" s="238" t="str">
        <f>IFERROR(IF(LEN(INDEX(Lists!$C$6:$C$105,MATCH($E18,Lists!$B$6:$B$105,0)))=0,"",INDEX(Lists!$C$6:$C$105,MATCH($E18,Lists!$B$6:$B$105,0))),"")</f>
        <v>Jessica Alba</v>
      </c>
      <c r="G18" s="234" t="str">
        <f>IFERROR(IF(LEN(INDEX(Lists!$E$6:$E$105,MATCH($E18,Lists!$B$6:$B$105,0)))=0,"",INDEX(Lists!$E$6:$E$105,MATCH($E18,Lists!$B$6:$B$105,0))),"")</f>
        <v>10B</v>
      </c>
      <c r="H18" s="231" t="s">
        <v>19</v>
      </c>
      <c r="I18" s="231" t="s">
        <v>19</v>
      </c>
      <c r="J18" s="231" t="s">
        <v>19</v>
      </c>
      <c r="K18" s="231" t="s">
        <v>19</v>
      </c>
      <c r="L18" s="231"/>
      <c r="M18" s="231"/>
      <c r="N18" s="231" t="s">
        <v>19</v>
      </c>
      <c r="O18" s="231" t="s">
        <v>19</v>
      </c>
      <c r="P18" s="231" t="s">
        <v>19</v>
      </c>
      <c r="Q18" s="231" t="s">
        <v>23</v>
      </c>
      <c r="R18" s="231" t="s">
        <v>19</v>
      </c>
      <c r="S18" s="231"/>
      <c r="T18" s="231"/>
      <c r="U18" s="231" t="s">
        <v>19</v>
      </c>
      <c r="V18" s="231" t="s">
        <v>19</v>
      </c>
      <c r="W18" s="231" t="s">
        <v>19</v>
      </c>
      <c r="X18" s="231" t="s">
        <v>19</v>
      </c>
      <c r="Y18" s="231" t="s">
        <v>19</v>
      </c>
      <c r="Z18" s="231"/>
      <c r="AA18" s="231"/>
      <c r="AB18" s="231" t="s">
        <v>19</v>
      </c>
      <c r="AC18" s="231" t="s">
        <v>19</v>
      </c>
      <c r="AD18" s="231" t="s">
        <v>19</v>
      </c>
      <c r="AE18" s="231" t="s">
        <v>19</v>
      </c>
      <c r="AF18" s="231" t="s">
        <v>21</v>
      </c>
      <c r="AG18" s="231"/>
      <c r="AH18" s="231"/>
      <c r="AI18" s="231" t="s">
        <v>19</v>
      </c>
      <c r="AJ18" s="232" t="s">
        <v>19</v>
      </c>
      <c r="AK18" s="248"/>
      <c r="AL18" s="248"/>
      <c r="AM18" s="126"/>
      <c r="AN18" s="233">
        <f>IFERROR(IF(LEN(F18)=0,"",COUNTIF($H18:$AJ18,Calc!$C$17)),"")</f>
        <v>19</v>
      </c>
      <c r="AO18" s="234">
        <f>IFERROR(IF(LEN(F18)=0,"",COUNTIF($H18:$AJ18,Calc!$C$18)),"")</f>
        <v>1</v>
      </c>
      <c r="AP18" s="234">
        <f>IFERROR(IF(LEN(F18)=0,"",COUNTIF($H18:$AJ18,Calc!$C$19)),"")</f>
        <v>1</v>
      </c>
      <c r="AQ18" s="235">
        <f>IFERROR(IF(LEN(F18)=0,"",COUNTIF($H18:$AJ18,Calc!$C$20)),"")</f>
        <v>0</v>
      </c>
      <c r="AR18" s="105"/>
    </row>
    <row r="19" spans="2:44" ht="20.100000000000001" customHeight="1" x14ac:dyDescent="0.25">
      <c r="B19" s="103"/>
      <c r="C19" s="128" t="s">
        <v>116</v>
      </c>
      <c r="D19" s="104"/>
      <c r="E19" s="127">
        <v>12</v>
      </c>
      <c r="F19" s="238" t="str">
        <f>IFERROR(IF(LEN(INDEX(Lists!$C$6:$C$105,MATCH($E19,Lists!$B$6:$B$105,0)))=0,"",INDEX(Lists!$C$6:$C$105,MATCH($E19,Lists!$B$6:$B$105,0))),"")</f>
        <v>Emma Stone</v>
      </c>
      <c r="G19" s="234" t="str">
        <f>IFERROR(IF(LEN(INDEX(Lists!$E$6:$E$105,MATCH($E19,Lists!$B$6:$B$105,0)))=0,"",INDEX(Lists!$E$6:$E$105,MATCH($E19,Lists!$B$6:$B$105,0))),"")</f>
        <v>10B</v>
      </c>
      <c r="H19" s="231" t="s">
        <v>19</v>
      </c>
      <c r="I19" s="231" t="s">
        <v>19</v>
      </c>
      <c r="J19" s="231" t="s">
        <v>19</v>
      </c>
      <c r="K19" s="231" t="s">
        <v>19</v>
      </c>
      <c r="L19" s="231"/>
      <c r="M19" s="231"/>
      <c r="N19" s="231" t="s">
        <v>19</v>
      </c>
      <c r="O19" s="231" t="s">
        <v>19</v>
      </c>
      <c r="P19" s="231" t="s">
        <v>19</v>
      </c>
      <c r="Q19" s="231" t="s">
        <v>19</v>
      </c>
      <c r="R19" s="231" t="s">
        <v>19</v>
      </c>
      <c r="S19" s="231"/>
      <c r="T19" s="231"/>
      <c r="U19" s="231" t="s">
        <v>19</v>
      </c>
      <c r="V19" s="231" t="s">
        <v>19</v>
      </c>
      <c r="W19" s="231" t="s">
        <v>19</v>
      </c>
      <c r="X19" s="231" t="s">
        <v>19</v>
      </c>
      <c r="Y19" s="231" t="s">
        <v>19</v>
      </c>
      <c r="Z19" s="231"/>
      <c r="AA19" s="231"/>
      <c r="AB19" s="231" t="s">
        <v>19</v>
      </c>
      <c r="AC19" s="231" t="s">
        <v>19</v>
      </c>
      <c r="AD19" s="231" t="s">
        <v>19</v>
      </c>
      <c r="AE19" s="231" t="s">
        <v>19</v>
      </c>
      <c r="AF19" s="231" t="s">
        <v>19</v>
      </c>
      <c r="AG19" s="231"/>
      <c r="AH19" s="231"/>
      <c r="AI19" s="231" t="s">
        <v>19</v>
      </c>
      <c r="AJ19" s="232" t="s">
        <v>19</v>
      </c>
      <c r="AK19" s="248"/>
      <c r="AL19" s="248"/>
      <c r="AM19" s="126"/>
      <c r="AN19" s="233">
        <f>IFERROR(IF(LEN(F19)=0,"",COUNTIF($H19:$AJ19,Calc!$C$17)),"")</f>
        <v>21</v>
      </c>
      <c r="AO19" s="234">
        <f>IFERROR(IF(LEN(F19)=0,"",COUNTIF($H19:$AJ19,Calc!$C$18)),"")</f>
        <v>0</v>
      </c>
      <c r="AP19" s="234">
        <f>IFERROR(IF(LEN(F19)=0,"",COUNTIF($H19:$AJ19,Calc!$C$19)),"")</f>
        <v>0</v>
      </c>
      <c r="AQ19" s="235">
        <f>IFERROR(IF(LEN(F19)=0,"",COUNTIF($H19:$AJ19,Calc!$C$20)),"")</f>
        <v>0</v>
      </c>
      <c r="AR19" s="105"/>
    </row>
    <row r="20" spans="2:44" ht="20.100000000000001" customHeight="1" x14ac:dyDescent="0.25">
      <c r="B20" s="103"/>
      <c r="C20" s="128" t="s">
        <v>117</v>
      </c>
      <c r="D20" s="104"/>
      <c r="E20" s="127">
        <v>13</v>
      </c>
      <c r="F20" s="238" t="str">
        <f>IFERROR(IF(LEN(INDEX(Lists!$C$6:$C$105,MATCH($E20,Lists!$B$6:$B$105,0)))=0,"",INDEX(Lists!$C$6:$C$105,MATCH($E20,Lists!$B$6:$B$105,0))),"")</f>
        <v>Scarlett Johansson</v>
      </c>
      <c r="G20" s="234" t="str">
        <f>IFERROR(IF(LEN(INDEX(Lists!$E$6:$E$105,MATCH($E20,Lists!$B$6:$B$105,0)))=0,"",INDEX(Lists!$E$6:$E$105,MATCH($E20,Lists!$B$6:$B$105,0))),"")</f>
        <v>10B</v>
      </c>
      <c r="H20" s="231" t="s">
        <v>19</v>
      </c>
      <c r="I20" s="231" t="s">
        <v>19</v>
      </c>
      <c r="J20" s="231" t="s">
        <v>19</v>
      </c>
      <c r="K20" s="231" t="s">
        <v>19</v>
      </c>
      <c r="L20" s="231"/>
      <c r="M20" s="231"/>
      <c r="N20" s="231" t="s">
        <v>19</v>
      </c>
      <c r="O20" s="231" t="s">
        <v>19</v>
      </c>
      <c r="P20" s="231" t="s">
        <v>19</v>
      </c>
      <c r="Q20" s="231" t="s">
        <v>19</v>
      </c>
      <c r="R20" s="231" t="s">
        <v>19</v>
      </c>
      <c r="S20" s="231"/>
      <c r="T20" s="231"/>
      <c r="U20" s="231" t="s">
        <v>19</v>
      </c>
      <c r="V20" s="231" t="s">
        <v>19</v>
      </c>
      <c r="W20" s="231" t="s">
        <v>19</v>
      </c>
      <c r="X20" s="231" t="s">
        <v>23</v>
      </c>
      <c r="Y20" s="231" t="s">
        <v>19</v>
      </c>
      <c r="Z20" s="231"/>
      <c r="AA20" s="231"/>
      <c r="AB20" s="231" t="s">
        <v>19</v>
      </c>
      <c r="AC20" s="231" t="s">
        <v>23</v>
      </c>
      <c r="AD20" s="231" t="s">
        <v>19</v>
      </c>
      <c r="AE20" s="231" t="s">
        <v>19</v>
      </c>
      <c r="AF20" s="231" t="s">
        <v>19</v>
      </c>
      <c r="AG20" s="231"/>
      <c r="AH20" s="231"/>
      <c r="AI20" s="231" t="s">
        <v>19</v>
      </c>
      <c r="AJ20" s="232" t="s">
        <v>19</v>
      </c>
      <c r="AK20" s="248"/>
      <c r="AL20" s="248"/>
      <c r="AM20" s="126"/>
      <c r="AN20" s="233">
        <f>IFERROR(IF(LEN(F20)=0,"",COUNTIF($H20:$AJ20,Calc!$C$17)),"")</f>
        <v>19</v>
      </c>
      <c r="AO20" s="234">
        <f>IFERROR(IF(LEN(F20)=0,"",COUNTIF($H20:$AJ20,Calc!$C$18)),"")</f>
        <v>0</v>
      </c>
      <c r="AP20" s="234">
        <f>IFERROR(IF(LEN(F20)=0,"",COUNTIF($H20:$AJ20,Calc!$C$19)),"")</f>
        <v>2</v>
      </c>
      <c r="AQ20" s="235">
        <f>IFERROR(IF(LEN(F20)=0,"",COUNTIF($H20:$AJ20,Calc!$C$20)),"")</f>
        <v>0</v>
      </c>
      <c r="AR20" s="105"/>
    </row>
    <row r="21" spans="2:44" ht="20.100000000000001" customHeight="1" x14ac:dyDescent="0.25">
      <c r="B21" s="103"/>
      <c r="C21" s="104"/>
      <c r="D21" s="104"/>
      <c r="E21" s="127">
        <v>14</v>
      </c>
      <c r="F21" s="238" t="str">
        <f>IFERROR(IF(LEN(INDEX(Lists!$C$6:$C$105,MATCH($E21,Lists!$B$6:$B$105,0)))=0,"",INDEX(Lists!$C$6:$C$105,MATCH($E21,Lists!$B$6:$B$105,0))),"")</f>
        <v>Mila Kunis</v>
      </c>
      <c r="G21" s="234" t="str">
        <f>IFERROR(IF(LEN(INDEX(Lists!$E$6:$E$105,MATCH($E21,Lists!$B$6:$B$105,0)))=0,"",INDEX(Lists!$E$6:$E$105,MATCH($E21,Lists!$B$6:$B$105,0))),"")</f>
        <v>10B</v>
      </c>
      <c r="H21" s="231" t="s">
        <v>19</v>
      </c>
      <c r="I21" s="231" t="s">
        <v>23</v>
      </c>
      <c r="J21" s="231" t="s">
        <v>19</v>
      </c>
      <c r="K21" s="231" t="s">
        <v>25</v>
      </c>
      <c r="L21" s="231"/>
      <c r="M21" s="231"/>
      <c r="N21" s="231" t="s">
        <v>19</v>
      </c>
      <c r="O21" s="231" t="s">
        <v>19</v>
      </c>
      <c r="P21" s="231" t="s">
        <v>19</v>
      </c>
      <c r="Q21" s="231" t="s">
        <v>19</v>
      </c>
      <c r="R21" s="231" t="s">
        <v>19</v>
      </c>
      <c r="S21" s="231"/>
      <c r="T21" s="231"/>
      <c r="U21" s="231" t="s">
        <v>19</v>
      </c>
      <c r="V21" s="231" t="s">
        <v>19</v>
      </c>
      <c r="W21" s="231" t="s">
        <v>19</v>
      </c>
      <c r="X21" s="231" t="s">
        <v>19</v>
      </c>
      <c r="Y21" s="231" t="s">
        <v>19</v>
      </c>
      <c r="Z21" s="231"/>
      <c r="AA21" s="231"/>
      <c r="AB21" s="231" t="s">
        <v>19</v>
      </c>
      <c r="AC21" s="231" t="s">
        <v>19</v>
      </c>
      <c r="AD21" s="231" t="s">
        <v>19</v>
      </c>
      <c r="AE21" s="231" t="s">
        <v>19</v>
      </c>
      <c r="AF21" s="231" t="s">
        <v>19</v>
      </c>
      <c r="AG21" s="231"/>
      <c r="AH21" s="231"/>
      <c r="AI21" s="231" t="s">
        <v>19</v>
      </c>
      <c r="AJ21" s="232" t="s">
        <v>19</v>
      </c>
      <c r="AK21" s="248"/>
      <c r="AL21" s="248"/>
      <c r="AM21" s="126"/>
      <c r="AN21" s="233">
        <f>IFERROR(IF(LEN(F21)=0,"",COUNTIF($H21:$AJ21,Calc!$C$17)),"")</f>
        <v>19</v>
      </c>
      <c r="AO21" s="234">
        <f>IFERROR(IF(LEN(F21)=0,"",COUNTIF($H21:$AJ21,Calc!$C$18)),"")</f>
        <v>0</v>
      </c>
      <c r="AP21" s="234">
        <f>IFERROR(IF(LEN(F21)=0,"",COUNTIF($H21:$AJ21,Calc!$C$19)),"")</f>
        <v>1</v>
      </c>
      <c r="AQ21" s="235">
        <f>IFERROR(IF(LEN(F21)=0,"",COUNTIF($H21:$AJ21,Calc!$C$20)),"")</f>
        <v>1</v>
      </c>
      <c r="AR21" s="105"/>
    </row>
    <row r="22" spans="2:44" ht="20.100000000000001" customHeight="1" x14ac:dyDescent="0.25">
      <c r="B22" s="103"/>
      <c r="C22" s="104"/>
      <c r="D22" s="104"/>
      <c r="E22" s="127">
        <v>15</v>
      </c>
      <c r="F22" s="238" t="str">
        <f>IFERROR(IF(LEN(INDEX(Lists!$C$6:$C$105,MATCH($E22,Lists!$B$6:$B$105,0)))=0,"",INDEX(Lists!$C$6:$C$105,MATCH($E22,Lists!$B$6:$B$105,0))),"")</f>
        <v>Charlize Theron</v>
      </c>
      <c r="G22" s="234" t="str">
        <f>IFERROR(IF(LEN(INDEX(Lists!$E$6:$E$105,MATCH($E22,Lists!$B$6:$B$105,0)))=0,"",INDEX(Lists!$E$6:$E$105,MATCH($E22,Lists!$B$6:$B$105,0))),"")</f>
        <v>10B</v>
      </c>
      <c r="H22" s="231" t="s">
        <v>19</v>
      </c>
      <c r="I22" s="231" t="s">
        <v>19</v>
      </c>
      <c r="J22" s="231" t="s">
        <v>19</v>
      </c>
      <c r="K22" s="231" t="s">
        <v>19</v>
      </c>
      <c r="L22" s="231"/>
      <c r="M22" s="231"/>
      <c r="N22" s="231" t="s">
        <v>19</v>
      </c>
      <c r="O22" s="231" t="s">
        <v>19</v>
      </c>
      <c r="P22" s="231" t="s">
        <v>19</v>
      </c>
      <c r="Q22" s="231" t="s">
        <v>25</v>
      </c>
      <c r="R22" s="231" t="s">
        <v>19</v>
      </c>
      <c r="S22" s="231"/>
      <c r="T22" s="231"/>
      <c r="U22" s="231" t="s">
        <v>19</v>
      </c>
      <c r="V22" s="231" t="s">
        <v>19</v>
      </c>
      <c r="W22" s="231" t="s">
        <v>19</v>
      </c>
      <c r="X22" s="231" t="s">
        <v>19</v>
      </c>
      <c r="Y22" s="231" t="s">
        <v>19</v>
      </c>
      <c r="Z22" s="231"/>
      <c r="AA22" s="231"/>
      <c r="AB22" s="231" t="s">
        <v>19</v>
      </c>
      <c r="AC22" s="231" t="s">
        <v>19</v>
      </c>
      <c r="AD22" s="231" t="s">
        <v>19</v>
      </c>
      <c r="AE22" s="231" t="s">
        <v>19</v>
      </c>
      <c r="AF22" s="231" t="s">
        <v>19</v>
      </c>
      <c r="AG22" s="231"/>
      <c r="AH22" s="231"/>
      <c r="AI22" s="231" t="s">
        <v>19</v>
      </c>
      <c r="AJ22" s="232" t="s">
        <v>25</v>
      </c>
      <c r="AK22" s="248"/>
      <c r="AL22" s="248"/>
      <c r="AM22" s="126"/>
      <c r="AN22" s="233">
        <f>IFERROR(IF(LEN(F22)=0,"",COUNTIF($H22:$AJ22,Calc!$C$17)),"")</f>
        <v>19</v>
      </c>
      <c r="AO22" s="234">
        <f>IFERROR(IF(LEN(F22)=0,"",COUNTIF($H22:$AJ22,Calc!$C$18)),"")</f>
        <v>0</v>
      </c>
      <c r="AP22" s="234">
        <f>IFERROR(IF(LEN(F22)=0,"",COUNTIF($H22:$AJ22,Calc!$C$19)),"")</f>
        <v>0</v>
      </c>
      <c r="AQ22" s="235">
        <f>IFERROR(IF(LEN(F22)=0,"",COUNTIF($H22:$AJ22,Calc!$C$20)),"")</f>
        <v>2</v>
      </c>
      <c r="AR22" s="105"/>
    </row>
    <row r="23" spans="2:44" ht="20.100000000000001" customHeight="1" x14ac:dyDescent="0.25">
      <c r="B23" s="103"/>
      <c r="C23" s="104"/>
      <c r="D23" s="104"/>
      <c r="E23" s="127">
        <v>16</v>
      </c>
      <c r="F23" s="238" t="str">
        <f>IFERROR(IF(LEN(INDEX(Lists!$C$6:$C$105,MATCH($E23,Lists!$B$6:$B$105,0)))=0,"",INDEX(Lists!$C$6:$C$105,MATCH($E23,Lists!$B$6:$B$105,0))),"")</f>
        <v/>
      </c>
      <c r="G23" s="234" t="str">
        <f>IFERROR(IF(LEN(INDEX(Lists!$E$6:$E$105,MATCH($E23,Lists!$B$6:$B$105,0)))=0,"",INDEX(Lists!$E$6:$E$105,MATCH($E23,Lists!$B$6:$B$105,0))),"")</f>
        <v/>
      </c>
      <c r="H23" s="231"/>
      <c r="I23" s="231"/>
      <c r="J23" s="231"/>
      <c r="K23" s="231"/>
      <c r="L23" s="231"/>
      <c r="M23" s="231"/>
      <c r="N23" s="231"/>
      <c r="O23" s="231"/>
      <c r="P23" s="231"/>
      <c r="Q23" s="231"/>
      <c r="R23" s="231"/>
      <c r="S23" s="231"/>
      <c r="T23" s="231"/>
      <c r="U23" s="231"/>
      <c r="V23" s="231"/>
      <c r="W23" s="231"/>
      <c r="X23" s="231"/>
      <c r="Y23" s="231"/>
      <c r="Z23" s="231"/>
      <c r="AA23" s="231"/>
      <c r="AB23" s="231"/>
      <c r="AC23" s="231"/>
      <c r="AD23" s="231"/>
      <c r="AE23" s="231"/>
      <c r="AF23" s="231"/>
      <c r="AG23" s="231"/>
      <c r="AH23" s="231"/>
      <c r="AI23" s="231"/>
      <c r="AJ23" s="232"/>
      <c r="AK23" s="248"/>
      <c r="AL23" s="248"/>
      <c r="AM23" s="126"/>
      <c r="AN23" s="233" t="str">
        <f>IFERROR(IF(LEN(F23)=0,"",COUNTIF($H23:$AJ23,Calc!$C$17)),"")</f>
        <v/>
      </c>
      <c r="AO23" s="234" t="str">
        <f>IFERROR(IF(LEN(F23)=0,"",COUNTIF($H23:$AJ23,Calc!$C$18)),"")</f>
        <v/>
      </c>
      <c r="AP23" s="234" t="str">
        <f>IFERROR(IF(LEN(F23)=0,"",COUNTIF($H23:$AJ23,Calc!$C$19)),"")</f>
        <v/>
      </c>
      <c r="AQ23" s="235" t="str">
        <f>IFERROR(IF(LEN(F23)=0,"",COUNTIF($H23:$AJ23,Calc!$C$20)),"")</f>
        <v/>
      </c>
      <c r="AR23" s="105"/>
    </row>
    <row r="24" spans="2:44" ht="20.100000000000001" customHeight="1" x14ac:dyDescent="0.25">
      <c r="B24" s="103"/>
      <c r="C24" s="104"/>
      <c r="D24" s="104"/>
      <c r="E24" s="127">
        <v>17</v>
      </c>
      <c r="F24" s="238" t="str">
        <f>IFERROR(IF(LEN(INDEX(Lists!$C$6:$C$105,MATCH($E24,Lists!$B$6:$B$105,0)))=0,"",INDEX(Lists!$C$6:$C$105,MATCH($E24,Lists!$B$6:$B$105,0))),"")</f>
        <v/>
      </c>
      <c r="G24" s="234" t="str">
        <f>IFERROR(IF(LEN(INDEX(Lists!$E$6:$E$105,MATCH($E24,Lists!$B$6:$B$105,0)))=0,"",INDEX(Lists!$E$6:$E$105,MATCH($E24,Lists!$B$6:$B$105,0))),"")</f>
        <v/>
      </c>
      <c r="H24" s="231"/>
      <c r="I24" s="231"/>
      <c r="J24" s="231"/>
      <c r="K24" s="231"/>
      <c r="L24" s="231"/>
      <c r="M24" s="231"/>
      <c r="N24" s="231"/>
      <c r="O24" s="231"/>
      <c r="P24" s="231"/>
      <c r="Q24" s="231"/>
      <c r="R24" s="231"/>
      <c r="S24" s="231"/>
      <c r="T24" s="231"/>
      <c r="U24" s="231"/>
      <c r="V24" s="231"/>
      <c r="W24" s="231"/>
      <c r="X24" s="231"/>
      <c r="Y24" s="231"/>
      <c r="Z24" s="231"/>
      <c r="AA24" s="231"/>
      <c r="AB24" s="231"/>
      <c r="AC24" s="231"/>
      <c r="AD24" s="231"/>
      <c r="AE24" s="231"/>
      <c r="AF24" s="231"/>
      <c r="AG24" s="231"/>
      <c r="AH24" s="231"/>
      <c r="AI24" s="231"/>
      <c r="AJ24" s="232"/>
      <c r="AK24" s="248"/>
      <c r="AL24" s="248"/>
      <c r="AM24" s="126"/>
      <c r="AN24" s="233" t="str">
        <f>IFERROR(IF(LEN(F24)=0,"",COUNTIF($H24:$AJ24,Calc!$C$17)),"")</f>
        <v/>
      </c>
      <c r="AO24" s="234" t="str">
        <f>IFERROR(IF(LEN(F24)=0,"",COUNTIF($H24:$AJ24,Calc!$C$18)),"")</f>
        <v/>
      </c>
      <c r="AP24" s="234" t="str">
        <f>IFERROR(IF(LEN(F24)=0,"",COUNTIF($H24:$AJ24,Calc!$C$19)),"")</f>
        <v/>
      </c>
      <c r="AQ24" s="235" t="str">
        <f>IFERROR(IF(LEN(F24)=0,"",COUNTIF($H24:$AJ24,Calc!$C$20)),"")</f>
        <v/>
      </c>
      <c r="AR24" s="105"/>
    </row>
    <row r="25" spans="2:44" ht="20.100000000000001" customHeight="1" x14ac:dyDescent="0.25">
      <c r="B25" s="103"/>
      <c r="C25" s="104"/>
      <c r="D25" s="104"/>
      <c r="E25" s="127">
        <v>18</v>
      </c>
      <c r="F25" s="238" t="str">
        <f>IFERROR(IF(LEN(INDEX(Lists!$C$6:$C$105,MATCH($E25,Lists!$B$6:$B$105,0)))=0,"",INDEX(Lists!$C$6:$C$105,MATCH($E25,Lists!$B$6:$B$105,0))),"")</f>
        <v/>
      </c>
      <c r="G25" s="234" t="str">
        <f>IFERROR(IF(LEN(INDEX(Lists!$E$6:$E$105,MATCH($E25,Lists!$B$6:$B$105,0)))=0,"",INDEX(Lists!$E$6:$E$105,MATCH($E25,Lists!$B$6:$B$105,0))),"")</f>
        <v/>
      </c>
      <c r="H25" s="231"/>
      <c r="I25" s="231"/>
      <c r="J25" s="231"/>
      <c r="K25" s="231"/>
      <c r="L25" s="231"/>
      <c r="M25" s="231"/>
      <c r="N25" s="231"/>
      <c r="O25" s="231"/>
      <c r="P25" s="231"/>
      <c r="Q25" s="231"/>
      <c r="R25" s="231"/>
      <c r="S25" s="231"/>
      <c r="T25" s="231"/>
      <c r="U25" s="231"/>
      <c r="V25" s="231"/>
      <c r="W25" s="231"/>
      <c r="X25" s="231"/>
      <c r="Y25" s="231"/>
      <c r="Z25" s="231"/>
      <c r="AA25" s="231"/>
      <c r="AB25" s="231"/>
      <c r="AC25" s="231"/>
      <c r="AD25" s="231"/>
      <c r="AE25" s="231"/>
      <c r="AF25" s="231"/>
      <c r="AG25" s="231"/>
      <c r="AH25" s="231"/>
      <c r="AI25" s="231"/>
      <c r="AJ25" s="232"/>
      <c r="AK25" s="248"/>
      <c r="AL25" s="248"/>
      <c r="AM25" s="126"/>
      <c r="AN25" s="233" t="str">
        <f>IFERROR(IF(LEN(F25)=0,"",COUNTIF($H25:$AJ25,Calc!$C$17)),"")</f>
        <v/>
      </c>
      <c r="AO25" s="234" t="str">
        <f>IFERROR(IF(LEN(F25)=0,"",COUNTIF($H25:$AJ25,Calc!$C$18)),"")</f>
        <v/>
      </c>
      <c r="AP25" s="234" t="str">
        <f>IFERROR(IF(LEN(F25)=0,"",COUNTIF($H25:$AJ25,Calc!$C$19)),"")</f>
        <v/>
      </c>
      <c r="AQ25" s="235" t="str">
        <f>IFERROR(IF(LEN(F25)=0,"",COUNTIF($H25:$AJ25,Calc!$C$20)),"")</f>
        <v/>
      </c>
      <c r="AR25" s="105"/>
    </row>
    <row r="26" spans="2:44" ht="20.100000000000001" customHeight="1" x14ac:dyDescent="0.25">
      <c r="B26" s="103"/>
      <c r="C26" s="104"/>
      <c r="D26" s="104"/>
      <c r="E26" s="127">
        <v>19</v>
      </c>
      <c r="F26" s="238" t="str">
        <f>IFERROR(IF(LEN(INDEX(Lists!$C$6:$C$105,MATCH($E26,Lists!$B$6:$B$105,0)))=0,"",INDEX(Lists!$C$6:$C$105,MATCH($E26,Lists!$B$6:$B$105,0))),"")</f>
        <v/>
      </c>
      <c r="G26" s="234" t="str">
        <f>IFERROR(IF(LEN(INDEX(Lists!$E$6:$E$105,MATCH($E26,Lists!$B$6:$B$105,0)))=0,"",INDEX(Lists!$E$6:$E$105,MATCH($E26,Lists!$B$6:$B$105,0))),"")</f>
        <v/>
      </c>
      <c r="H26" s="231"/>
      <c r="I26" s="231"/>
      <c r="J26" s="231"/>
      <c r="K26" s="231"/>
      <c r="L26" s="231"/>
      <c r="M26" s="231"/>
      <c r="N26" s="231"/>
      <c r="O26" s="231"/>
      <c r="P26" s="231"/>
      <c r="Q26" s="231"/>
      <c r="R26" s="231"/>
      <c r="S26" s="231"/>
      <c r="T26" s="231"/>
      <c r="U26" s="231"/>
      <c r="V26" s="231"/>
      <c r="W26" s="231"/>
      <c r="X26" s="231"/>
      <c r="Y26" s="231"/>
      <c r="Z26" s="231"/>
      <c r="AA26" s="231"/>
      <c r="AB26" s="231"/>
      <c r="AC26" s="231"/>
      <c r="AD26" s="231"/>
      <c r="AE26" s="231"/>
      <c r="AF26" s="231"/>
      <c r="AG26" s="231"/>
      <c r="AH26" s="231"/>
      <c r="AI26" s="231"/>
      <c r="AJ26" s="232"/>
      <c r="AK26" s="248"/>
      <c r="AL26" s="248"/>
      <c r="AM26" s="126"/>
      <c r="AN26" s="233" t="str">
        <f>IFERROR(IF(LEN(F26)=0,"",COUNTIF($H26:$AJ26,Calc!$C$17)),"")</f>
        <v/>
      </c>
      <c r="AO26" s="234" t="str">
        <f>IFERROR(IF(LEN(F26)=0,"",COUNTIF($H26:$AJ26,Calc!$C$18)),"")</f>
        <v/>
      </c>
      <c r="AP26" s="234" t="str">
        <f>IFERROR(IF(LEN(F26)=0,"",COUNTIF($H26:$AJ26,Calc!$C$19)),"")</f>
        <v/>
      </c>
      <c r="AQ26" s="235" t="str">
        <f>IFERROR(IF(LEN(F26)=0,"",COUNTIF($H26:$AJ26,Calc!$C$20)),"")</f>
        <v/>
      </c>
      <c r="AR26" s="105"/>
    </row>
    <row r="27" spans="2:44" ht="20.100000000000001" customHeight="1" x14ac:dyDescent="0.25">
      <c r="B27" s="103"/>
      <c r="C27" s="104"/>
      <c r="D27" s="104"/>
      <c r="E27" s="313">
        <v>20</v>
      </c>
      <c r="F27" s="314" t="str">
        <f>IFERROR(IF(LEN(INDEX(Lists!$C$6:$C$105,MATCH($E27,Lists!$B$6:$B$105,0)))=0,"",INDEX(Lists!$C$6:$C$105,MATCH($E27,Lists!$B$6:$B$105,0))),"")</f>
        <v/>
      </c>
      <c r="G27" s="315" t="str">
        <f>IFERROR(IF(LEN(INDEX(Lists!$E$6:$E$105,MATCH($E27,Lists!$B$6:$B$105,0)))=0,"",INDEX(Lists!$E$6:$E$105,MATCH($E27,Lists!$B$6:$B$105,0))),"")</f>
        <v/>
      </c>
      <c r="H27" s="316"/>
      <c r="I27" s="316"/>
      <c r="J27" s="316"/>
      <c r="K27" s="316"/>
      <c r="L27" s="316"/>
      <c r="M27" s="316"/>
      <c r="N27" s="316"/>
      <c r="O27" s="316"/>
      <c r="P27" s="316"/>
      <c r="Q27" s="316"/>
      <c r="R27" s="316"/>
      <c r="S27" s="316"/>
      <c r="T27" s="316"/>
      <c r="U27" s="316"/>
      <c r="V27" s="316"/>
      <c r="W27" s="316"/>
      <c r="X27" s="316"/>
      <c r="Y27" s="316"/>
      <c r="Z27" s="316"/>
      <c r="AA27" s="316"/>
      <c r="AB27" s="316"/>
      <c r="AC27" s="316"/>
      <c r="AD27" s="316"/>
      <c r="AE27" s="316"/>
      <c r="AF27" s="316"/>
      <c r="AG27" s="316"/>
      <c r="AH27" s="316"/>
      <c r="AI27" s="316"/>
      <c r="AJ27" s="317"/>
      <c r="AK27" s="248"/>
      <c r="AL27" s="248"/>
      <c r="AM27" s="126"/>
      <c r="AN27" s="319" t="str">
        <f>IFERROR(IF(LEN(F27)=0,"",COUNTIF($H27:$AJ27,Calc!$C$17)),"")</f>
        <v/>
      </c>
      <c r="AO27" s="315" t="str">
        <f>IFERROR(IF(LEN(F27)=0,"",COUNTIF($H27:$AJ27,Calc!$C$18)),"")</f>
        <v/>
      </c>
      <c r="AP27" s="315" t="str">
        <f>IFERROR(IF(LEN(F27)=0,"",COUNTIF($H27:$AJ27,Calc!$C$19)),"")</f>
        <v/>
      </c>
      <c r="AQ27" s="320" t="str">
        <f>IFERROR(IF(LEN(F27)=0,"",COUNTIF($H27:$AJ27,Calc!$C$20)),"")</f>
        <v/>
      </c>
      <c r="AR27" s="105"/>
    </row>
    <row r="28" spans="2:44" ht="20.100000000000001" customHeight="1" x14ac:dyDescent="0.25">
      <c r="B28" s="103"/>
      <c r="C28" s="104"/>
      <c r="D28" s="104"/>
      <c r="E28" s="248"/>
      <c r="F28" s="321"/>
      <c r="G28" s="248"/>
      <c r="H28" s="248"/>
      <c r="I28" s="248"/>
      <c r="J28" s="248"/>
      <c r="K28" s="248"/>
      <c r="L28" s="248"/>
      <c r="M28" s="248"/>
      <c r="N28" s="248"/>
      <c r="O28" s="248"/>
      <c r="P28" s="248"/>
      <c r="Q28" s="248"/>
      <c r="R28" s="248"/>
      <c r="S28" s="248"/>
      <c r="T28" s="248"/>
      <c r="U28" s="248"/>
      <c r="V28" s="248"/>
      <c r="W28" s="248"/>
      <c r="X28" s="248"/>
      <c r="Y28" s="248"/>
      <c r="Z28" s="248"/>
      <c r="AA28" s="248"/>
      <c r="AB28" s="248"/>
      <c r="AC28" s="248"/>
      <c r="AD28" s="248"/>
      <c r="AE28" s="248"/>
      <c r="AF28" s="248"/>
      <c r="AG28" s="248"/>
      <c r="AH28" s="248"/>
      <c r="AI28" s="248"/>
      <c r="AJ28" s="248"/>
      <c r="AK28" s="248"/>
      <c r="AL28" s="248"/>
      <c r="AM28" s="126"/>
      <c r="AN28" s="248"/>
      <c r="AO28" s="248"/>
      <c r="AP28" s="248"/>
      <c r="AQ28" s="248"/>
      <c r="AR28" s="105"/>
    </row>
    <row r="29" spans="2:44" ht="20.100000000000001" customHeight="1" x14ac:dyDescent="0.25">
      <c r="B29" s="103"/>
      <c r="C29" s="104"/>
      <c r="D29" s="104"/>
      <c r="E29" s="248"/>
      <c r="F29" s="321"/>
      <c r="G29" s="248"/>
      <c r="H29" s="248"/>
      <c r="I29" s="248"/>
      <c r="J29" s="248"/>
      <c r="K29" s="248"/>
      <c r="L29" s="248"/>
      <c r="M29" s="248"/>
      <c r="N29" s="248"/>
      <c r="O29" s="248"/>
      <c r="P29" s="248"/>
      <c r="Q29" s="248"/>
      <c r="R29" s="248"/>
      <c r="S29" s="248"/>
      <c r="T29" s="248"/>
      <c r="U29" s="248"/>
      <c r="V29" s="248"/>
      <c r="W29" s="248"/>
      <c r="X29" s="248"/>
      <c r="Y29" s="248"/>
      <c r="Z29" s="248"/>
      <c r="AA29" s="248"/>
      <c r="AB29" s="248"/>
      <c r="AC29" s="248"/>
      <c r="AD29" s="248"/>
      <c r="AE29" s="248"/>
      <c r="AF29" s="248"/>
      <c r="AG29" s="248"/>
      <c r="AH29" s="248"/>
      <c r="AI29" s="248"/>
      <c r="AJ29" s="248"/>
      <c r="AK29" s="248"/>
      <c r="AL29" s="248"/>
      <c r="AM29" s="126"/>
      <c r="AN29" s="248"/>
      <c r="AO29" s="248"/>
      <c r="AP29" s="248"/>
      <c r="AQ29" s="248"/>
      <c r="AR29" s="105"/>
    </row>
    <row r="30" spans="2:44" ht="20.100000000000001" customHeight="1" x14ac:dyDescent="0.25">
      <c r="B30" s="120"/>
      <c r="C30" s="121"/>
      <c r="D30" s="121"/>
      <c r="E30" s="248"/>
      <c r="F30" s="321"/>
      <c r="G30" s="248"/>
      <c r="H30" s="248"/>
      <c r="I30" s="248"/>
      <c r="J30" s="248"/>
      <c r="K30" s="248"/>
      <c r="L30" s="248"/>
      <c r="M30" s="248"/>
      <c r="N30" s="248"/>
      <c r="O30" s="248"/>
      <c r="P30" s="248"/>
      <c r="Q30" s="248"/>
      <c r="R30" s="248"/>
      <c r="S30" s="248"/>
      <c r="T30" s="248"/>
      <c r="U30" s="248"/>
      <c r="V30" s="248"/>
      <c r="W30" s="248"/>
      <c r="X30" s="248"/>
      <c r="Y30" s="248"/>
      <c r="Z30" s="248"/>
      <c r="AA30" s="248"/>
      <c r="AB30" s="248"/>
      <c r="AC30" s="248"/>
      <c r="AD30" s="248"/>
      <c r="AE30" s="248"/>
      <c r="AF30" s="248"/>
      <c r="AG30" s="248"/>
      <c r="AH30" s="248"/>
      <c r="AI30" s="248"/>
      <c r="AJ30" s="248"/>
      <c r="AK30" s="248"/>
      <c r="AL30" s="248"/>
      <c r="AM30" s="126"/>
      <c r="AN30" s="248"/>
      <c r="AO30" s="248"/>
      <c r="AP30" s="248"/>
      <c r="AQ30" s="248"/>
      <c r="AR30" s="105"/>
    </row>
    <row r="31" spans="2:44" ht="20.100000000000001" customHeight="1" x14ac:dyDescent="0.25">
      <c r="B31" s="120"/>
      <c r="C31" s="121"/>
      <c r="D31" s="121"/>
      <c r="E31" s="248"/>
      <c r="F31" s="321"/>
      <c r="G31" s="248"/>
      <c r="H31" s="248"/>
      <c r="I31" s="248"/>
      <c r="J31" s="248"/>
      <c r="K31" s="248"/>
      <c r="L31" s="248"/>
      <c r="M31" s="248"/>
      <c r="N31" s="248"/>
      <c r="O31" s="248"/>
      <c r="P31" s="248"/>
      <c r="Q31" s="248"/>
      <c r="R31" s="248"/>
      <c r="S31" s="248"/>
      <c r="T31" s="248"/>
      <c r="U31" s="248"/>
      <c r="V31" s="248"/>
      <c r="W31" s="248"/>
      <c r="X31" s="248"/>
      <c r="Y31" s="248"/>
      <c r="Z31" s="248"/>
      <c r="AA31" s="248"/>
      <c r="AB31" s="248"/>
      <c r="AC31" s="248"/>
      <c r="AD31" s="248"/>
      <c r="AE31" s="248"/>
      <c r="AF31" s="248"/>
      <c r="AG31" s="248"/>
      <c r="AH31" s="248"/>
      <c r="AI31" s="248"/>
      <c r="AJ31" s="248"/>
      <c r="AK31" s="248"/>
      <c r="AL31" s="248"/>
      <c r="AM31" s="126"/>
      <c r="AN31" s="248"/>
      <c r="AO31" s="248"/>
      <c r="AP31" s="248"/>
      <c r="AQ31" s="248"/>
      <c r="AR31" s="105"/>
    </row>
    <row r="32" spans="2:44" ht="20.100000000000001" customHeight="1" x14ac:dyDescent="0.25">
      <c r="B32" s="120"/>
      <c r="C32" s="121"/>
      <c r="D32" s="121"/>
      <c r="E32" s="248"/>
      <c r="F32" s="321"/>
      <c r="G32" s="248"/>
      <c r="H32" s="248"/>
      <c r="I32" s="248"/>
      <c r="J32" s="248"/>
      <c r="K32" s="248"/>
      <c r="L32" s="248"/>
      <c r="M32" s="248"/>
      <c r="N32" s="248"/>
      <c r="O32" s="248"/>
      <c r="P32" s="248"/>
      <c r="Q32" s="248"/>
      <c r="R32" s="248"/>
      <c r="S32" s="248"/>
      <c r="T32" s="248"/>
      <c r="U32" s="248"/>
      <c r="V32" s="248"/>
      <c r="W32" s="248"/>
      <c r="X32" s="248"/>
      <c r="Y32" s="248"/>
      <c r="Z32" s="248"/>
      <c r="AA32" s="248"/>
      <c r="AB32" s="248"/>
      <c r="AC32" s="248"/>
      <c r="AD32" s="248"/>
      <c r="AE32" s="248"/>
      <c r="AF32" s="248"/>
      <c r="AG32" s="248"/>
      <c r="AH32" s="248"/>
      <c r="AI32" s="248"/>
      <c r="AJ32" s="248"/>
      <c r="AK32" s="248"/>
      <c r="AL32" s="248"/>
      <c r="AM32" s="126"/>
      <c r="AN32" s="248"/>
      <c r="AO32" s="248"/>
      <c r="AP32" s="248"/>
      <c r="AQ32" s="248"/>
      <c r="AR32" s="105"/>
    </row>
    <row r="33" spans="2:44" ht="20.100000000000001" customHeight="1" x14ac:dyDescent="0.25">
      <c r="B33" s="120"/>
      <c r="C33" s="121"/>
      <c r="D33" s="121"/>
      <c r="E33" s="248"/>
      <c r="F33" s="321"/>
      <c r="G33" s="248"/>
      <c r="H33" s="248"/>
      <c r="I33" s="248"/>
      <c r="J33" s="248"/>
      <c r="K33" s="248"/>
      <c r="L33" s="248"/>
      <c r="M33" s="248"/>
      <c r="N33" s="248"/>
      <c r="O33" s="248"/>
      <c r="P33" s="248"/>
      <c r="Q33" s="248"/>
      <c r="R33" s="248"/>
      <c r="S33" s="248"/>
      <c r="T33" s="248"/>
      <c r="U33" s="248"/>
      <c r="V33" s="248"/>
      <c r="W33" s="248"/>
      <c r="X33" s="248"/>
      <c r="Y33" s="248"/>
      <c r="Z33" s="248"/>
      <c r="AA33" s="248"/>
      <c r="AB33" s="248"/>
      <c r="AC33" s="248"/>
      <c r="AD33" s="248"/>
      <c r="AE33" s="248"/>
      <c r="AF33" s="248"/>
      <c r="AG33" s="248"/>
      <c r="AH33" s="248"/>
      <c r="AI33" s="248"/>
      <c r="AJ33" s="248"/>
      <c r="AK33" s="248"/>
      <c r="AL33" s="248"/>
      <c r="AM33" s="126"/>
      <c r="AN33" s="248"/>
      <c r="AO33" s="248"/>
      <c r="AP33" s="248"/>
      <c r="AQ33" s="248"/>
      <c r="AR33" s="105"/>
    </row>
    <row r="34" spans="2:44" ht="20.100000000000001" customHeight="1" x14ac:dyDescent="0.25">
      <c r="B34" s="120"/>
      <c r="C34" s="121"/>
      <c r="D34" s="121"/>
      <c r="E34" s="248"/>
      <c r="F34" s="321"/>
      <c r="G34" s="248"/>
      <c r="H34" s="248"/>
      <c r="I34" s="248"/>
      <c r="J34" s="248"/>
      <c r="K34" s="248"/>
      <c r="L34" s="248"/>
      <c r="M34" s="248"/>
      <c r="N34" s="248"/>
      <c r="O34" s="248"/>
      <c r="P34" s="248"/>
      <c r="Q34" s="248"/>
      <c r="R34" s="248"/>
      <c r="S34" s="248"/>
      <c r="T34" s="248"/>
      <c r="U34" s="248"/>
      <c r="V34" s="248"/>
      <c r="W34" s="248"/>
      <c r="X34" s="248"/>
      <c r="Y34" s="248"/>
      <c r="Z34" s="248"/>
      <c r="AA34" s="248"/>
      <c r="AB34" s="248"/>
      <c r="AC34" s="248"/>
      <c r="AD34" s="248"/>
      <c r="AE34" s="248"/>
      <c r="AF34" s="248"/>
      <c r="AG34" s="248"/>
      <c r="AH34" s="248"/>
      <c r="AI34" s="248"/>
      <c r="AJ34" s="248"/>
      <c r="AK34" s="248"/>
      <c r="AL34" s="248"/>
      <c r="AM34" s="126"/>
      <c r="AN34" s="248"/>
      <c r="AO34" s="248"/>
      <c r="AP34" s="248"/>
      <c r="AQ34" s="248"/>
      <c r="AR34" s="105"/>
    </row>
    <row r="35" spans="2:44" ht="20.100000000000001" customHeight="1" x14ac:dyDescent="0.25">
      <c r="B35" s="120"/>
      <c r="C35" s="121"/>
      <c r="D35" s="121"/>
      <c r="E35" s="248"/>
      <c r="F35" s="321"/>
      <c r="G35" s="248"/>
      <c r="H35" s="248"/>
      <c r="I35" s="248"/>
      <c r="J35" s="248"/>
      <c r="K35" s="248"/>
      <c r="L35" s="248"/>
      <c r="M35" s="248"/>
      <c r="N35" s="248"/>
      <c r="O35" s="248"/>
      <c r="P35" s="248"/>
      <c r="Q35" s="248"/>
      <c r="R35" s="248"/>
      <c r="S35" s="248"/>
      <c r="T35" s="248"/>
      <c r="U35" s="248"/>
      <c r="V35" s="248"/>
      <c r="W35" s="248"/>
      <c r="X35" s="248"/>
      <c r="Y35" s="248"/>
      <c r="Z35" s="248"/>
      <c r="AA35" s="248"/>
      <c r="AB35" s="248"/>
      <c r="AC35" s="248"/>
      <c r="AD35" s="248"/>
      <c r="AE35" s="248"/>
      <c r="AF35" s="248"/>
      <c r="AG35" s="248"/>
      <c r="AH35" s="248"/>
      <c r="AI35" s="248"/>
      <c r="AJ35" s="248"/>
      <c r="AK35" s="248"/>
      <c r="AL35" s="248"/>
      <c r="AM35" s="126"/>
      <c r="AN35" s="248"/>
      <c r="AO35" s="248"/>
      <c r="AP35" s="248"/>
      <c r="AQ35" s="248"/>
      <c r="AR35" s="105"/>
    </row>
    <row r="36" spans="2:44" ht="20.100000000000001" customHeight="1" x14ac:dyDescent="0.25">
      <c r="B36" s="120"/>
      <c r="C36" s="121"/>
      <c r="D36" s="121"/>
      <c r="E36" s="248"/>
      <c r="F36" s="321"/>
      <c r="G36" s="248"/>
      <c r="H36" s="248"/>
      <c r="I36" s="248"/>
      <c r="J36" s="248"/>
      <c r="K36" s="248"/>
      <c r="L36" s="248"/>
      <c r="M36" s="248"/>
      <c r="N36" s="248"/>
      <c r="O36" s="248"/>
      <c r="P36" s="248"/>
      <c r="Q36" s="248"/>
      <c r="R36" s="248"/>
      <c r="S36" s="248"/>
      <c r="T36" s="248"/>
      <c r="U36" s="248"/>
      <c r="V36" s="248"/>
      <c r="W36" s="248"/>
      <c r="X36" s="248"/>
      <c r="Y36" s="248"/>
      <c r="Z36" s="248"/>
      <c r="AA36" s="248"/>
      <c r="AB36" s="248"/>
      <c r="AC36" s="248"/>
      <c r="AD36" s="248"/>
      <c r="AE36" s="248"/>
      <c r="AF36" s="248"/>
      <c r="AG36" s="248"/>
      <c r="AH36" s="248"/>
      <c r="AI36" s="248"/>
      <c r="AJ36" s="248"/>
      <c r="AK36" s="248"/>
      <c r="AL36" s="248"/>
      <c r="AM36" s="126"/>
      <c r="AN36" s="248"/>
      <c r="AO36" s="248"/>
      <c r="AP36" s="248"/>
      <c r="AQ36" s="248"/>
      <c r="AR36" s="105"/>
    </row>
    <row r="37" spans="2:44" ht="20.100000000000001" customHeight="1" x14ac:dyDescent="0.25">
      <c r="B37" s="120"/>
      <c r="C37" s="121"/>
      <c r="D37" s="121"/>
      <c r="E37" s="248"/>
      <c r="F37" s="321"/>
      <c r="G37" s="248"/>
      <c r="H37" s="248"/>
      <c r="I37" s="248"/>
      <c r="J37" s="248"/>
      <c r="K37" s="248"/>
      <c r="L37" s="248"/>
      <c r="M37" s="248"/>
      <c r="N37" s="248"/>
      <c r="O37" s="248"/>
      <c r="P37" s="248"/>
      <c r="Q37" s="248"/>
      <c r="R37" s="248"/>
      <c r="S37" s="248"/>
      <c r="T37" s="248"/>
      <c r="U37" s="248"/>
      <c r="V37" s="248"/>
      <c r="W37" s="248"/>
      <c r="X37" s="248"/>
      <c r="Y37" s="248"/>
      <c r="Z37" s="248"/>
      <c r="AA37" s="248"/>
      <c r="AB37" s="248"/>
      <c r="AC37" s="248"/>
      <c r="AD37" s="248"/>
      <c r="AE37" s="248"/>
      <c r="AF37" s="248"/>
      <c r="AG37" s="248"/>
      <c r="AH37" s="248"/>
      <c r="AI37" s="248"/>
      <c r="AJ37" s="248"/>
      <c r="AK37" s="248"/>
      <c r="AL37" s="248"/>
      <c r="AM37" s="126"/>
      <c r="AN37" s="248"/>
      <c r="AO37" s="248"/>
      <c r="AP37" s="248"/>
      <c r="AQ37" s="248"/>
      <c r="AR37" s="105"/>
    </row>
    <row r="38" spans="2:44" ht="20.100000000000001" customHeight="1" x14ac:dyDescent="0.25">
      <c r="B38" s="120"/>
      <c r="C38" s="121"/>
      <c r="D38" s="121"/>
      <c r="E38" s="248"/>
      <c r="F38" s="321"/>
      <c r="G38" s="248"/>
      <c r="H38" s="248"/>
      <c r="I38" s="248"/>
      <c r="J38" s="248"/>
      <c r="K38" s="248"/>
      <c r="L38" s="248"/>
      <c r="M38" s="248"/>
      <c r="N38" s="248"/>
      <c r="O38" s="248"/>
      <c r="P38" s="248"/>
      <c r="Q38" s="248"/>
      <c r="R38" s="248"/>
      <c r="S38" s="248"/>
      <c r="T38" s="248"/>
      <c r="U38" s="248"/>
      <c r="V38" s="248"/>
      <c r="W38" s="248"/>
      <c r="X38" s="248"/>
      <c r="Y38" s="248"/>
      <c r="Z38" s="248"/>
      <c r="AA38" s="248"/>
      <c r="AB38" s="248"/>
      <c r="AC38" s="248"/>
      <c r="AD38" s="248"/>
      <c r="AE38" s="248"/>
      <c r="AF38" s="248"/>
      <c r="AG38" s="248"/>
      <c r="AH38" s="248"/>
      <c r="AI38" s="248"/>
      <c r="AJ38" s="248"/>
      <c r="AK38" s="248"/>
      <c r="AL38" s="248"/>
      <c r="AM38" s="126"/>
      <c r="AN38" s="248"/>
      <c r="AO38" s="248"/>
      <c r="AP38" s="248"/>
      <c r="AQ38" s="248"/>
      <c r="AR38" s="105"/>
    </row>
    <row r="39" spans="2:44" ht="20.100000000000001" customHeight="1" x14ac:dyDescent="0.25">
      <c r="B39" s="120"/>
      <c r="C39" s="121"/>
      <c r="D39" s="121"/>
      <c r="E39" s="248"/>
      <c r="F39" s="321"/>
      <c r="G39" s="248"/>
      <c r="H39" s="248"/>
      <c r="I39" s="248"/>
      <c r="J39" s="248"/>
      <c r="K39" s="248"/>
      <c r="L39" s="248"/>
      <c r="M39" s="248"/>
      <c r="N39" s="248"/>
      <c r="O39" s="248"/>
      <c r="P39" s="248"/>
      <c r="Q39" s="248"/>
      <c r="R39" s="248"/>
      <c r="S39" s="248"/>
      <c r="T39" s="248"/>
      <c r="U39" s="248"/>
      <c r="V39" s="248"/>
      <c r="W39" s="248"/>
      <c r="X39" s="248"/>
      <c r="Y39" s="248"/>
      <c r="Z39" s="248"/>
      <c r="AA39" s="248"/>
      <c r="AB39" s="248"/>
      <c r="AC39" s="248"/>
      <c r="AD39" s="248"/>
      <c r="AE39" s="248"/>
      <c r="AF39" s="248"/>
      <c r="AG39" s="248"/>
      <c r="AH39" s="248"/>
      <c r="AI39" s="248"/>
      <c r="AJ39" s="248"/>
      <c r="AK39" s="248"/>
      <c r="AL39" s="248"/>
      <c r="AM39" s="126"/>
      <c r="AN39" s="248"/>
      <c r="AO39" s="248"/>
      <c r="AP39" s="248"/>
      <c r="AQ39" s="248"/>
      <c r="AR39" s="105"/>
    </row>
    <row r="40" spans="2:44" ht="20.100000000000001" customHeight="1" x14ac:dyDescent="0.25">
      <c r="B40" s="120"/>
      <c r="C40" s="121"/>
      <c r="D40" s="121"/>
      <c r="E40" s="248"/>
      <c r="F40" s="321"/>
      <c r="G40" s="248"/>
      <c r="H40" s="248"/>
      <c r="I40" s="248"/>
      <c r="J40" s="248"/>
      <c r="K40" s="248"/>
      <c r="L40" s="248"/>
      <c r="M40" s="248"/>
      <c r="N40" s="248"/>
      <c r="O40" s="248"/>
      <c r="P40" s="248"/>
      <c r="Q40" s="248"/>
      <c r="R40" s="248"/>
      <c r="S40" s="248"/>
      <c r="T40" s="248"/>
      <c r="U40" s="248"/>
      <c r="V40" s="248"/>
      <c r="W40" s="248"/>
      <c r="X40" s="248"/>
      <c r="Y40" s="248"/>
      <c r="Z40" s="248"/>
      <c r="AA40" s="248"/>
      <c r="AB40" s="248"/>
      <c r="AC40" s="248"/>
      <c r="AD40" s="248"/>
      <c r="AE40" s="248"/>
      <c r="AF40" s="248"/>
      <c r="AG40" s="248"/>
      <c r="AH40" s="248"/>
      <c r="AI40" s="248"/>
      <c r="AJ40" s="248"/>
      <c r="AK40" s="248"/>
      <c r="AL40" s="248"/>
      <c r="AM40" s="126"/>
      <c r="AN40" s="248"/>
      <c r="AO40" s="248"/>
      <c r="AP40" s="248"/>
      <c r="AQ40" s="248"/>
      <c r="AR40" s="105"/>
    </row>
    <row r="41" spans="2:44" ht="20.100000000000001" customHeight="1" x14ac:dyDescent="0.25">
      <c r="B41" s="120"/>
      <c r="C41" s="121"/>
      <c r="D41" s="121"/>
      <c r="E41" s="248"/>
      <c r="F41" s="321"/>
      <c r="G41" s="248"/>
      <c r="H41" s="248"/>
      <c r="I41" s="248"/>
      <c r="J41" s="248"/>
      <c r="K41" s="248"/>
      <c r="L41" s="248"/>
      <c r="M41" s="248"/>
      <c r="N41" s="248"/>
      <c r="O41" s="248"/>
      <c r="P41" s="248"/>
      <c r="Q41" s="248"/>
      <c r="R41" s="248"/>
      <c r="S41" s="248"/>
      <c r="T41" s="248"/>
      <c r="U41" s="248"/>
      <c r="V41" s="248"/>
      <c r="W41" s="248"/>
      <c r="X41" s="248"/>
      <c r="Y41" s="248"/>
      <c r="Z41" s="248"/>
      <c r="AA41" s="248"/>
      <c r="AB41" s="248"/>
      <c r="AC41" s="248"/>
      <c r="AD41" s="248"/>
      <c r="AE41" s="248"/>
      <c r="AF41" s="248"/>
      <c r="AG41" s="248"/>
      <c r="AH41" s="248"/>
      <c r="AI41" s="248"/>
      <c r="AJ41" s="248"/>
      <c r="AK41" s="248"/>
      <c r="AL41" s="248"/>
      <c r="AM41" s="126"/>
      <c r="AN41" s="248"/>
      <c r="AO41" s="248"/>
      <c r="AP41" s="248"/>
      <c r="AQ41" s="248"/>
      <c r="AR41" s="105"/>
    </row>
    <row r="42" spans="2:44" ht="20.100000000000001" customHeight="1" x14ac:dyDescent="0.25">
      <c r="B42" s="120"/>
      <c r="C42" s="121"/>
      <c r="D42" s="121"/>
      <c r="E42" s="248"/>
      <c r="F42" s="321"/>
      <c r="G42" s="248"/>
      <c r="H42" s="248"/>
      <c r="I42" s="248"/>
      <c r="J42" s="248"/>
      <c r="K42" s="248"/>
      <c r="L42" s="248"/>
      <c r="M42" s="248"/>
      <c r="N42" s="248"/>
      <c r="O42" s="248"/>
      <c r="P42" s="248"/>
      <c r="Q42" s="248"/>
      <c r="R42" s="248"/>
      <c r="S42" s="248"/>
      <c r="T42" s="248"/>
      <c r="U42" s="248"/>
      <c r="V42" s="248"/>
      <c r="W42" s="248"/>
      <c r="X42" s="248"/>
      <c r="Y42" s="248"/>
      <c r="Z42" s="248"/>
      <c r="AA42" s="248"/>
      <c r="AB42" s="248"/>
      <c r="AC42" s="248"/>
      <c r="AD42" s="248"/>
      <c r="AE42" s="248"/>
      <c r="AF42" s="248"/>
      <c r="AG42" s="248"/>
      <c r="AH42" s="248"/>
      <c r="AI42" s="248"/>
      <c r="AJ42" s="248"/>
      <c r="AK42" s="248"/>
      <c r="AL42" s="248"/>
      <c r="AM42" s="126"/>
      <c r="AN42" s="248"/>
      <c r="AO42" s="248"/>
      <c r="AP42" s="248"/>
      <c r="AQ42" s="248"/>
      <c r="AR42" s="105"/>
    </row>
    <row r="43" spans="2:44" ht="20.100000000000001" customHeight="1" x14ac:dyDescent="0.25">
      <c r="B43" s="120"/>
      <c r="C43" s="121"/>
      <c r="D43" s="121"/>
      <c r="E43" s="248"/>
      <c r="F43" s="321"/>
      <c r="G43" s="248"/>
      <c r="H43" s="248"/>
      <c r="I43" s="248"/>
      <c r="J43" s="248"/>
      <c r="K43" s="248"/>
      <c r="L43" s="248"/>
      <c r="M43" s="248"/>
      <c r="N43" s="248"/>
      <c r="O43" s="248"/>
      <c r="P43" s="248"/>
      <c r="Q43" s="248"/>
      <c r="R43" s="248"/>
      <c r="S43" s="248"/>
      <c r="T43" s="248"/>
      <c r="U43" s="248"/>
      <c r="V43" s="248"/>
      <c r="W43" s="248"/>
      <c r="X43" s="248"/>
      <c r="Y43" s="248"/>
      <c r="Z43" s="248"/>
      <c r="AA43" s="248"/>
      <c r="AB43" s="248"/>
      <c r="AC43" s="248"/>
      <c r="AD43" s="248"/>
      <c r="AE43" s="248"/>
      <c r="AF43" s="248"/>
      <c r="AG43" s="248"/>
      <c r="AH43" s="248"/>
      <c r="AI43" s="248"/>
      <c r="AJ43" s="248"/>
      <c r="AK43" s="248"/>
      <c r="AL43" s="248"/>
      <c r="AM43" s="126"/>
      <c r="AN43" s="248"/>
      <c r="AO43" s="248"/>
      <c r="AP43" s="248"/>
      <c r="AQ43" s="248"/>
      <c r="AR43" s="105"/>
    </row>
    <row r="44" spans="2:44" ht="20.100000000000001" customHeight="1" x14ac:dyDescent="0.25">
      <c r="B44" s="120"/>
      <c r="C44" s="121"/>
      <c r="D44" s="121"/>
      <c r="E44" s="248"/>
      <c r="F44" s="321"/>
      <c r="G44" s="248"/>
      <c r="H44" s="248"/>
      <c r="I44" s="248"/>
      <c r="J44" s="248"/>
      <c r="K44" s="248"/>
      <c r="L44" s="248"/>
      <c r="M44" s="248"/>
      <c r="N44" s="248"/>
      <c r="O44" s="248"/>
      <c r="P44" s="248"/>
      <c r="Q44" s="248"/>
      <c r="R44" s="248"/>
      <c r="S44" s="248"/>
      <c r="T44" s="248"/>
      <c r="U44" s="248"/>
      <c r="V44" s="248"/>
      <c r="W44" s="248"/>
      <c r="X44" s="248"/>
      <c r="Y44" s="248"/>
      <c r="Z44" s="248"/>
      <c r="AA44" s="248"/>
      <c r="AB44" s="248"/>
      <c r="AC44" s="248"/>
      <c r="AD44" s="248"/>
      <c r="AE44" s="248"/>
      <c r="AF44" s="248"/>
      <c r="AG44" s="248"/>
      <c r="AH44" s="248"/>
      <c r="AI44" s="248"/>
      <c r="AJ44" s="248"/>
      <c r="AK44" s="248"/>
      <c r="AL44" s="248"/>
      <c r="AM44" s="126"/>
      <c r="AN44" s="248"/>
      <c r="AO44" s="248"/>
      <c r="AP44" s="248"/>
      <c r="AQ44" s="248"/>
      <c r="AR44" s="105"/>
    </row>
    <row r="45" spans="2:44" ht="20.100000000000001" customHeight="1" x14ac:dyDescent="0.25">
      <c r="B45" s="120"/>
      <c r="C45" s="121"/>
      <c r="D45" s="121"/>
      <c r="E45" s="248"/>
      <c r="F45" s="321"/>
      <c r="G45" s="248"/>
      <c r="H45" s="248"/>
      <c r="I45" s="248"/>
      <c r="J45" s="248"/>
      <c r="K45" s="248"/>
      <c r="L45" s="248"/>
      <c r="M45" s="248"/>
      <c r="N45" s="248"/>
      <c r="O45" s="248"/>
      <c r="P45" s="248"/>
      <c r="Q45" s="248"/>
      <c r="R45" s="248"/>
      <c r="S45" s="248"/>
      <c r="T45" s="248"/>
      <c r="U45" s="248"/>
      <c r="V45" s="248"/>
      <c r="W45" s="248"/>
      <c r="X45" s="248"/>
      <c r="Y45" s="248"/>
      <c r="Z45" s="248"/>
      <c r="AA45" s="248"/>
      <c r="AB45" s="248"/>
      <c r="AC45" s="248"/>
      <c r="AD45" s="248"/>
      <c r="AE45" s="248"/>
      <c r="AF45" s="248"/>
      <c r="AG45" s="248"/>
      <c r="AH45" s="248"/>
      <c r="AI45" s="248"/>
      <c r="AJ45" s="248"/>
      <c r="AK45" s="248"/>
      <c r="AL45" s="248"/>
      <c r="AM45" s="126"/>
      <c r="AN45" s="248"/>
      <c r="AO45" s="248"/>
      <c r="AP45" s="248"/>
      <c r="AQ45" s="248"/>
      <c r="AR45" s="105"/>
    </row>
    <row r="46" spans="2:44" ht="20.100000000000001" customHeight="1" x14ac:dyDescent="0.25">
      <c r="B46" s="120"/>
      <c r="C46" s="121"/>
      <c r="D46" s="121"/>
      <c r="E46" s="248"/>
      <c r="F46" s="321"/>
      <c r="G46" s="248"/>
      <c r="H46" s="248"/>
      <c r="I46" s="248"/>
      <c r="J46" s="248"/>
      <c r="K46" s="248"/>
      <c r="L46" s="248"/>
      <c r="M46" s="248"/>
      <c r="N46" s="248"/>
      <c r="O46" s="248"/>
      <c r="P46" s="248"/>
      <c r="Q46" s="248"/>
      <c r="R46" s="248"/>
      <c r="S46" s="248"/>
      <c r="T46" s="248"/>
      <c r="U46" s="248"/>
      <c r="V46" s="248"/>
      <c r="W46" s="248"/>
      <c r="X46" s="248"/>
      <c r="Y46" s="248"/>
      <c r="Z46" s="248"/>
      <c r="AA46" s="248"/>
      <c r="AB46" s="248"/>
      <c r="AC46" s="248"/>
      <c r="AD46" s="248"/>
      <c r="AE46" s="248"/>
      <c r="AF46" s="248"/>
      <c r="AG46" s="248"/>
      <c r="AH46" s="248"/>
      <c r="AI46" s="248"/>
      <c r="AJ46" s="248"/>
      <c r="AK46" s="248"/>
      <c r="AL46" s="248"/>
      <c r="AM46" s="126"/>
      <c r="AN46" s="248"/>
      <c r="AO46" s="248"/>
      <c r="AP46" s="248"/>
      <c r="AQ46" s="248"/>
      <c r="AR46" s="105"/>
    </row>
    <row r="47" spans="2:44" ht="20.100000000000001" customHeight="1" x14ac:dyDescent="0.25">
      <c r="B47" s="120"/>
      <c r="C47" s="121"/>
      <c r="D47" s="121"/>
      <c r="E47" s="248"/>
      <c r="F47" s="321"/>
      <c r="G47" s="248"/>
      <c r="H47" s="248"/>
      <c r="I47" s="248"/>
      <c r="J47" s="248"/>
      <c r="K47" s="248"/>
      <c r="L47" s="248"/>
      <c r="M47" s="248"/>
      <c r="N47" s="248"/>
      <c r="O47" s="248"/>
      <c r="P47" s="248"/>
      <c r="Q47" s="248"/>
      <c r="R47" s="248"/>
      <c r="S47" s="248"/>
      <c r="T47" s="248"/>
      <c r="U47" s="248"/>
      <c r="V47" s="248"/>
      <c r="W47" s="248"/>
      <c r="X47" s="248"/>
      <c r="Y47" s="248"/>
      <c r="Z47" s="248"/>
      <c r="AA47" s="248"/>
      <c r="AB47" s="248"/>
      <c r="AC47" s="248"/>
      <c r="AD47" s="248"/>
      <c r="AE47" s="248"/>
      <c r="AF47" s="248"/>
      <c r="AG47" s="248"/>
      <c r="AH47" s="248"/>
      <c r="AI47" s="248"/>
      <c r="AJ47" s="248"/>
      <c r="AK47" s="248"/>
      <c r="AL47" s="248"/>
      <c r="AM47" s="126"/>
      <c r="AN47" s="248"/>
      <c r="AO47" s="248"/>
      <c r="AP47" s="248"/>
      <c r="AQ47" s="248"/>
      <c r="AR47" s="105"/>
    </row>
    <row r="48" spans="2:44" ht="20.100000000000001" customHeight="1" x14ac:dyDescent="0.25">
      <c r="B48" s="120"/>
      <c r="C48" s="121"/>
      <c r="D48" s="121"/>
      <c r="E48" s="248"/>
      <c r="F48" s="321"/>
      <c r="G48" s="248"/>
      <c r="H48" s="248"/>
      <c r="I48" s="248"/>
      <c r="J48" s="248"/>
      <c r="K48" s="248"/>
      <c r="L48" s="248"/>
      <c r="M48" s="248"/>
      <c r="N48" s="248"/>
      <c r="O48" s="248"/>
      <c r="P48" s="248"/>
      <c r="Q48" s="248"/>
      <c r="R48" s="248"/>
      <c r="S48" s="248"/>
      <c r="T48" s="248"/>
      <c r="U48" s="248"/>
      <c r="V48" s="248"/>
      <c r="W48" s="248"/>
      <c r="X48" s="248"/>
      <c r="Y48" s="248"/>
      <c r="Z48" s="248"/>
      <c r="AA48" s="248"/>
      <c r="AB48" s="248"/>
      <c r="AC48" s="248"/>
      <c r="AD48" s="248"/>
      <c r="AE48" s="248"/>
      <c r="AF48" s="248"/>
      <c r="AG48" s="248"/>
      <c r="AH48" s="248"/>
      <c r="AI48" s="248"/>
      <c r="AJ48" s="248"/>
      <c r="AK48" s="248"/>
      <c r="AL48" s="248"/>
      <c r="AM48" s="126"/>
      <c r="AN48" s="248"/>
      <c r="AO48" s="248"/>
      <c r="AP48" s="248"/>
      <c r="AQ48" s="248"/>
      <c r="AR48" s="105"/>
    </row>
    <row r="49" spans="2:44" ht="20.100000000000001" customHeight="1" x14ac:dyDescent="0.25">
      <c r="B49" s="120"/>
      <c r="C49" s="121"/>
      <c r="D49" s="121"/>
      <c r="E49" s="248"/>
      <c r="F49" s="321"/>
      <c r="G49" s="248"/>
      <c r="H49" s="248"/>
      <c r="I49" s="248"/>
      <c r="J49" s="248"/>
      <c r="K49" s="248"/>
      <c r="L49" s="248"/>
      <c r="M49" s="248"/>
      <c r="N49" s="248"/>
      <c r="O49" s="248"/>
      <c r="P49" s="248"/>
      <c r="Q49" s="248"/>
      <c r="R49" s="248"/>
      <c r="S49" s="248"/>
      <c r="T49" s="248"/>
      <c r="U49" s="248"/>
      <c r="V49" s="248"/>
      <c r="W49" s="248"/>
      <c r="X49" s="248"/>
      <c r="Y49" s="248"/>
      <c r="Z49" s="248"/>
      <c r="AA49" s="248"/>
      <c r="AB49" s="248"/>
      <c r="AC49" s="248"/>
      <c r="AD49" s="248"/>
      <c r="AE49" s="248"/>
      <c r="AF49" s="248"/>
      <c r="AG49" s="248"/>
      <c r="AH49" s="248"/>
      <c r="AI49" s="248"/>
      <c r="AJ49" s="248"/>
      <c r="AK49" s="248"/>
      <c r="AL49" s="248"/>
      <c r="AM49" s="126"/>
      <c r="AN49" s="248"/>
      <c r="AO49" s="248"/>
      <c r="AP49" s="248"/>
      <c r="AQ49" s="248"/>
      <c r="AR49" s="105"/>
    </row>
    <row r="50" spans="2:44" ht="20.100000000000001" customHeight="1" x14ac:dyDescent="0.25">
      <c r="B50" s="120"/>
      <c r="C50" s="121"/>
      <c r="D50" s="121"/>
      <c r="E50" s="248"/>
      <c r="F50" s="321"/>
      <c r="G50" s="248"/>
      <c r="H50" s="248"/>
      <c r="I50" s="248"/>
      <c r="J50" s="248"/>
      <c r="K50" s="248"/>
      <c r="L50" s="248"/>
      <c r="M50" s="248"/>
      <c r="N50" s="248"/>
      <c r="O50" s="248"/>
      <c r="P50" s="248"/>
      <c r="Q50" s="248"/>
      <c r="R50" s="248"/>
      <c r="S50" s="248"/>
      <c r="T50" s="248"/>
      <c r="U50" s="248"/>
      <c r="V50" s="248"/>
      <c r="W50" s="248"/>
      <c r="X50" s="248"/>
      <c r="Y50" s="248"/>
      <c r="Z50" s="248"/>
      <c r="AA50" s="248"/>
      <c r="AB50" s="248"/>
      <c r="AC50" s="248"/>
      <c r="AD50" s="248"/>
      <c r="AE50" s="248"/>
      <c r="AF50" s="248"/>
      <c r="AG50" s="248"/>
      <c r="AH50" s="248"/>
      <c r="AI50" s="248"/>
      <c r="AJ50" s="248"/>
      <c r="AK50" s="248"/>
      <c r="AL50" s="248"/>
      <c r="AM50" s="126"/>
      <c r="AN50" s="248"/>
      <c r="AO50" s="248"/>
      <c r="AP50" s="248"/>
      <c r="AQ50" s="248"/>
      <c r="AR50" s="105"/>
    </row>
    <row r="51" spans="2:44" ht="20.100000000000001" customHeight="1" x14ac:dyDescent="0.25">
      <c r="B51" s="120"/>
      <c r="C51" s="121"/>
      <c r="D51" s="121"/>
      <c r="E51" s="248"/>
      <c r="F51" s="321"/>
      <c r="G51" s="248"/>
      <c r="H51" s="248"/>
      <c r="I51" s="248"/>
      <c r="J51" s="248"/>
      <c r="K51" s="248"/>
      <c r="L51" s="248"/>
      <c r="M51" s="248"/>
      <c r="N51" s="248"/>
      <c r="O51" s="248"/>
      <c r="P51" s="248"/>
      <c r="Q51" s="248"/>
      <c r="R51" s="248"/>
      <c r="S51" s="248"/>
      <c r="T51" s="248"/>
      <c r="U51" s="248"/>
      <c r="V51" s="248"/>
      <c r="W51" s="248"/>
      <c r="X51" s="248"/>
      <c r="Y51" s="248"/>
      <c r="Z51" s="248"/>
      <c r="AA51" s="248"/>
      <c r="AB51" s="248"/>
      <c r="AC51" s="248"/>
      <c r="AD51" s="248"/>
      <c r="AE51" s="248"/>
      <c r="AF51" s="248"/>
      <c r="AG51" s="248"/>
      <c r="AH51" s="248"/>
      <c r="AI51" s="248"/>
      <c r="AJ51" s="248"/>
      <c r="AK51" s="248"/>
      <c r="AL51" s="248"/>
      <c r="AM51" s="126"/>
      <c r="AN51" s="248"/>
      <c r="AO51" s="248"/>
      <c r="AP51" s="248"/>
      <c r="AQ51" s="248"/>
      <c r="AR51" s="105"/>
    </row>
    <row r="52" spans="2:44" ht="20.100000000000001" customHeight="1" x14ac:dyDescent="0.25">
      <c r="B52" s="120"/>
      <c r="C52" s="121"/>
      <c r="D52" s="121"/>
      <c r="E52" s="248"/>
      <c r="F52" s="321"/>
      <c r="G52" s="248"/>
      <c r="H52" s="248"/>
      <c r="I52" s="248"/>
      <c r="J52" s="248"/>
      <c r="K52" s="248"/>
      <c r="L52" s="248"/>
      <c r="M52" s="248"/>
      <c r="N52" s="248"/>
      <c r="O52" s="248"/>
      <c r="P52" s="248"/>
      <c r="Q52" s="248"/>
      <c r="R52" s="248"/>
      <c r="S52" s="248"/>
      <c r="T52" s="248"/>
      <c r="U52" s="248"/>
      <c r="V52" s="248"/>
      <c r="W52" s="248"/>
      <c r="X52" s="248"/>
      <c r="Y52" s="248"/>
      <c r="Z52" s="248"/>
      <c r="AA52" s="248"/>
      <c r="AB52" s="248"/>
      <c r="AC52" s="248"/>
      <c r="AD52" s="248"/>
      <c r="AE52" s="248"/>
      <c r="AF52" s="248"/>
      <c r="AG52" s="248"/>
      <c r="AH52" s="248"/>
      <c r="AI52" s="248"/>
      <c r="AJ52" s="248"/>
      <c r="AK52" s="248"/>
      <c r="AL52" s="248"/>
      <c r="AM52" s="126"/>
      <c r="AN52" s="248"/>
      <c r="AO52" s="248"/>
      <c r="AP52" s="248"/>
      <c r="AQ52" s="248"/>
      <c r="AR52" s="105"/>
    </row>
    <row r="53" spans="2:44" ht="20.100000000000001" customHeight="1" x14ac:dyDescent="0.25">
      <c r="B53" s="120"/>
      <c r="C53" s="121"/>
      <c r="D53" s="121"/>
      <c r="E53" s="248"/>
      <c r="F53" s="321"/>
      <c r="G53" s="248"/>
      <c r="H53" s="248"/>
      <c r="I53" s="248"/>
      <c r="J53" s="248"/>
      <c r="K53" s="248"/>
      <c r="L53" s="248"/>
      <c r="M53" s="248"/>
      <c r="N53" s="248"/>
      <c r="O53" s="248"/>
      <c r="P53" s="248"/>
      <c r="Q53" s="248"/>
      <c r="R53" s="248"/>
      <c r="S53" s="248"/>
      <c r="T53" s="248"/>
      <c r="U53" s="248"/>
      <c r="V53" s="248"/>
      <c r="W53" s="248"/>
      <c r="X53" s="248"/>
      <c r="Y53" s="248"/>
      <c r="Z53" s="248"/>
      <c r="AA53" s="248"/>
      <c r="AB53" s="248"/>
      <c r="AC53" s="248"/>
      <c r="AD53" s="248"/>
      <c r="AE53" s="248"/>
      <c r="AF53" s="248"/>
      <c r="AG53" s="248"/>
      <c r="AH53" s="248"/>
      <c r="AI53" s="248"/>
      <c r="AJ53" s="248"/>
      <c r="AK53" s="248"/>
      <c r="AL53" s="248"/>
      <c r="AM53" s="126"/>
      <c r="AN53" s="248"/>
      <c r="AO53" s="248"/>
      <c r="AP53" s="248"/>
      <c r="AQ53" s="248"/>
      <c r="AR53" s="105"/>
    </row>
    <row r="54" spans="2:44" ht="20.100000000000001" customHeight="1" x14ac:dyDescent="0.25">
      <c r="B54" s="120"/>
      <c r="C54" s="121"/>
      <c r="D54" s="121"/>
      <c r="E54" s="248"/>
      <c r="F54" s="321"/>
      <c r="G54" s="248"/>
      <c r="H54" s="248"/>
      <c r="I54" s="248"/>
      <c r="J54" s="248"/>
      <c r="K54" s="248"/>
      <c r="L54" s="248"/>
      <c r="M54" s="248"/>
      <c r="N54" s="248"/>
      <c r="O54" s="248"/>
      <c r="P54" s="248"/>
      <c r="Q54" s="248"/>
      <c r="R54" s="248"/>
      <c r="S54" s="248"/>
      <c r="T54" s="248"/>
      <c r="U54" s="248"/>
      <c r="V54" s="248"/>
      <c r="W54" s="248"/>
      <c r="X54" s="248"/>
      <c r="Y54" s="248"/>
      <c r="Z54" s="248"/>
      <c r="AA54" s="248"/>
      <c r="AB54" s="248"/>
      <c r="AC54" s="248"/>
      <c r="AD54" s="248"/>
      <c r="AE54" s="248"/>
      <c r="AF54" s="248"/>
      <c r="AG54" s="248"/>
      <c r="AH54" s="248"/>
      <c r="AI54" s="248"/>
      <c r="AJ54" s="248"/>
      <c r="AK54" s="248"/>
      <c r="AL54" s="248"/>
      <c r="AM54" s="126"/>
      <c r="AN54" s="248"/>
      <c r="AO54" s="248"/>
      <c r="AP54" s="248"/>
      <c r="AQ54" s="248"/>
      <c r="AR54" s="105"/>
    </row>
    <row r="55" spans="2:44" ht="20.100000000000001" customHeight="1" x14ac:dyDescent="0.25">
      <c r="B55" s="120"/>
      <c r="C55" s="121"/>
      <c r="D55" s="121"/>
      <c r="E55" s="248"/>
      <c r="F55" s="321"/>
      <c r="G55" s="248"/>
      <c r="H55" s="248"/>
      <c r="I55" s="248"/>
      <c r="J55" s="248"/>
      <c r="K55" s="248"/>
      <c r="L55" s="248"/>
      <c r="M55" s="248"/>
      <c r="N55" s="248"/>
      <c r="O55" s="248"/>
      <c r="P55" s="248"/>
      <c r="Q55" s="248"/>
      <c r="R55" s="248"/>
      <c r="S55" s="248"/>
      <c r="T55" s="248"/>
      <c r="U55" s="248"/>
      <c r="V55" s="248"/>
      <c r="W55" s="248"/>
      <c r="X55" s="248"/>
      <c r="Y55" s="248"/>
      <c r="Z55" s="248"/>
      <c r="AA55" s="248"/>
      <c r="AB55" s="248"/>
      <c r="AC55" s="248"/>
      <c r="AD55" s="248"/>
      <c r="AE55" s="248"/>
      <c r="AF55" s="248"/>
      <c r="AG55" s="248"/>
      <c r="AH55" s="248"/>
      <c r="AI55" s="248"/>
      <c r="AJ55" s="248"/>
      <c r="AK55" s="248"/>
      <c r="AL55" s="248"/>
      <c r="AM55" s="126"/>
      <c r="AN55" s="248"/>
      <c r="AO55" s="248"/>
      <c r="AP55" s="248"/>
      <c r="AQ55" s="248"/>
      <c r="AR55" s="105"/>
    </row>
    <row r="56" spans="2:44" ht="20.100000000000001" customHeight="1" x14ac:dyDescent="0.25">
      <c r="B56" s="120"/>
      <c r="C56" s="121"/>
      <c r="D56" s="121"/>
      <c r="E56" s="248"/>
      <c r="F56" s="321"/>
      <c r="G56" s="248"/>
      <c r="H56" s="248"/>
      <c r="I56" s="248"/>
      <c r="J56" s="248"/>
      <c r="K56" s="248"/>
      <c r="L56" s="248"/>
      <c r="M56" s="248"/>
      <c r="N56" s="248"/>
      <c r="O56" s="248"/>
      <c r="P56" s="248"/>
      <c r="Q56" s="248"/>
      <c r="R56" s="248"/>
      <c r="S56" s="248"/>
      <c r="T56" s="248"/>
      <c r="U56" s="248"/>
      <c r="V56" s="248"/>
      <c r="W56" s="248"/>
      <c r="X56" s="248"/>
      <c r="Y56" s="248"/>
      <c r="Z56" s="248"/>
      <c r="AA56" s="248"/>
      <c r="AB56" s="248"/>
      <c r="AC56" s="248"/>
      <c r="AD56" s="248"/>
      <c r="AE56" s="248"/>
      <c r="AF56" s="248"/>
      <c r="AG56" s="248"/>
      <c r="AH56" s="248"/>
      <c r="AI56" s="248"/>
      <c r="AJ56" s="248"/>
      <c r="AK56" s="248"/>
      <c r="AL56" s="248"/>
      <c r="AM56" s="126"/>
      <c r="AN56" s="248"/>
      <c r="AO56" s="248"/>
      <c r="AP56" s="248"/>
      <c r="AQ56" s="248"/>
      <c r="AR56" s="105"/>
    </row>
    <row r="57" spans="2:44" ht="20.100000000000001" customHeight="1" x14ac:dyDescent="0.25">
      <c r="B57" s="120"/>
      <c r="C57" s="121"/>
      <c r="D57" s="121"/>
      <c r="E57" s="248"/>
      <c r="F57" s="321"/>
      <c r="G57" s="248"/>
      <c r="H57" s="248"/>
      <c r="I57" s="248"/>
      <c r="J57" s="248"/>
      <c r="K57" s="248"/>
      <c r="L57" s="248"/>
      <c r="M57" s="248"/>
      <c r="N57" s="248"/>
      <c r="O57" s="248"/>
      <c r="P57" s="248"/>
      <c r="Q57" s="248"/>
      <c r="R57" s="248"/>
      <c r="S57" s="248"/>
      <c r="T57" s="248"/>
      <c r="U57" s="248"/>
      <c r="V57" s="248"/>
      <c r="W57" s="248"/>
      <c r="X57" s="248"/>
      <c r="Y57" s="248"/>
      <c r="Z57" s="248"/>
      <c r="AA57" s="248"/>
      <c r="AB57" s="248"/>
      <c r="AC57" s="248"/>
      <c r="AD57" s="248"/>
      <c r="AE57" s="248"/>
      <c r="AF57" s="248"/>
      <c r="AG57" s="248"/>
      <c r="AH57" s="248"/>
      <c r="AI57" s="248"/>
      <c r="AJ57" s="248"/>
      <c r="AK57" s="248"/>
      <c r="AL57" s="248"/>
      <c r="AM57" s="126"/>
      <c r="AN57" s="248"/>
      <c r="AO57" s="248"/>
      <c r="AP57" s="248"/>
      <c r="AQ57" s="248"/>
      <c r="AR57" s="105"/>
    </row>
    <row r="58" spans="2:44" ht="20.100000000000001" customHeight="1" x14ac:dyDescent="0.25">
      <c r="B58" s="120"/>
      <c r="C58" s="121"/>
      <c r="D58" s="121"/>
      <c r="E58" s="248"/>
      <c r="F58" s="321"/>
      <c r="G58" s="248"/>
      <c r="H58" s="248"/>
      <c r="I58" s="248"/>
      <c r="J58" s="248"/>
      <c r="K58" s="248"/>
      <c r="L58" s="248"/>
      <c r="M58" s="248"/>
      <c r="N58" s="248"/>
      <c r="O58" s="248"/>
      <c r="P58" s="248"/>
      <c r="Q58" s="248"/>
      <c r="R58" s="248"/>
      <c r="S58" s="248"/>
      <c r="T58" s="248"/>
      <c r="U58" s="248"/>
      <c r="V58" s="248"/>
      <c r="W58" s="248"/>
      <c r="X58" s="248"/>
      <c r="Y58" s="248"/>
      <c r="Z58" s="248"/>
      <c r="AA58" s="248"/>
      <c r="AB58" s="248"/>
      <c r="AC58" s="248"/>
      <c r="AD58" s="248"/>
      <c r="AE58" s="248"/>
      <c r="AF58" s="248"/>
      <c r="AG58" s="248"/>
      <c r="AH58" s="248"/>
      <c r="AI58" s="248"/>
      <c r="AJ58" s="248"/>
      <c r="AK58" s="248"/>
      <c r="AL58" s="248"/>
      <c r="AM58" s="126"/>
      <c r="AN58" s="248"/>
      <c r="AO58" s="248"/>
      <c r="AP58" s="248"/>
      <c r="AQ58" s="248"/>
      <c r="AR58" s="105"/>
    </row>
    <row r="59" spans="2:44" ht="20.100000000000001" customHeight="1" x14ac:dyDescent="0.25">
      <c r="B59" s="120"/>
      <c r="C59" s="121"/>
      <c r="D59" s="121"/>
      <c r="E59" s="248"/>
      <c r="F59" s="321"/>
      <c r="G59" s="248"/>
      <c r="H59" s="248"/>
      <c r="I59" s="248"/>
      <c r="J59" s="248"/>
      <c r="K59" s="248"/>
      <c r="L59" s="248"/>
      <c r="M59" s="248"/>
      <c r="N59" s="248"/>
      <c r="O59" s="248"/>
      <c r="P59" s="248"/>
      <c r="Q59" s="248"/>
      <c r="R59" s="248"/>
      <c r="S59" s="248"/>
      <c r="T59" s="248"/>
      <c r="U59" s="248"/>
      <c r="V59" s="248"/>
      <c r="W59" s="248"/>
      <c r="X59" s="248"/>
      <c r="Y59" s="248"/>
      <c r="Z59" s="248"/>
      <c r="AA59" s="248"/>
      <c r="AB59" s="248"/>
      <c r="AC59" s="248"/>
      <c r="AD59" s="248"/>
      <c r="AE59" s="248"/>
      <c r="AF59" s="248"/>
      <c r="AG59" s="248"/>
      <c r="AH59" s="248"/>
      <c r="AI59" s="248"/>
      <c r="AJ59" s="248"/>
      <c r="AK59" s="248"/>
      <c r="AL59" s="248"/>
      <c r="AM59" s="126"/>
      <c r="AN59" s="248"/>
      <c r="AO59" s="248"/>
      <c r="AP59" s="248"/>
      <c r="AQ59" s="248"/>
      <c r="AR59" s="105"/>
    </row>
    <row r="60" spans="2:44" ht="20.100000000000001" customHeight="1" x14ac:dyDescent="0.25">
      <c r="B60" s="120"/>
      <c r="C60" s="121"/>
      <c r="D60" s="121"/>
      <c r="E60" s="248"/>
      <c r="F60" s="321"/>
      <c r="G60" s="248"/>
      <c r="H60" s="248"/>
      <c r="I60" s="248"/>
      <c r="J60" s="248"/>
      <c r="K60" s="248"/>
      <c r="L60" s="248"/>
      <c r="M60" s="248"/>
      <c r="N60" s="248"/>
      <c r="O60" s="248"/>
      <c r="P60" s="248"/>
      <c r="Q60" s="248"/>
      <c r="R60" s="248"/>
      <c r="S60" s="248"/>
      <c r="T60" s="248"/>
      <c r="U60" s="248"/>
      <c r="V60" s="248"/>
      <c r="W60" s="248"/>
      <c r="X60" s="248"/>
      <c r="Y60" s="248"/>
      <c r="Z60" s="248"/>
      <c r="AA60" s="248"/>
      <c r="AB60" s="248"/>
      <c r="AC60" s="248"/>
      <c r="AD60" s="248"/>
      <c r="AE60" s="248"/>
      <c r="AF60" s="248"/>
      <c r="AG60" s="248"/>
      <c r="AH60" s="248"/>
      <c r="AI60" s="248"/>
      <c r="AJ60" s="248"/>
      <c r="AK60" s="248"/>
      <c r="AL60" s="248"/>
      <c r="AM60" s="126"/>
      <c r="AN60" s="248"/>
      <c r="AO60" s="248"/>
      <c r="AP60" s="248"/>
      <c r="AQ60" s="248"/>
      <c r="AR60" s="105"/>
    </row>
    <row r="61" spans="2:44" ht="20.100000000000001" customHeight="1" x14ac:dyDescent="0.25">
      <c r="B61" s="120"/>
      <c r="C61" s="121"/>
      <c r="D61" s="121"/>
      <c r="E61" s="248"/>
      <c r="F61" s="321"/>
      <c r="G61" s="248"/>
      <c r="H61" s="248"/>
      <c r="I61" s="248"/>
      <c r="J61" s="248"/>
      <c r="K61" s="248"/>
      <c r="L61" s="248"/>
      <c r="M61" s="248"/>
      <c r="N61" s="248"/>
      <c r="O61" s="248"/>
      <c r="P61" s="248"/>
      <c r="Q61" s="248"/>
      <c r="R61" s="248"/>
      <c r="S61" s="248"/>
      <c r="T61" s="248"/>
      <c r="U61" s="248"/>
      <c r="V61" s="248"/>
      <c r="W61" s="248"/>
      <c r="X61" s="248"/>
      <c r="Y61" s="248"/>
      <c r="Z61" s="248"/>
      <c r="AA61" s="248"/>
      <c r="AB61" s="248"/>
      <c r="AC61" s="248"/>
      <c r="AD61" s="248"/>
      <c r="AE61" s="248"/>
      <c r="AF61" s="248"/>
      <c r="AG61" s="248"/>
      <c r="AH61" s="248"/>
      <c r="AI61" s="248"/>
      <c r="AJ61" s="248"/>
      <c r="AK61" s="248"/>
      <c r="AL61" s="248"/>
      <c r="AM61" s="126"/>
      <c r="AN61" s="248"/>
      <c r="AO61" s="248"/>
      <c r="AP61" s="248"/>
      <c r="AQ61" s="248"/>
      <c r="AR61" s="105"/>
    </row>
    <row r="62" spans="2:44" ht="20.100000000000001" customHeight="1" x14ac:dyDescent="0.25">
      <c r="B62" s="120"/>
      <c r="C62" s="121"/>
      <c r="D62" s="121"/>
      <c r="E62" s="248"/>
      <c r="F62" s="321"/>
      <c r="G62" s="248"/>
      <c r="H62" s="248"/>
      <c r="I62" s="248"/>
      <c r="J62" s="248"/>
      <c r="K62" s="248"/>
      <c r="L62" s="248"/>
      <c r="M62" s="248"/>
      <c r="N62" s="248"/>
      <c r="O62" s="248"/>
      <c r="P62" s="248"/>
      <c r="Q62" s="248"/>
      <c r="R62" s="248"/>
      <c r="S62" s="248"/>
      <c r="T62" s="248"/>
      <c r="U62" s="248"/>
      <c r="V62" s="248"/>
      <c r="W62" s="248"/>
      <c r="X62" s="248"/>
      <c r="Y62" s="248"/>
      <c r="Z62" s="248"/>
      <c r="AA62" s="248"/>
      <c r="AB62" s="248"/>
      <c r="AC62" s="248"/>
      <c r="AD62" s="248"/>
      <c r="AE62" s="248"/>
      <c r="AF62" s="248"/>
      <c r="AG62" s="248"/>
      <c r="AH62" s="248"/>
      <c r="AI62" s="248"/>
      <c r="AJ62" s="248"/>
      <c r="AK62" s="248"/>
      <c r="AL62" s="248"/>
      <c r="AM62" s="126"/>
      <c r="AN62" s="248"/>
      <c r="AO62" s="248"/>
      <c r="AP62" s="248"/>
      <c r="AQ62" s="248"/>
      <c r="AR62" s="105"/>
    </row>
    <row r="63" spans="2:44" ht="20.100000000000001" customHeight="1" x14ac:dyDescent="0.25">
      <c r="B63" s="120"/>
      <c r="C63" s="121"/>
      <c r="D63" s="121"/>
      <c r="E63" s="248"/>
      <c r="F63" s="321"/>
      <c r="G63" s="248"/>
      <c r="H63" s="248"/>
      <c r="I63" s="248"/>
      <c r="J63" s="248"/>
      <c r="K63" s="248"/>
      <c r="L63" s="248"/>
      <c r="M63" s="248"/>
      <c r="N63" s="248"/>
      <c r="O63" s="248"/>
      <c r="P63" s="248"/>
      <c r="Q63" s="248"/>
      <c r="R63" s="248"/>
      <c r="S63" s="248"/>
      <c r="T63" s="248"/>
      <c r="U63" s="248"/>
      <c r="V63" s="248"/>
      <c r="W63" s="248"/>
      <c r="X63" s="248"/>
      <c r="Y63" s="248"/>
      <c r="Z63" s="248"/>
      <c r="AA63" s="248"/>
      <c r="AB63" s="248"/>
      <c r="AC63" s="248"/>
      <c r="AD63" s="248"/>
      <c r="AE63" s="248"/>
      <c r="AF63" s="248"/>
      <c r="AG63" s="248"/>
      <c r="AH63" s="248"/>
      <c r="AI63" s="248"/>
      <c r="AJ63" s="248"/>
      <c r="AK63" s="248"/>
      <c r="AL63" s="248"/>
      <c r="AM63" s="126"/>
      <c r="AN63" s="248"/>
      <c r="AO63" s="248"/>
      <c r="AP63" s="248"/>
      <c r="AQ63" s="248"/>
      <c r="AR63" s="105"/>
    </row>
    <row r="64" spans="2:44" ht="20.100000000000001" customHeight="1" x14ac:dyDescent="0.25">
      <c r="B64" s="120"/>
      <c r="C64" s="121"/>
      <c r="D64" s="121"/>
      <c r="E64" s="248"/>
      <c r="F64" s="321"/>
      <c r="G64" s="248"/>
      <c r="H64" s="248"/>
      <c r="I64" s="248"/>
      <c r="J64" s="248"/>
      <c r="K64" s="248"/>
      <c r="L64" s="248"/>
      <c r="M64" s="248"/>
      <c r="N64" s="248"/>
      <c r="O64" s="248"/>
      <c r="P64" s="248"/>
      <c r="Q64" s="248"/>
      <c r="R64" s="248"/>
      <c r="S64" s="248"/>
      <c r="T64" s="248"/>
      <c r="U64" s="248"/>
      <c r="V64" s="248"/>
      <c r="W64" s="248"/>
      <c r="X64" s="248"/>
      <c r="Y64" s="248"/>
      <c r="Z64" s="248"/>
      <c r="AA64" s="248"/>
      <c r="AB64" s="248"/>
      <c r="AC64" s="248"/>
      <c r="AD64" s="248"/>
      <c r="AE64" s="248"/>
      <c r="AF64" s="248"/>
      <c r="AG64" s="248"/>
      <c r="AH64" s="248"/>
      <c r="AI64" s="248"/>
      <c r="AJ64" s="248"/>
      <c r="AK64" s="248"/>
      <c r="AL64" s="248"/>
      <c r="AM64" s="126"/>
      <c r="AN64" s="248"/>
      <c r="AO64" s="248"/>
      <c r="AP64" s="248"/>
      <c r="AQ64" s="248"/>
      <c r="AR64" s="105"/>
    </row>
    <row r="65" spans="2:44" ht="20.100000000000001" customHeight="1" x14ac:dyDescent="0.25">
      <c r="B65" s="120"/>
      <c r="C65" s="121"/>
      <c r="D65" s="121"/>
      <c r="E65" s="248"/>
      <c r="F65" s="321"/>
      <c r="G65" s="248"/>
      <c r="H65" s="248"/>
      <c r="I65" s="248"/>
      <c r="J65" s="248"/>
      <c r="K65" s="248"/>
      <c r="L65" s="248"/>
      <c r="M65" s="248"/>
      <c r="N65" s="248"/>
      <c r="O65" s="248"/>
      <c r="P65" s="248"/>
      <c r="Q65" s="248"/>
      <c r="R65" s="248"/>
      <c r="S65" s="248"/>
      <c r="T65" s="248"/>
      <c r="U65" s="248"/>
      <c r="V65" s="248"/>
      <c r="W65" s="248"/>
      <c r="X65" s="248"/>
      <c r="Y65" s="248"/>
      <c r="Z65" s="248"/>
      <c r="AA65" s="248"/>
      <c r="AB65" s="248"/>
      <c r="AC65" s="248"/>
      <c r="AD65" s="248"/>
      <c r="AE65" s="248"/>
      <c r="AF65" s="248"/>
      <c r="AG65" s="248"/>
      <c r="AH65" s="248"/>
      <c r="AI65" s="248"/>
      <c r="AJ65" s="248"/>
      <c r="AK65" s="248"/>
      <c r="AL65" s="248"/>
      <c r="AM65" s="126"/>
      <c r="AN65" s="248"/>
      <c r="AO65" s="248"/>
      <c r="AP65" s="248"/>
      <c r="AQ65" s="248"/>
      <c r="AR65" s="105"/>
    </row>
    <row r="66" spans="2:44" ht="20.100000000000001" customHeight="1" x14ac:dyDescent="0.25">
      <c r="B66" s="120"/>
      <c r="C66" s="121"/>
      <c r="D66" s="121"/>
      <c r="E66" s="248"/>
      <c r="F66" s="321"/>
      <c r="G66" s="248"/>
      <c r="H66" s="248"/>
      <c r="I66" s="248"/>
      <c r="J66" s="248"/>
      <c r="K66" s="248"/>
      <c r="L66" s="248"/>
      <c r="M66" s="248"/>
      <c r="N66" s="248"/>
      <c r="O66" s="248"/>
      <c r="P66" s="248"/>
      <c r="Q66" s="248"/>
      <c r="R66" s="248"/>
      <c r="S66" s="248"/>
      <c r="T66" s="248"/>
      <c r="U66" s="248"/>
      <c r="V66" s="248"/>
      <c r="W66" s="248"/>
      <c r="X66" s="248"/>
      <c r="Y66" s="248"/>
      <c r="Z66" s="248"/>
      <c r="AA66" s="248"/>
      <c r="AB66" s="248"/>
      <c r="AC66" s="248"/>
      <c r="AD66" s="248"/>
      <c r="AE66" s="248"/>
      <c r="AF66" s="248"/>
      <c r="AG66" s="248"/>
      <c r="AH66" s="248"/>
      <c r="AI66" s="248"/>
      <c r="AJ66" s="248"/>
      <c r="AK66" s="248"/>
      <c r="AL66" s="248"/>
      <c r="AM66" s="126"/>
      <c r="AN66" s="248"/>
      <c r="AO66" s="248"/>
      <c r="AP66" s="248"/>
      <c r="AQ66" s="248"/>
      <c r="AR66" s="105"/>
    </row>
    <row r="67" spans="2:44" ht="20.100000000000001" customHeight="1" x14ac:dyDescent="0.25">
      <c r="B67" s="120"/>
      <c r="C67" s="121"/>
      <c r="D67" s="121"/>
      <c r="E67" s="248"/>
      <c r="F67" s="321"/>
      <c r="G67" s="248"/>
      <c r="H67" s="248"/>
      <c r="I67" s="248"/>
      <c r="J67" s="248"/>
      <c r="K67" s="248"/>
      <c r="L67" s="248"/>
      <c r="M67" s="248"/>
      <c r="N67" s="248"/>
      <c r="O67" s="248"/>
      <c r="P67" s="248"/>
      <c r="Q67" s="248"/>
      <c r="R67" s="248"/>
      <c r="S67" s="248"/>
      <c r="T67" s="248"/>
      <c r="U67" s="248"/>
      <c r="V67" s="248"/>
      <c r="W67" s="248"/>
      <c r="X67" s="248"/>
      <c r="Y67" s="248"/>
      <c r="Z67" s="248"/>
      <c r="AA67" s="248"/>
      <c r="AB67" s="248"/>
      <c r="AC67" s="248"/>
      <c r="AD67" s="248"/>
      <c r="AE67" s="248"/>
      <c r="AF67" s="248"/>
      <c r="AG67" s="248"/>
      <c r="AH67" s="248"/>
      <c r="AI67" s="248"/>
      <c r="AJ67" s="248"/>
      <c r="AK67" s="248"/>
      <c r="AL67" s="248"/>
      <c r="AM67" s="126"/>
      <c r="AN67" s="248"/>
      <c r="AO67" s="248"/>
      <c r="AP67" s="248"/>
      <c r="AQ67" s="248"/>
      <c r="AR67" s="105"/>
    </row>
    <row r="68" spans="2:44" ht="20.100000000000001" customHeight="1" x14ac:dyDescent="0.25">
      <c r="B68" s="120"/>
      <c r="C68" s="121"/>
      <c r="D68" s="121"/>
      <c r="E68" s="248"/>
      <c r="F68" s="321"/>
      <c r="G68" s="248"/>
      <c r="H68" s="248"/>
      <c r="I68" s="248"/>
      <c r="J68" s="248"/>
      <c r="K68" s="248"/>
      <c r="L68" s="248"/>
      <c r="M68" s="248"/>
      <c r="N68" s="248"/>
      <c r="O68" s="248"/>
      <c r="P68" s="248"/>
      <c r="Q68" s="248"/>
      <c r="R68" s="248"/>
      <c r="S68" s="248"/>
      <c r="T68" s="248"/>
      <c r="U68" s="248"/>
      <c r="V68" s="248"/>
      <c r="W68" s="248"/>
      <c r="X68" s="248"/>
      <c r="Y68" s="248"/>
      <c r="Z68" s="248"/>
      <c r="AA68" s="248"/>
      <c r="AB68" s="248"/>
      <c r="AC68" s="248"/>
      <c r="AD68" s="248"/>
      <c r="AE68" s="248"/>
      <c r="AF68" s="248"/>
      <c r="AG68" s="248"/>
      <c r="AH68" s="248"/>
      <c r="AI68" s="248"/>
      <c r="AJ68" s="248"/>
      <c r="AK68" s="248"/>
      <c r="AL68" s="248"/>
      <c r="AM68" s="126"/>
      <c r="AN68" s="248"/>
      <c r="AO68" s="248"/>
      <c r="AP68" s="248"/>
      <c r="AQ68" s="248"/>
      <c r="AR68" s="105"/>
    </row>
    <row r="69" spans="2:44" ht="20.100000000000001" customHeight="1" x14ac:dyDescent="0.25">
      <c r="B69" s="120"/>
      <c r="C69" s="121"/>
      <c r="D69" s="121"/>
      <c r="E69" s="248"/>
      <c r="F69" s="321"/>
      <c r="G69" s="248"/>
      <c r="H69" s="248"/>
      <c r="I69" s="248"/>
      <c r="J69" s="248"/>
      <c r="K69" s="248"/>
      <c r="L69" s="248"/>
      <c r="M69" s="248"/>
      <c r="N69" s="248"/>
      <c r="O69" s="248"/>
      <c r="P69" s="248"/>
      <c r="Q69" s="248"/>
      <c r="R69" s="248"/>
      <c r="S69" s="248"/>
      <c r="T69" s="248"/>
      <c r="U69" s="248"/>
      <c r="V69" s="248"/>
      <c r="W69" s="248"/>
      <c r="X69" s="248"/>
      <c r="Y69" s="248"/>
      <c r="Z69" s="248"/>
      <c r="AA69" s="248"/>
      <c r="AB69" s="248"/>
      <c r="AC69" s="248"/>
      <c r="AD69" s="248"/>
      <c r="AE69" s="248"/>
      <c r="AF69" s="248"/>
      <c r="AG69" s="248"/>
      <c r="AH69" s="248"/>
      <c r="AI69" s="248"/>
      <c r="AJ69" s="248"/>
      <c r="AK69" s="248"/>
      <c r="AL69" s="248"/>
      <c r="AM69" s="126"/>
      <c r="AN69" s="248"/>
      <c r="AO69" s="248"/>
      <c r="AP69" s="248"/>
      <c r="AQ69" s="248"/>
      <c r="AR69" s="105"/>
    </row>
    <row r="70" spans="2:44" ht="20.100000000000001" customHeight="1" x14ac:dyDescent="0.25">
      <c r="B70" s="120"/>
      <c r="C70" s="121"/>
      <c r="D70" s="121"/>
      <c r="E70" s="248"/>
      <c r="F70" s="321"/>
      <c r="G70" s="248"/>
      <c r="H70" s="248"/>
      <c r="I70" s="248"/>
      <c r="J70" s="248"/>
      <c r="K70" s="248"/>
      <c r="L70" s="248"/>
      <c r="M70" s="248"/>
      <c r="N70" s="248"/>
      <c r="O70" s="248"/>
      <c r="P70" s="248"/>
      <c r="Q70" s="248"/>
      <c r="R70" s="248"/>
      <c r="S70" s="248"/>
      <c r="T70" s="248"/>
      <c r="U70" s="248"/>
      <c r="V70" s="248"/>
      <c r="W70" s="248"/>
      <c r="X70" s="248"/>
      <c r="Y70" s="248"/>
      <c r="Z70" s="248"/>
      <c r="AA70" s="248"/>
      <c r="AB70" s="248"/>
      <c r="AC70" s="248"/>
      <c r="AD70" s="248"/>
      <c r="AE70" s="248"/>
      <c r="AF70" s="248"/>
      <c r="AG70" s="248"/>
      <c r="AH70" s="248"/>
      <c r="AI70" s="248"/>
      <c r="AJ70" s="248"/>
      <c r="AK70" s="248"/>
      <c r="AL70" s="248"/>
      <c r="AM70" s="126"/>
      <c r="AN70" s="248"/>
      <c r="AO70" s="248"/>
      <c r="AP70" s="248"/>
      <c r="AQ70" s="248"/>
      <c r="AR70" s="105"/>
    </row>
    <row r="71" spans="2:44" ht="20.100000000000001" customHeight="1" x14ac:dyDescent="0.25">
      <c r="B71" s="120"/>
      <c r="C71" s="121"/>
      <c r="D71" s="121"/>
      <c r="E71" s="248"/>
      <c r="F71" s="321"/>
      <c r="G71" s="248"/>
      <c r="H71" s="248"/>
      <c r="I71" s="248"/>
      <c r="J71" s="248"/>
      <c r="K71" s="248"/>
      <c r="L71" s="248"/>
      <c r="M71" s="248"/>
      <c r="N71" s="248"/>
      <c r="O71" s="248"/>
      <c r="P71" s="248"/>
      <c r="Q71" s="248"/>
      <c r="R71" s="248"/>
      <c r="S71" s="248"/>
      <c r="T71" s="248"/>
      <c r="U71" s="248"/>
      <c r="V71" s="248"/>
      <c r="W71" s="248"/>
      <c r="X71" s="248"/>
      <c r="Y71" s="248"/>
      <c r="Z71" s="248"/>
      <c r="AA71" s="248"/>
      <c r="AB71" s="248"/>
      <c r="AC71" s="248"/>
      <c r="AD71" s="248"/>
      <c r="AE71" s="248"/>
      <c r="AF71" s="248"/>
      <c r="AG71" s="248"/>
      <c r="AH71" s="248"/>
      <c r="AI71" s="248"/>
      <c r="AJ71" s="248"/>
      <c r="AK71" s="248"/>
      <c r="AL71" s="248"/>
      <c r="AM71" s="126"/>
      <c r="AN71" s="248"/>
      <c r="AO71" s="248"/>
      <c r="AP71" s="248"/>
      <c r="AQ71" s="248"/>
      <c r="AR71" s="105"/>
    </row>
    <row r="72" spans="2:44" ht="20.100000000000001" customHeight="1" x14ac:dyDescent="0.25">
      <c r="B72" s="120"/>
      <c r="C72" s="121"/>
      <c r="D72" s="121"/>
      <c r="E72" s="248"/>
      <c r="F72" s="321"/>
      <c r="G72" s="248"/>
      <c r="H72" s="248"/>
      <c r="I72" s="248"/>
      <c r="J72" s="248"/>
      <c r="K72" s="248"/>
      <c r="L72" s="248"/>
      <c r="M72" s="248"/>
      <c r="N72" s="248"/>
      <c r="O72" s="248"/>
      <c r="P72" s="248"/>
      <c r="Q72" s="248"/>
      <c r="R72" s="248"/>
      <c r="S72" s="248"/>
      <c r="T72" s="248"/>
      <c r="U72" s="248"/>
      <c r="V72" s="248"/>
      <c r="W72" s="248"/>
      <c r="X72" s="248"/>
      <c r="Y72" s="248"/>
      <c r="Z72" s="248"/>
      <c r="AA72" s="248"/>
      <c r="AB72" s="248"/>
      <c r="AC72" s="248"/>
      <c r="AD72" s="248"/>
      <c r="AE72" s="248"/>
      <c r="AF72" s="248"/>
      <c r="AG72" s="248"/>
      <c r="AH72" s="248"/>
      <c r="AI72" s="248"/>
      <c r="AJ72" s="248"/>
      <c r="AK72" s="248"/>
      <c r="AL72" s="248"/>
      <c r="AM72" s="126"/>
      <c r="AN72" s="248"/>
      <c r="AO72" s="248"/>
      <c r="AP72" s="248"/>
      <c r="AQ72" s="248"/>
      <c r="AR72" s="105"/>
    </row>
    <row r="73" spans="2:44" ht="20.100000000000001" customHeight="1" x14ac:dyDescent="0.25">
      <c r="B73" s="120"/>
      <c r="C73" s="121"/>
      <c r="D73" s="121"/>
      <c r="E73" s="248"/>
      <c r="F73" s="321"/>
      <c r="G73" s="248"/>
      <c r="H73" s="248"/>
      <c r="I73" s="248"/>
      <c r="J73" s="248"/>
      <c r="K73" s="248"/>
      <c r="L73" s="248"/>
      <c r="M73" s="248"/>
      <c r="N73" s="248"/>
      <c r="O73" s="248"/>
      <c r="P73" s="248"/>
      <c r="Q73" s="248"/>
      <c r="R73" s="248"/>
      <c r="S73" s="248"/>
      <c r="T73" s="248"/>
      <c r="U73" s="248"/>
      <c r="V73" s="248"/>
      <c r="W73" s="248"/>
      <c r="X73" s="248"/>
      <c r="Y73" s="248"/>
      <c r="Z73" s="248"/>
      <c r="AA73" s="248"/>
      <c r="AB73" s="248"/>
      <c r="AC73" s="248"/>
      <c r="AD73" s="248"/>
      <c r="AE73" s="248"/>
      <c r="AF73" s="248"/>
      <c r="AG73" s="248"/>
      <c r="AH73" s="248"/>
      <c r="AI73" s="248"/>
      <c r="AJ73" s="248"/>
      <c r="AK73" s="248"/>
      <c r="AL73" s="248"/>
      <c r="AM73" s="126"/>
      <c r="AN73" s="248"/>
      <c r="AO73" s="248"/>
      <c r="AP73" s="248"/>
      <c r="AQ73" s="248"/>
      <c r="AR73" s="105"/>
    </row>
    <row r="74" spans="2:44" ht="20.100000000000001" customHeight="1" x14ac:dyDescent="0.25">
      <c r="B74" s="120"/>
      <c r="C74" s="121"/>
      <c r="D74" s="121"/>
      <c r="E74" s="248"/>
      <c r="F74" s="321"/>
      <c r="G74" s="248"/>
      <c r="H74" s="248"/>
      <c r="I74" s="248"/>
      <c r="J74" s="248"/>
      <c r="K74" s="248"/>
      <c r="L74" s="248"/>
      <c r="M74" s="248"/>
      <c r="N74" s="248"/>
      <c r="O74" s="248"/>
      <c r="P74" s="248"/>
      <c r="Q74" s="248"/>
      <c r="R74" s="248"/>
      <c r="S74" s="248"/>
      <c r="T74" s="248"/>
      <c r="U74" s="248"/>
      <c r="V74" s="248"/>
      <c r="W74" s="248"/>
      <c r="X74" s="248"/>
      <c r="Y74" s="248"/>
      <c r="Z74" s="248"/>
      <c r="AA74" s="248"/>
      <c r="AB74" s="248"/>
      <c r="AC74" s="248"/>
      <c r="AD74" s="248"/>
      <c r="AE74" s="248"/>
      <c r="AF74" s="248"/>
      <c r="AG74" s="248"/>
      <c r="AH74" s="248"/>
      <c r="AI74" s="248"/>
      <c r="AJ74" s="248"/>
      <c r="AK74" s="248"/>
      <c r="AL74" s="248"/>
      <c r="AM74" s="126"/>
      <c r="AN74" s="248"/>
      <c r="AO74" s="248"/>
      <c r="AP74" s="248"/>
      <c r="AQ74" s="248"/>
      <c r="AR74" s="105"/>
    </row>
    <row r="75" spans="2:44" ht="20.100000000000001" customHeight="1" x14ac:dyDescent="0.25">
      <c r="B75" s="120"/>
      <c r="C75" s="121"/>
      <c r="D75" s="121"/>
      <c r="E75" s="248"/>
      <c r="F75" s="321"/>
      <c r="G75" s="248"/>
      <c r="H75" s="248"/>
      <c r="I75" s="248"/>
      <c r="J75" s="248"/>
      <c r="K75" s="248"/>
      <c r="L75" s="248"/>
      <c r="M75" s="248"/>
      <c r="N75" s="248"/>
      <c r="O75" s="248"/>
      <c r="P75" s="248"/>
      <c r="Q75" s="248"/>
      <c r="R75" s="248"/>
      <c r="S75" s="248"/>
      <c r="T75" s="248"/>
      <c r="U75" s="248"/>
      <c r="V75" s="248"/>
      <c r="W75" s="248"/>
      <c r="X75" s="248"/>
      <c r="Y75" s="248"/>
      <c r="Z75" s="248"/>
      <c r="AA75" s="248"/>
      <c r="AB75" s="248"/>
      <c r="AC75" s="248"/>
      <c r="AD75" s="248"/>
      <c r="AE75" s="248"/>
      <c r="AF75" s="248"/>
      <c r="AG75" s="248"/>
      <c r="AH75" s="248"/>
      <c r="AI75" s="248"/>
      <c r="AJ75" s="248"/>
      <c r="AK75" s="248"/>
      <c r="AL75" s="248"/>
      <c r="AM75" s="126"/>
      <c r="AN75" s="248"/>
      <c r="AO75" s="248"/>
      <c r="AP75" s="248"/>
      <c r="AQ75" s="248"/>
      <c r="AR75" s="105"/>
    </row>
    <row r="76" spans="2:44" ht="20.100000000000001" customHeight="1" x14ac:dyDescent="0.25">
      <c r="B76" s="120"/>
      <c r="C76" s="121"/>
      <c r="D76" s="121"/>
      <c r="E76" s="248"/>
      <c r="F76" s="321"/>
      <c r="G76" s="248"/>
      <c r="H76" s="248"/>
      <c r="I76" s="248"/>
      <c r="J76" s="248"/>
      <c r="K76" s="248"/>
      <c r="L76" s="248"/>
      <c r="M76" s="248"/>
      <c r="N76" s="248"/>
      <c r="O76" s="248"/>
      <c r="P76" s="248"/>
      <c r="Q76" s="248"/>
      <c r="R76" s="248"/>
      <c r="S76" s="248"/>
      <c r="T76" s="248"/>
      <c r="U76" s="248"/>
      <c r="V76" s="248"/>
      <c r="W76" s="248"/>
      <c r="X76" s="248"/>
      <c r="Y76" s="248"/>
      <c r="Z76" s="248"/>
      <c r="AA76" s="248"/>
      <c r="AB76" s="248"/>
      <c r="AC76" s="248"/>
      <c r="AD76" s="248"/>
      <c r="AE76" s="248"/>
      <c r="AF76" s="248"/>
      <c r="AG76" s="248"/>
      <c r="AH76" s="248"/>
      <c r="AI76" s="248"/>
      <c r="AJ76" s="248"/>
      <c r="AK76" s="248"/>
      <c r="AL76" s="248"/>
      <c r="AM76" s="126"/>
      <c r="AN76" s="248"/>
      <c r="AO76" s="248"/>
      <c r="AP76" s="248"/>
      <c r="AQ76" s="248"/>
      <c r="AR76" s="105"/>
    </row>
    <row r="77" spans="2:44" ht="20.100000000000001" customHeight="1" x14ac:dyDescent="0.25">
      <c r="B77" s="120"/>
      <c r="C77" s="121"/>
      <c r="D77" s="121"/>
      <c r="E77" s="248"/>
      <c r="F77" s="321"/>
      <c r="G77" s="248"/>
      <c r="H77" s="248"/>
      <c r="I77" s="248"/>
      <c r="J77" s="248"/>
      <c r="K77" s="248"/>
      <c r="L77" s="248"/>
      <c r="M77" s="248"/>
      <c r="N77" s="248"/>
      <c r="O77" s="248"/>
      <c r="P77" s="248"/>
      <c r="Q77" s="248"/>
      <c r="R77" s="248"/>
      <c r="S77" s="248"/>
      <c r="T77" s="248"/>
      <c r="U77" s="248"/>
      <c r="V77" s="248"/>
      <c r="W77" s="248"/>
      <c r="X77" s="248"/>
      <c r="Y77" s="248"/>
      <c r="Z77" s="248"/>
      <c r="AA77" s="248"/>
      <c r="AB77" s="248"/>
      <c r="AC77" s="248"/>
      <c r="AD77" s="248"/>
      <c r="AE77" s="248"/>
      <c r="AF77" s="248"/>
      <c r="AG77" s="248"/>
      <c r="AH77" s="248"/>
      <c r="AI77" s="248"/>
      <c r="AJ77" s="248"/>
      <c r="AK77" s="248"/>
      <c r="AL77" s="248"/>
      <c r="AM77" s="126"/>
      <c r="AN77" s="248"/>
      <c r="AO77" s="248"/>
      <c r="AP77" s="248"/>
      <c r="AQ77" s="248"/>
      <c r="AR77" s="105"/>
    </row>
    <row r="78" spans="2:44" ht="20.100000000000001" customHeight="1" x14ac:dyDescent="0.25">
      <c r="B78" s="120"/>
      <c r="C78" s="121"/>
      <c r="D78" s="121"/>
      <c r="E78" s="248"/>
      <c r="F78" s="321"/>
      <c r="G78" s="248"/>
      <c r="H78" s="248"/>
      <c r="I78" s="248"/>
      <c r="J78" s="248"/>
      <c r="K78" s="248"/>
      <c r="L78" s="248"/>
      <c r="M78" s="248"/>
      <c r="N78" s="248"/>
      <c r="O78" s="248"/>
      <c r="P78" s="248"/>
      <c r="Q78" s="248"/>
      <c r="R78" s="248"/>
      <c r="S78" s="248"/>
      <c r="T78" s="248"/>
      <c r="U78" s="248"/>
      <c r="V78" s="248"/>
      <c r="W78" s="248"/>
      <c r="X78" s="248"/>
      <c r="Y78" s="248"/>
      <c r="Z78" s="248"/>
      <c r="AA78" s="248"/>
      <c r="AB78" s="248"/>
      <c r="AC78" s="248"/>
      <c r="AD78" s="248"/>
      <c r="AE78" s="248"/>
      <c r="AF78" s="248"/>
      <c r="AG78" s="248"/>
      <c r="AH78" s="248"/>
      <c r="AI78" s="248"/>
      <c r="AJ78" s="248"/>
      <c r="AK78" s="248"/>
      <c r="AL78" s="248"/>
      <c r="AM78" s="126"/>
      <c r="AN78" s="248"/>
      <c r="AO78" s="248"/>
      <c r="AP78" s="248"/>
      <c r="AQ78" s="248"/>
      <c r="AR78" s="105"/>
    </row>
    <row r="79" spans="2:44" ht="20.100000000000001" customHeight="1" x14ac:dyDescent="0.25">
      <c r="B79" s="120"/>
      <c r="C79" s="121"/>
      <c r="D79" s="121"/>
      <c r="E79" s="248"/>
      <c r="F79" s="321"/>
      <c r="G79" s="248"/>
      <c r="H79" s="248"/>
      <c r="I79" s="248"/>
      <c r="J79" s="248"/>
      <c r="K79" s="248"/>
      <c r="L79" s="248"/>
      <c r="M79" s="248"/>
      <c r="N79" s="248"/>
      <c r="O79" s="248"/>
      <c r="P79" s="248"/>
      <c r="Q79" s="248"/>
      <c r="R79" s="248"/>
      <c r="S79" s="248"/>
      <c r="T79" s="248"/>
      <c r="U79" s="248"/>
      <c r="V79" s="248"/>
      <c r="W79" s="248"/>
      <c r="X79" s="248"/>
      <c r="Y79" s="248"/>
      <c r="Z79" s="248"/>
      <c r="AA79" s="248"/>
      <c r="AB79" s="248"/>
      <c r="AC79" s="248"/>
      <c r="AD79" s="248"/>
      <c r="AE79" s="248"/>
      <c r="AF79" s="248"/>
      <c r="AG79" s="248"/>
      <c r="AH79" s="248"/>
      <c r="AI79" s="248"/>
      <c r="AJ79" s="248"/>
      <c r="AK79" s="248"/>
      <c r="AL79" s="248"/>
      <c r="AM79" s="126"/>
      <c r="AN79" s="248"/>
      <c r="AO79" s="248"/>
      <c r="AP79" s="248"/>
      <c r="AQ79" s="248"/>
      <c r="AR79" s="105"/>
    </row>
    <row r="80" spans="2:44" ht="20.100000000000001" customHeight="1" x14ac:dyDescent="0.25">
      <c r="B80" s="120"/>
      <c r="C80" s="121"/>
      <c r="D80" s="121"/>
      <c r="E80" s="248"/>
      <c r="F80" s="321"/>
      <c r="G80" s="248"/>
      <c r="H80" s="248"/>
      <c r="I80" s="248"/>
      <c r="J80" s="248"/>
      <c r="K80" s="248"/>
      <c r="L80" s="248"/>
      <c r="M80" s="248"/>
      <c r="N80" s="248"/>
      <c r="O80" s="248"/>
      <c r="P80" s="248"/>
      <c r="Q80" s="248"/>
      <c r="R80" s="248"/>
      <c r="S80" s="248"/>
      <c r="T80" s="248"/>
      <c r="U80" s="248"/>
      <c r="V80" s="248"/>
      <c r="W80" s="248"/>
      <c r="X80" s="248"/>
      <c r="Y80" s="248"/>
      <c r="Z80" s="248"/>
      <c r="AA80" s="248"/>
      <c r="AB80" s="248"/>
      <c r="AC80" s="248"/>
      <c r="AD80" s="248"/>
      <c r="AE80" s="248"/>
      <c r="AF80" s="248"/>
      <c r="AG80" s="248"/>
      <c r="AH80" s="248"/>
      <c r="AI80" s="248"/>
      <c r="AJ80" s="248"/>
      <c r="AK80" s="248"/>
      <c r="AL80" s="248"/>
      <c r="AM80" s="126"/>
      <c r="AN80" s="248"/>
      <c r="AO80" s="248"/>
      <c r="AP80" s="248"/>
      <c r="AQ80" s="248"/>
      <c r="AR80" s="105"/>
    </row>
    <row r="81" spans="2:44" ht="20.100000000000001" customHeight="1" x14ac:dyDescent="0.25">
      <c r="B81" s="120"/>
      <c r="C81" s="121"/>
      <c r="D81" s="121"/>
      <c r="E81" s="248"/>
      <c r="F81" s="321"/>
      <c r="G81" s="248"/>
      <c r="H81" s="248"/>
      <c r="I81" s="248"/>
      <c r="J81" s="248"/>
      <c r="K81" s="248"/>
      <c r="L81" s="248"/>
      <c r="M81" s="248"/>
      <c r="N81" s="248"/>
      <c r="O81" s="248"/>
      <c r="P81" s="248"/>
      <c r="Q81" s="248"/>
      <c r="R81" s="248"/>
      <c r="S81" s="248"/>
      <c r="T81" s="248"/>
      <c r="U81" s="248"/>
      <c r="V81" s="248"/>
      <c r="W81" s="248"/>
      <c r="X81" s="248"/>
      <c r="Y81" s="248"/>
      <c r="Z81" s="248"/>
      <c r="AA81" s="248"/>
      <c r="AB81" s="248"/>
      <c r="AC81" s="248"/>
      <c r="AD81" s="248"/>
      <c r="AE81" s="248"/>
      <c r="AF81" s="248"/>
      <c r="AG81" s="248"/>
      <c r="AH81" s="248"/>
      <c r="AI81" s="248"/>
      <c r="AJ81" s="248"/>
      <c r="AK81" s="248"/>
      <c r="AL81" s="248"/>
      <c r="AM81" s="126"/>
      <c r="AN81" s="248"/>
      <c r="AO81" s="248"/>
      <c r="AP81" s="248"/>
      <c r="AQ81" s="248"/>
      <c r="AR81" s="105"/>
    </row>
    <row r="82" spans="2:44" ht="20.100000000000001" customHeight="1" x14ac:dyDescent="0.25">
      <c r="B82" s="120"/>
      <c r="C82" s="121"/>
      <c r="D82" s="121"/>
      <c r="E82" s="248"/>
      <c r="F82" s="321"/>
      <c r="G82" s="248"/>
      <c r="H82" s="248"/>
      <c r="I82" s="248"/>
      <c r="J82" s="248"/>
      <c r="K82" s="248"/>
      <c r="L82" s="248"/>
      <c r="M82" s="248"/>
      <c r="N82" s="248"/>
      <c r="O82" s="248"/>
      <c r="P82" s="248"/>
      <c r="Q82" s="248"/>
      <c r="R82" s="248"/>
      <c r="S82" s="248"/>
      <c r="T82" s="248"/>
      <c r="U82" s="248"/>
      <c r="V82" s="248"/>
      <c r="W82" s="248"/>
      <c r="X82" s="248"/>
      <c r="Y82" s="248"/>
      <c r="Z82" s="248"/>
      <c r="AA82" s="248"/>
      <c r="AB82" s="248"/>
      <c r="AC82" s="248"/>
      <c r="AD82" s="248"/>
      <c r="AE82" s="248"/>
      <c r="AF82" s="248"/>
      <c r="AG82" s="248"/>
      <c r="AH82" s="248"/>
      <c r="AI82" s="248"/>
      <c r="AJ82" s="248"/>
      <c r="AK82" s="248"/>
      <c r="AL82" s="248"/>
      <c r="AM82" s="126"/>
      <c r="AN82" s="248"/>
      <c r="AO82" s="248"/>
      <c r="AP82" s="248"/>
      <c r="AQ82" s="248"/>
      <c r="AR82" s="105"/>
    </row>
    <row r="83" spans="2:44" ht="20.100000000000001" customHeight="1" x14ac:dyDescent="0.25">
      <c r="B83" s="120"/>
      <c r="C83" s="121"/>
      <c r="D83" s="121"/>
      <c r="E83" s="248"/>
      <c r="F83" s="321"/>
      <c r="G83" s="248"/>
      <c r="H83" s="248"/>
      <c r="I83" s="248"/>
      <c r="J83" s="248"/>
      <c r="K83" s="248"/>
      <c r="L83" s="248"/>
      <c r="M83" s="248"/>
      <c r="N83" s="248"/>
      <c r="O83" s="248"/>
      <c r="P83" s="248"/>
      <c r="Q83" s="248"/>
      <c r="R83" s="248"/>
      <c r="S83" s="248"/>
      <c r="T83" s="248"/>
      <c r="U83" s="248"/>
      <c r="V83" s="248"/>
      <c r="W83" s="248"/>
      <c r="X83" s="248"/>
      <c r="Y83" s="248"/>
      <c r="Z83" s="248"/>
      <c r="AA83" s="248"/>
      <c r="AB83" s="248"/>
      <c r="AC83" s="248"/>
      <c r="AD83" s="248"/>
      <c r="AE83" s="248"/>
      <c r="AF83" s="248"/>
      <c r="AG83" s="248"/>
      <c r="AH83" s="248"/>
      <c r="AI83" s="248"/>
      <c r="AJ83" s="248"/>
      <c r="AK83" s="248"/>
      <c r="AL83" s="248"/>
      <c r="AM83" s="126"/>
      <c r="AN83" s="248"/>
      <c r="AO83" s="248"/>
      <c r="AP83" s="248"/>
      <c r="AQ83" s="248"/>
      <c r="AR83" s="105"/>
    </row>
    <row r="84" spans="2:44" ht="20.100000000000001" customHeight="1" x14ac:dyDescent="0.25">
      <c r="B84" s="120"/>
      <c r="C84" s="121"/>
      <c r="D84" s="121"/>
      <c r="E84" s="248"/>
      <c r="F84" s="321"/>
      <c r="G84" s="248"/>
      <c r="H84" s="248"/>
      <c r="I84" s="248"/>
      <c r="J84" s="248"/>
      <c r="K84" s="248"/>
      <c r="L84" s="248"/>
      <c r="M84" s="248"/>
      <c r="N84" s="248"/>
      <c r="O84" s="248"/>
      <c r="P84" s="248"/>
      <c r="Q84" s="248"/>
      <c r="R84" s="248"/>
      <c r="S84" s="248"/>
      <c r="T84" s="248"/>
      <c r="U84" s="248"/>
      <c r="V84" s="248"/>
      <c r="W84" s="248"/>
      <c r="X84" s="248"/>
      <c r="Y84" s="248"/>
      <c r="Z84" s="248"/>
      <c r="AA84" s="248"/>
      <c r="AB84" s="248"/>
      <c r="AC84" s="248"/>
      <c r="AD84" s="248"/>
      <c r="AE84" s="248"/>
      <c r="AF84" s="248"/>
      <c r="AG84" s="248"/>
      <c r="AH84" s="248"/>
      <c r="AI84" s="248"/>
      <c r="AJ84" s="248"/>
      <c r="AK84" s="248"/>
      <c r="AL84" s="248"/>
      <c r="AM84" s="126"/>
      <c r="AN84" s="248"/>
      <c r="AO84" s="248"/>
      <c r="AP84" s="248"/>
      <c r="AQ84" s="248"/>
      <c r="AR84" s="105"/>
    </row>
    <row r="85" spans="2:44" ht="20.100000000000001" customHeight="1" x14ac:dyDescent="0.25">
      <c r="B85" s="120"/>
      <c r="C85" s="121"/>
      <c r="D85" s="121"/>
      <c r="E85" s="248"/>
      <c r="F85" s="321"/>
      <c r="G85" s="248"/>
      <c r="H85" s="248"/>
      <c r="I85" s="248"/>
      <c r="J85" s="248"/>
      <c r="K85" s="248"/>
      <c r="L85" s="248"/>
      <c r="M85" s="248"/>
      <c r="N85" s="248"/>
      <c r="O85" s="248"/>
      <c r="P85" s="248"/>
      <c r="Q85" s="248"/>
      <c r="R85" s="248"/>
      <c r="S85" s="248"/>
      <c r="T85" s="248"/>
      <c r="U85" s="248"/>
      <c r="V85" s="248"/>
      <c r="W85" s="248"/>
      <c r="X85" s="248"/>
      <c r="Y85" s="248"/>
      <c r="Z85" s="248"/>
      <c r="AA85" s="248"/>
      <c r="AB85" s="248"/>
      <c r="AC85" s="248"/>
      <c r="AD85" s="248"/>
      <c r="AE85" s="248"/>
      <c r="AF85" s="248"/>
      <c r="AG85" s="248"/>
      <c r="AH85" s="248"/>
      <c r="AI85" s="248"/>
      <c r="AJ85" s="248"/>
      <c r="AK85" s="248"/>
      <c r="AL85" s="248"/>
      <c r="AM85" s="126"/>
      <c r="AN85" s="248"/>
      <c r="AO85" s="248"/>
      <c r="AP85" s="248"/>
      <c r="AQ85" s="248"/>
      <c r="AR85" s="105"/>
    </row>
    <row r="86" spans="2:44" ht="20.100000000000001" customHeight="1" x14ac:dyDescent="0.25">
      <c r="B86" s="120"/>
      <c r="C86" s="121"/>
      <c r="D86" s="121"/>
      <c r="E86" s="248"/>
      <c r="F86" s="321"/>
      <c r="G86" s="248"/>
      <c r="H86" s="248"/>
      <c r="I86" s="248"/>
      <c r="J86" s="248"/>
      <c r="K86" s="248"/>
      <c r="L86" s="248"/>
      <c r="M86" s="248"/>
      <c r="N86" s="248"/>
      <c r="O86" s="248"/>
      <c r="P86" s="248"/>
      <c r="Q86" s="248"/>
      <c r="R86" s="248"/>
      <c r="S86" s="248"/>
      <c r="T86" s="248"/>
      <c r="U86" s="248"/>
      <c r="V86" s="248"/>
      <c r="W86" s="248"/>
      <c r="X86" s="248"/>
      <c r="Y86" s="248"/>
      <c r="Z86" s="248"/>
      <c r="AA86" s="248"/>
      <c r="AB86" s="248"/>
      <c r="AC86" s="248"/>
      <c r="AD86" s="248"/>
      <c r="AE86" s="248"/>
      <c r="AF86" s="248"/>
      <c r="AG86" s="248"/>
      <c r="AH86" s="248"/>
      <c r="AI86" s="248"/>
      <c r="AJ86" s="248"/>
      <c r="AK86" s="248"/>
      <c r="AL86" s="248"/>
      <c r="AM86" s="126"/>
      <c r="AN86" s="248"/>
      <c r="AO86" s="248"/>
      <c r="AP86" s="248"/>
      <c r="AQ86" s="248"/>
      <c r="AR86" s="105"/>
    </row>
    <row r="87" spans="2:44" ht="20.100000000000001" customHeight="1" x14ac:dyDescent="0.25">
      <c r="B87" s="120"/>
      <c r="C87" s="121"/>
      <c r="D87" s="121"/>
      <c r="E87" s="248"/>
      <c r="F87" s="321"/>
      <c r="G87" s="248"/>
      <c r="H87" s="248"/>
      <c r="I87" s="248"/>
      <c r="J87" s="248"/>
      <c r="K87" s="248"/>
      <c r="L87" s="248"/>
      <c r="M87" s="248"/>
      <c r="N87" s="248"/>
      <c r="O87" s="248"/>
      <c r="P87" s="248"/>
      <c r="Q87" s="248"/>
      <c r="R87" s="248"/>
      <c r="S87" s="248"/>
      <c r="T87" s="248"/>
      <c r="U87" s="248"/>
      <c r="V87" s="248"/>
      <c r="W87" s="248"/>
      <c r="X87" s="248"/>
      <c r="Y87" s="248"/>
      <c r="Z87" s="248"/>
      <c r="AA87" s="248"/>
      <c r="AB87" s="248"/>
      <c r="AC87" s="248"/>
      <c r="AD87" s="248"/>
      <c r="AE87" s="248"/>
      <c r="AF87" s="248"/>
      <c r="AG87" s="248"/>
      <c r="AH87" s="248"/>
      <c r="AI87" s="248"/>
      <c r="AJ87" s="248"/>
      <c r="AK87" s="248"/>
      <c r="AL87" s="248"/>
      <c r="AM87" s="126"/>
      <c r="AN87" s="248"/>
      <c r="AO87" s="248"/>
      <c r="AP87" s="248"/>
      <c r="AQ87" s="248"/>
      <c r="AR87" s="105"/>
    </row>
    <row r="88" spans="2:44" ht="20.100000000000001" customHeight="1" x14ac:dyDescent="0.25">
      <c r="B88" s="120"/>
      <c r="C88" s="121"/>
      <c r="D88" s="121"/>
      <c r="E88" s="248"/>
      <c r="F88" s="321"/>
      <c r="G88" s="248"/>
      <c r="H88" s="248"/>
      <c r="I88" s="248"/>
      <c r="J88" s="248"/>
      <c r="K88" s="248"/>
      <c r="L88" s="248"/>
      <c r="M88" s="248"/>
      <c r="N88" s="248"/>
      <c r="O88" s="248"/>
      <c r="P88" s="248"/>
      <c r="Q88" s="248"/>
      <c r="R88" s="248"/>
      <c r="S88" s="248"/>
      <c r="T88" s="248"/>
      <c r="U88" s="248"/>
      <c r="V88" s="248"/>
      <c r="W88" s="248"/>
      <c r="X88" s="248"/>
      <c r="Y88" s="248"/>
      <c r="Z88" s="248"/>
      <c r="AA88" s="248"/>
      <c r="AB88" s="248"/>
      <c r="AC88" s="248"/>
      <c r="AD88" s="248"/>
      <c r="AE88" s="248"/>
      <c r="AF88" s="248"/>
      <c r="AG88" s="248"/>
      <c r="AH88" s="248"/>
      <c r="AI88" s="248"/>
      <c r="AJ88" s="248"/>
      <c r="AK88" s="248"/>
      <c r="AL88" s="248"/>
      <c r="AM88" s="126"/>
      <c r="AN88" s="248"/>
      <c r="AO88" s="248"/>
      <c r="AP88" s="248"/>
      <c r="AQ88" s="248"/>
      <c r="AR88" s="105"/>
    </row>
    <row r="89" spans="2:44" ht="20.100000000000001" customHeight="1" x14ac:dyDescent="0.25">
      <c r="B89" s="120"/>
      <c r="C89" s="121"/>
      <c r="D89" s="121"/>
      <c r="E89" s="248"/>
      <c r="F89" s="321"/>
      <c r="G89" s="248"/>
      <c r="H89" s="248"/>
      <c r="I89" s="248"/>
      <c r="J89" s="248"/>
      <c r="K89" s="248"/>
      <c r="L89" s="248"/>
      <c r="M89" s="248"/>
      <c r="N89" s="248"/>
      <c r="O89" s="248"/>
      <c r="P89" s="248"/>
      <c r="Q89" s="248"/>
      <c r="R89" s="248"/>
      <c r="S89" s="248"/>
      <c r="T89" s="248"/>
      <c r="U89" s="248"/>
      <c r="V89" s="248"/>
      <c r="W89" s="248"/>
      <c r="X89" s="248"/>
      <c r="Y89" s="248"/>
      <c r="Z89" s="248"/>
      <c r="AA89" s="248"/>
      <c r="AB89" s="248"/>
      <c r="AC89" s="248"/>
      <c r="AD89" s="248"/>
      <c r="AE89" s="248"/>
      <c r="AF89" s="248"/>
      <c r="AG89" s="248"/>
      <c r="AH89" s="248"/>
      <c r="AI89" s="248"/>
      <c r="AJ89" s="248"/>
      <c r="AK89" s="248"/>
      <c r="AL89" s="248"/>
      <c r="AM89" s="126"/>
      <c r="AN89" s="248"/>
      <c r="AO89" s="248"/>
      <c r="AP89" s="248"/>
      <c r="AQ89" s="248"/>
      <c r="AR89" s="105"/>
    </row>
    <row r="90" spans="2:44" ht="20.100000000000001" customHeight="1" x14ac:dyDescent="0.25">
      <c r="B90" s="120"/>
      <c r="C90" s="121"/>
      <c r="D90" s="121"/>
      <c r="E90" s="248"/>
      <c r="F90" s="321"/>
      <c r="G90" s="248"/>
      <c r="H90" s="248"/>
      <c r="I90" s="248"/>
      <c r="J90" s="248"/>
      <c r="K90" s="248"/>
      <c r="L90" s="248"/>
      <c r="M90" s="248"/>
      <c r="N90" s="248"/>
      <c r="O90" s="248"/>
      <c r="P90" s="248"/>
      <c r="Q90" s="248"/>
      <c r="R90" s="248"/>
      <c r="S90" s="248"/>
      <c r="T90" s="248"/>
      <c r="U90" s="248"/>
      <c r="V90" s="248"/>
      <c r="W90" s="248"/>
      <c r="X90" s="248"/>
      <c r="Y90" s="248"/>
      <c r="Z90" s="248"/>
      <c r="AA90" s="248"/>
      <c r="AB90" s="248"/>
      <c r="AC90" s="248"/>
      <c r="AD90" s="248"/>
      <c r="AE90" s="248"/>
      <c r="AF90" s="248"/>
      <c r="AG90" s="248"/>
      <c r="AH90" s="248"/>
      <c r="AI90" s="248"/>
      <c r="AJ90" s="248"/>
      <c r="AK90" s="248"/>
      <c r="AL90" s="248"/>
      <c r="AM90" s="126"/>
      <c r="AN90" s="248"/>
      <c r="AO90" s="248"/>
      <c r="AP90" s="248"/>
      <c r="AQ90" s="248"/>
      <c r="AR90" s="105"/>
    </row>
    <row r="91" spans="2:44" ht="20.100000000000001" customHeight="1" x14ac:dyDescent="0.25">
      <c r="B91" s="120"/>
      <c r="C91" s="121"/>
      <c r="D91" s="121"/>
      <c r="E91" s="248"/>
      <c r="F91" s="321"/>
      <c r="G91" s="248"/>
      <c r="H91" s="248"/>
      <c r="I91" s="248"/>
      <c r="J91" s="248"/>
      <c r="K91" s="248"/>
      <c r="L91" s="248"/>
      <c r="M91" s="248"/>
      <c r="N91" s="248"/>
      <c r="O91" s="248"/>
      <c r="P91" s="248"/>
      <c r="Q91" s="248"/>
      <c r="R91" s="248"/>
      <c r="S91" s="248"/>
      <c r="T91" s="248"/>
      <c r="U91" s="248"/>
      <c r="V91" s="248"/>
      <c r="W91" s="248"/>
      <c r="X91" s="248"/>
      <c r="Y91" s="248"/>
      <c r="Z91" s="248"/>
      <c r="AA91" s="248"/>
      <c r="AB91" s="248"/>
      <c r="AC91" s="248"/>
      <c r="AD91" s="248"/>
      <c r="AE91" s="248"/>
      <c r="AF91" s="248"/>
      <c r="AG91" s="248"/>
      <c r="AH91" s="248"/>
      <c r="AI91" s="248"/>
      <c r="AJ91" s="248"/>
      <c r="AK91" s="248"/>
      <c r="AL91" s="248"/>
      <c r="AM91" s="126"/>
      <c r="AN91" s="248"/>
      <c r="AO91" s="248"/>
      <c r="AP91" s="248"/>
      <c r="AQ91" s="248"/>
      <c r="AR91" s="105"/>
    </row>
    <row r="92" spans="2:44" ht="20.100000000000001" customHeight="1" x14ac:dyDescent="0.25">
      <c r="B92" s="120"/>
      <c r="C92" s="121"/>
      <c r="D92" s="121"/>
      <c r="E92" s="248"/>
      <c r="F92" s="321"/>
      <c r="G92" s="248"/>
      <c r="H92" s="248"/>
      <c r="I92" s="248"/>
      <c r="J92" s="248"/>
      <c r="K92" s="248"/>
      <c r="L92" s="248"/>
      <c r="M92" s="248"/>
      <c r="N92" s="248"/>
      <c r="O92" s="248"/>
      <c r="P92" s="248"/>
      <c r="Q92" s="248"/>
      <c r="R92" s="248"/>
      <c r="S92" s="248"/>
      <c r="T92" s="248"/>
      <c r="U92" s="248"/>
      <c r="V92" s="248"/>
      <c r="W92" s="248"/>
      <c r="X92" s="248"/>
      <c r="Y92" s="248"/>
      <c r="Z92" s="248"/>
      <c r="AA92" s="248"/>
      <c r="AB92" s="248"/>
      <c r="AC92" s="248"/>
      <c r="AD92" s="248"/>
      <c r="AE92" s="248"/>
      <c r="AF92" s="248"/>
      <c r="AG92" s="248"/>
      <c r="AH92" s="248"/>
      <c r="AI92" s="248"/>
      <c r="AJ92" s="248"/>
      <c r="AK92" s="248"/>
      <c r="AL92" s="248"/>
      <c r="AM92" s="126"/>
      <c r="AN92" s="248"/>
      <c r="AO92" s="248"/>
      <c r="AP92" s="248"/>
      <c r="AQ92" s="248"/>
      <c r="AR92" s="105"/>
    </row>
    <row r="93" spans="2:44" ht="20.100000000000001" customHeight="1" x14ac:dyDescent="0.25">
      <c r="B93" s="120"/>
      <c r="C93" s="121"/>
      <c r="D93" s="121"/>
      <c r="E93" s="248"/>
      <c r="F93" s="321"/>
      <c r="G93" s="248"/>
      <c r="H93" s="248"/>
      <c r="I93" s="248"/>
      <c r="J93" s="248"/>
      <c r="K93" s="248"/>
      <c r="L93" s="248"/>
      <c r="M93" s="248"/>
      <c r="N93" s="248"/>
      <c r="O93" s="248"/>
      <c r="P93" s="248"/>
      <c r="Q93" s="248"/>
      <c r="R93" s="248"/>
      <c r="S93" s="248"/>
      <c r="T93" s="248"/>
      <c r="U93" s="248"/>
      <c r="V93" s="248"/>
      <c r="W93" s="248"/>
      <c r="X93" s="248"/>
      <c r="Y93" s="248"/>
      <c r="Z93" s="248"/>
      <c r="AA93" s="248"/>
      <c r="AB93" s="248"/>
      <c r="AC93" s="248"/>
      <c r="AD93" s="248"/>
      <c r="AE93" s="248"/>
      <c r="AF93" s="248"/>
      <c r="AG93" s="248"/>
      <c r="AH93" s="248"/>
      <c r="AI93" s="248"/>
      <c r="AJ93" s="248"/>
      <c r="AK93" s="248"/>
      <c r="AL93" s="248"/>
      <c r="AM93" s="126"/>
      <c r="AN93" s="248"/>
      <c r="AO93" s="248"/>
      <c r="AP93" s="248"/>
      <c r="AQ93" s="248"/>
      <c r="AR93" s="105"/>
    </row>
    <row r="94" spans="2:44" ht="20.100000000000001" customHeight="1" x14ac:dyDescent="0.25">
      <c r="B94" s="120"/>
      <c r="C94" s="121"/>
      <c r="D94" s="121"/>
      <c r="E94" s="248"/>
      <c r="F94" s="321"/>
      <c r="G94" s="248"/>
      <c r="H94" s="248"/>
      <c r="I94" s="248"/>
      <c r="J94" s="248"/>
      <c r="K94" s="248"/>
      <c r="L94" s="248"/>
      <c r="M94" s="248"/>
      <c r="N94" s="248"/>
      <c r="O94" s="248"/>
      <c r="P94" s="248"/>
      <c r="Q94" s="248"/>
      <c r="R94" s="248"/>
      <c r="S94" s="248"/>
      <c r="T94" s="248"/>
      <c r="U94" s="248"/>
      <c r="V94" s="248"/>
      <c r="W94" s="248"/>
      <c r="X94" s="248"/>
      <c r="Y94" s="248"/>
      <c r="Z94" s="248"/>
      <c r="AA94" s="248"/>
      <c r="AB94" s="248"/>
      <c r="AC94" s="248"/>
      <c r="AD94" s="248"/>
      <c r="AE94" s="248"/>
      <c r="AF94" s="248"/>
      <c r="AG94" s="248"/>
      <c r="AH94" s="248"/>
      <c r="AI94" s="248"/>
      <c r="AJ94" s="248"/>
      <c r="AK94" s="248"/>
      <c r="AL94" s="248"/>
      <c r="AM94" s="126"/>
      <c r="AN94" s="248"/>
      <c r="AO94" s="248"/>
      <c r="AP94" s="248"/>
      <c r="AQ94" s="248"/>
      <c r="AR94" s="105"/>
    </row>
    <row r="95" spans="2:44" ht="20.100000000000001" customHeight="1" x14ac:dyDescent="0.25">
      <c r="B95" s="120"/>
      <c r="C95" s="121"/>
      <c r="D95" s="121"/>
      <c r="E95" s="248"/>
      <c r="F95" s="321"/>
      <c r="G95" s="248"/>
      <c r="H95" s="248"/>
      <c r="I95" s="248"/>
      <c r="J95" s="248"/>
      <c r="K95" s="248"/>
      <c r="L95" s="248"/>
      <c r="M95" s="248"/>
      <c r="N95" s="248"/>
      <c r="O95" s="248"/>
      <c r="P95" s="248"/>
      <c r="Q95" s="248"/>
      <c r="R95" s="248"/>
      <c r="S95" s="248"/>
      <c r="T95" s="248"/>
      <c r="U95" s="248"/>
      <c r="V95" s="248"/>
      <c r="W95" s="248"/>
      <c r="X95" s="248"/>
      <c r="Y95" s="248"/>
      <c r="Z95" s="248"/>
      <c r="AA95" s="248"/>
      <c r="AB95" s="248"/>
      <c r="AC95" s="248"/>
      <c r="AD95" s="248"/>
      <c r="AE95" s="248"/>
      <c r="AF95" s="248"/>
      <c r="AG95" s="248"/>
      <c r="AH95" s="248"/>
      <c r="AI95" s="248"/>
      <c r="AJ95" s="248"/>
      <c r="AK95" s="248"/>
      <c r="AL95" s="248"/>
      <c r="AM95" s="126"/>
      <c r="AN95" s="248"/>
      <c r="AO95" s="248"/>
      <c r="AP95" s="248"/>
      <c r="AQ95" s="248"/>
      <c r="AR95" s="105"/>
    </row>
    <row r="96" spans="2:44" ht="20.100000000000001" customHeight="1" x14ac:dyDescent="0.25">
      <c r="B96" s="120"/>
      <c r="C96" s="121"/>
      <c r="D96" s="121"/>
      <c r="E96" s="248"/>
      <c r="F96" s="321"/>
      <c r="G96" s="248"/>
      <c r="H96" s="248"/>
      <c r="I96" s="248"/>
      <c r="J96" s="248"/>
      <c r="K96" s="248"/>
      <c r="L96" s="248"/>
      <c r="M96" s="248"/>
      <c r="N96" s="248"/>
      <c r="O96" s="248"/>
      <c r="P96" s="248"/>
      <c r="Q96" s="248"/>
      <c r="R96" s="248"/>
      <c r="S96" s="248"/>
      <c r="T96" s="248"/>
      <c r="U96" s="248"/>
      <c r="V96" s="248"/>
      <c r="W96" s="248"/>
      <c r="X96" s="248"/>
      <c r="Y96" s="248"/>
      <c r="Z96" s="248"/>
      <c r="AA96" s="248"/>
      <c r="AB96" s="248"/>
      <c r="AC96" s="248"/>
      <c r="AD96" s="248"/>
      <c r="AE96" s="248"/>
      <c r="AF96" s="248"/>
      <c r="AG96" s="248"/>
      <c r="AH96" s="248"/>
      <c r="AI96" s="248"/>
      <c r="AJ96" s="248"/>
      <c r="AK96" s="248"/>
      <c r="AL96" s="248"/>
      <c r="AM96" s="126"/>
      <c r="AN96" s="248"/>
      <c r="AO96" s="248"/>
      <c r="AP96" s="248"/>
      <c r="AQ96" s="248"/>
      <c r="AR96" s="105"/>
    </row>
    <row r="97" spans="2:44" ht="20.100000000000001" customHeight="1" x14ac:dyDescent="0.25">
      <c r="B97" s="120"/>
      <c r="C97" s="121"/>
      <c r="D97" s="121"/>
      <c r="E97" s="248"/>
      <c r="F97" s="321"/>
      <c r="G97" s="248"/>
      <c r="H97" s="248"/>
      <c r="I97" s="248"/>
      <c r="J97" s="248"/>
      <c r="K97" s="248"/>
      <c r="L97" s="248"/>
      <c r="M97" s="248"/>
      <c r="N97" s="248"/>
      <c r="O97" s="248"/>
      <c r="P97" s="248"/>
      <c r="Q97" s="248"/>
      <c r="R97" s="248"/>
      <c r="S97" s="248"/>
      <c r="T97" s="248"/>
      <c r="U97" s="248"/>
      <c r="V97" s="248"/>
      <c r="W97" s="248"/>
      <c r="X97" s="248"/>
      <c r="Y97" s="248"/>
      <c r="Z97" s="248"/>
      <c r="AA97" s="248"/>
      <c r="AB97" s="248"/>
      <c r="AC97" s="248"/>
      <c r="AD97" s="248"/>
      <c r="AE97" s="248"/>
      <c r="AF97" s="248"/>
      <c r="AG97" s="248"/>
      <c r="AH97" s="248"/>
      <c r="AI97" s="248"/>
      <c r="AJ97" s="248"/>
      <c r="AK97" s="248"/>
      <c r="AL97" s="248"/>
      <c r="AM97" s="126"/>
      <c r="AN97" s="248"/>
      <c r="AO97" s="248"/>
      <c r="AP97" s="248"/>
      <c r="AQ97" s="248"/>
      <c r="AR97" s="105"/>
    </row>
    <row r="98" spans="2:44" ht="20.100000000000001" customHeight="1" x14ac:dyDescent="0.25">
      <c r="B98" s="120"/>
      <c r="C98" s="121"/>
      <c r="D98" s="121"/>
      <c r="E98" s="248"/>
      <c r="F98" s="321"/>
      <c r="G98" s="248"/>
      <c r="H98" s="248"/>
      <c r="I98" s="248"/>
      <c r="J98" s="248"/>
      <c r="K98" s="248"/>
      <c r="L98" s="248"/>
      <c r="M98" s="248"/>
      <c r="N98" s="248"/>
      <c r="O98" s="248"/>
      <c r="P98" s="248"/>
      <c r="Q98" s="248"/>
      <c r="R98" s="248"/>
      <c r="S98" s="248"/>
      <c r="T98" s="248"/>
      <c r="U98" s="248"/>
      <c r="V98" s="248"/>
      <c r="W98" s="248"/>
      <c r="X98" s="248"/>
      <c r="Y98" s="248"/>
      <c r="Z98" s="248"/>
      <c r="AA98" s="248"/>
      <c r="AB98" s="248"/>
      <c r="AC98" s="248"/>
      <c r="AD98" s="248"/>
      <c r="AE98" s="248"/>
      <c r="AF98" s="248"/>
      <c r="AG98" s="248"/>
      <c r="AH98" s="248"/>
      <c r="AI98" s="248"/>
      <c r="AJ98" s="248"/>
      <c r="AK98" s="248"/>
      <c r="AL98" s="248"/>
      <c r="AM98" s="126"/>
      <c r="AN98" s="248"/>
      <c r="AO98" s="248"/>
      <c r="AP98" s="248"/>
      <c r="AQ98" s="248"/>
      <c r="AR98" s="105"/>
    </row>
    <row r="99" spans="2:44" ht="20.100000000000001" customHeight="1" x14ac:dyDescent="0.25">
      <c r="B99" s="120"/>
      <c r="C99" s="121"/>
      <c r="D99" s="121"/>
      <c r="E99" s="248"/>
      <c r="F99" s="321"/>
      <c r="G99" s="248"/>
      <c r="H99" s="248"/>
      <c r="I99" s="248"/>
      <c r="J99" s="248"/>
      <c r="K99" s="248"/>
      <c r="L99" s="248"/>
      <c r="M99" s="248"/>
      <c r="N99" s="248"/>
      <c r="O99" s="248"/>
      <c r="P99" s="248"/>
      <c r="Q99" s="248"/>
      <c r="R99" s="248"/>
      <c r="S99" s="248"/>
      <c r="T99" s="248"/>
      <c r="U99" s="248"/>
      <c r="V99" s="248"/>
      <c r="W99" s="248"/>
      <c r="X99" s="248"/>
      <c r="Y99" s="248"/>
      <c r="Z99" s="248"/>
      <c r="AA99" s="248"/>
      <c r="AB99" s="248"/>
      <c r="AC99" s="248"/>
      <c r="AD99" s="248"/>
      <c r="AE99" s="248"/>
      <c r="AF99" s="248"/>
      <c r="AG99" s="248"/>
      <c r="AH99" s="248"/>
      <c r="AI99" s="248"/>
      <c r="AJ99" s="248"/>
      <c r="AK99" s="248"/>
      <c r="AL99" s="248"/>
      <c r="AM99" s="126"/>
      <c r="AN99" s="248"/>
      <c r="AO99" s="248"/>
      <c r="AP99" s="248"/>
      <c r="AQ99" s="248"/>
      <c r="AR99" s="105"/>
    </row>
    <row r="100" spans="2:44" ht="20.100000000000001" customHeight="1" x14ac:dyDescent="0.25">
      <c r="B100" s="120"/>
      <c r="C100" s="121"/>
      <c r="D100" s="121"/>
      <c r="E100" s="248"/>
      <c r="F100" s="321"/>
      <c r="G100" s="248"/>
      <c r="H100" s="248"/>
      <c r="I100" s="248"/>
      <c r="J100" s="248"/>
      <c r="K100" s="248"/>
      <c r="L100" s="248"/>
      <c r="M100" s="248"/>
      <c r="N100" s="248"/>
      <c r="O100" s="248"/>
      <c r="P100" s="248"/>
      <c r="Q100" s="248"/>
      <c r="R100" s="248"/>
      <c r="S100" s="248"/>
      <c r="T100" s="248"/>
      <c r="U100" s="248"/>
      <c r="V100" s="248"/>
      <c r="W100" s="248"/>
      <c r="X100" s="248"/>
      <c r="Y100" s="248"/>
      <c r="Z100" s="248"/>
      <c r="AA100" s="248"/>
      <c r="AB100" s="248"/>
      <c r="AC100" s="248"/>
      <c r="AD100" s="248"/>
      <c r="AE100" s="248"/>
      <c r="AF100" s="248"/>
      <c r="AG100" s="248"/>
      <c r="AH100" s="248"/>
      <c r="AI100" s="248"/>
      <c r="AJ100" s="248"/>
      <c r="AK100" s="248"/>
      <c r="AL100" s="248"/>
      <c r="AM100" s="126"/>
      <c r="AN100" s="248"/>
      <c r="AO100" s="248"/>
      <c r="AP100" s="248"/>
      <c r="AQ100" s="248"/>
      <c r="AR100" s="105"/>
    </row>
    <row r="101" spans="2:44" ht="20.100000000000001" customHeight="1" x14ac:dyDescent="0.25">
      <c r="B101" s="120"/>
      <c r="C101" s="121"/>
      <c r="D101" s="121"/>
      <c r="E101" s="248"/>
      <c r="F101" s="321"/>
      <c r="G101" s="248"/>
      <c r="H101" s="248"/>
      <c r="I101" s="248"/>
      <c r="J101" s="248"/>
      <c r="K101" s="248"/>
      <c r="L101" s="248"/>
      <c r="M101" s="248"/>
      <c r="N101" s="248"/>
      <c r="O101" s="248"/>
      <c r="P101" s="248"/>
      <c r="Q101" s="248"/>
      <c r="R101" s="248"/>
      <c r="S101" s="248"/>
      <c r="T101" s="248"/>
      <c r="U101" s="248"/>
      <c r="V101" s="248"/>
      <c r="W101" s="248"/>
      <c r="X101" s="248"/>
      <c r="Y101" s="248"/>
      <c r="Z101" s="248"/>
      <c r="AA101" s="248"/>
      <c r="AB101" s="248"/>
      <c r="AC101" s="248"/>
      <c r="AD101" s="248"/>
      <c r="AE101" s="248"/>
      <c r="AF101" s="248"/>
      <c r="AG101" s="248"/>
      <c r="AH101" s="248"/>
      <c r="AI101" s="248"/>
      <c r="AJ101" s="248"/>
      <c r="AK101" s="248"/>
      <c r="AL101" s="248"/>
      <c r="AM101" s="126"/>
      <c r="AN101" s="248"/>
      <c r="AO101" s="248"/>
      <c r="AP101" s="248"/>
      <c r="AQ101" s="248"/>
      <c r="AR101" s="105"/>
    </row>
    <row r="102" spans="2:44" ht="20.100000000000001" customHeight="1" x14ac:dyDescent="0.25">
      <c r="B102" s="120"/>
      <c r="C102" s="121"/>
      <c r="D102" s="121"/>
      <c r="E102" s="248"/>
      <c r="F102" s="321"/>
      <c r="G102" s="248"/>
      <c r="H102" s="248"/>
      <c r="I102" s="248"/>
      <c r="J102" s="248"/>
      <c r="K102" s="248"/>
      <c r="L102" s="248"/>
      <c r="M102" s="248"/>
      <c r="N102" s="248"/>
      <c r="O102" s="248"/>
      <c r="P102" s="248"/>
      <c r="Q102" s="248"/>
      <c r="R102" s="248"/>
      <c r="S102" s="248"/>
      <c r="T102" s="248"/>
      <c r="U102" s="248"/>
      <c r="V102" s="248"/>
      <c r="W102" s="248"/>
      <c r="X102" s="248"/>
      <c r="Y102" s="248"/>
      <c r="Z102" s="248"/>
      <c r="AA102" s="248"/>
      <c r="AB102" s="248"/>
      <c r="AC102" s="248"/>
      <c r="AD102" s="248"/>
      <c r="AE102" s="248"/>
      <c r="AF102" s="248"/>
      <c r="AG102" s="248"/>
      <c r="AH102" s="248"/>
      <c r="AI102" s="248"/>
      <c r="AJ102" s="248"/>
      <c r="AK102" s="248"/>
      <c r="AL102" s="248"/>
      <c r="AM102" s="126"/>
      <c r="AN102" s="248"/>
      <c r="AO102" s="248"/>
      <c r="AP102" s="248"/>
      <c r="AQ102" s="248"/>
      <c r="AR102" s="105"/>
    </row>
    <row r="103" spans="2:44" ht="20.100000000000001" customHeight="1" x14ac:dyDescent="0.25">
      <c r="B103" s="120"/>
      <c r="C103" s="121"/>
      <c r="D103" s="121"/>
      <c r="E103" s="248"/>
      <c r="F103" s="321"/>
      <c r="G103" s="248"/>
      <c r="H103" s="248"/>
      <c r="I103" s="248"/>
      <c r="J103" s="248"/>
      <c r="K103" s="248"/>
      <c r="L103" s="248"/>
      <c r="M103" s="248"/>
      <c r="N103" s="248"/>
      <c r="O103" s="248"/>
      <c r="P103" s="248"/>
      <c r="Q103" s="248"/>
      <c r="R103" s="248"/>
      <c r="S103" s="248"/>
      <c r="T103" s="248"/>
      <c r="U103" s="248"/>
      <c r="V103" s="248"/>
      <c r="W103" s="248"/>
      <c r="X103" s="248"/>
      <c r="Y103" s="248"/>
      <c r="Z103" s="248"/>
      <c r="AA103" s="248"/>
      <c r="AB103" s="248"/>
      <c r="AC103" s="248"/>
      <c r="AD103" s="248"/>
      <c r="AE103" s="248"/>
      <c r="AF103" s="248"/>
      <c r="AG103" s="248"/>
      <c r="AH103" s="248"/>
      <c r="AI103" s="248"/>
      <c r="AJ103" s="248"/>
      <c r="AK103" s="248"/>
      <c r="AL103" s="248"/>
      <c r="AM103" s="126"/>
      <c r="AN103" s="248"/>
      <c r="AO103" s="248"/>
      <c r="AP103" s="248"/>
      <c r="AQ103" s="248"/>
      <c r="AR103" s="105"/>
    </row>
    <row r="104" spans="2:44" ht="20.100000000000001" customHeight="1" x14ac:dyDescent="0.25">
      <c r="B104" s="120"/>
      <c r="C104" s="121"/>
      <c r="D104" s="121"/>
      <c r="E104" s="248"/>
      <c r="F104" s="321"/>
      <c r="G104" s="248"/>
      <c r="H104" s="248"/>
      <c r="I104" s="248"/>
      <c r="J104" s="248"/>
      <c r="K104" s="248"/>
      <c r="L104" s="248"/>
      <c r="M104" s="248"/>
      <c r="N104" s="248"/>
      <c r="O104" s="248"/>
      <c r="P104" s="248"/>
      <c r="Q104" s="248"/>
      <c r="R104" s="248"/>
      <c r="S104" s="248"/>
      <c r="T104" s="248"/>
      <c r="U104" s="248"/>
      <c r="V104" s="248"/>
      <c r="W104" s="248"/>
      <c r="X104" s="248"/>
      <c r="Y104" s="248"/>
      <c r="Z104" s="248"/>
      <c r="AA104" s="248"/>
      <c r="AB104" s="248"/>
      <c r="AC104" s="248"/>
      <c r="AD104" s="248"/>
      <c r="AE104" s="248"/>
      <c r="AF104" s="248"/>
      <c r="AG104" s="248"/>
      <c r="AH104" s="248"/>
      <c r="AI104" s="248"/>
      <c r="AJ104" s="248"/>
      <c r="AK104" s="248"/>
      <c r="AL104" s="248"/>
      <c r="AM104" s="126"/>
      <c r="AN104" s="248"/>
      <c r="AO104" s="248"/>
      <c r="AP104" s="248"/>
      <c r="AQ104" s="248"/>
      <c r="AR104" s="105"/>
    </row>
    <row r="105" spans="2:44" ht="20.100000000000001" customHeight="1" x14ac:dyDescent="0.25">
      <c r="B105" s="120"/>
      <c r="C105" s="121"/>
      <c r="D105" s="121"/>
      <c r="E105" s="248"/>
      <c r="F105" s="321"/>
      <c r="G105" s="248"/>
      <c r="H105" s="248"/>
      <c r="I105" s="248"/>
      <c r="J105" s="248"/>
      <c r="K105" s="248"/>
      <c r="L105" s="248"/>
      <c r="M105" s="248"/>
      <c r="N105" s="248"/>
      <c r="O105" s="248"/>
      <c r="P105" s="248"/>
      <c r="Q105" s="248"/>
      <c r="R105" s="248"/>
      <c r="S105" s="248"/>
      <c r="T105" s="248"/>
      <c r="U105" s="248"/>
      <c r="V105" s="248"/>
      <c r="W105" s="248"/>
      <c r="X105" s="248"/>
      <c r="Y105" s="248"/>
      <c r="Z105" s="248"/>
      <c r="AA105" s="248"/>
      <c r="AB105" s="248"/>
      <c r="AC105" s="248"/>
      <c r="AD105" s="248"/>
      <c r="AE105" s="248"/>
      <c r="AF105" s="248"/>
      <c r="AG105" s="248"/>
      <c r="AH105" s="248"/>
      <c r="AI105" s="248"/>
      <c r="AJ105" s="248"/>
      <c r="AK105" s="248"/>
      <c r="AL105" s="248"/>
      <c r="AM105" s="126"/>
      <c r="AN105" s="248"/>
      <c r="AO105" s="248"/>
      <c r="AP105" s="248"/>
      <c r="AQ105" s="248"/>
      <c r="AR105" s="105"/>
    </row>
    <row r="106" spans="2:44" ht="20.100000000000001" customHeight="1" x14ac:dyDescent="0.25">
      <c r="B106" s="120"/>
      <c r="C106" s="121"/>
      <c r="D106" s="121"/>
      <c r="E106" s="248"/>
      <c r="F106" s="321"/>
      <c r="G106" s="248"/>
      <c r="H106" s="248"/>
      <c r="I106" s="248"/>
      <c r="J106" s="248"/>
      <c r="K106" s="248"/>
      <c r="L106" s="248"/>
      <c r="M106" s="248"/>
      <c r="N106" s="248"/>
      <c r="O106" s="248"/>
      <c r="P106" s="248"/>
      <c r="Q106" s="248"/>
      <c r="R106" s="248"/>
      <c r="S106" s="248"/>
      <c r="T106" s="248"/>
      <c r="U106" s="248"/>
      <c r="V106" s="248"/>
      <c r="W106" s="248"/>
      <c r="X106" s="248"/>
      <c r="Y106" s="248"/>
      <c r="Z106" s="248"/>
      <c r="AA106" s="248"/>
      <c r="AB106" s="248"/>
      <c r="AC106" s="248"/>
      <c r="AD106" s="248"/>
      <c r="AE106" s="248"/>
      <c r="AF106" s="248"/>
      <c r="AG106" s="248"/>
      <c r="AH106" s="248"/>
      <c r="AI106" s="248"/>
      <c r="AJ106" s="248"/>
      <c r="AK106" s="248"/>
      <c r="AL106" s="248"/>
      <c r="AM106" s="126"/>
      <c r="AN106" s="248"/>
      <c r="AO106" s="248"/>
      <c r="AP106" s="248"/>
      <c r="AQ106" s="248"/>
      <c r="AR106" s="105"/>
    </row>
    <row r="107" spans="2:44" ht="20.100000000000001" customHeight="1" x14ac:dyDescent="0.25">
      <c r="B107" s="120"/>
      <c r="C107" s="121"/>
      <c r="D107" s="121"/>
      <c r="E107" s="248"/>
      <c r="F107" s="321"/>
      <c r="G107" s="248"/>
      <c r="H107" s="248"/>
      <c r="I107" s="248"/>
      <c r="J107" s="248"/>
      <c r="K107" s="248"/>
      <c r="L107" s="248"/>
      <c r="M107" s="248"/>
      <c r="N107" s="248"/>
      <c r="O107" s="248"/>
      <c r="P107" s="248"/>
      <c r="Q107" s="248"/>
      <c r="R107" s="248"/>
      <c r="S107" s="248"/>
      <c r="T107" s="248"/>
      <c r="U107" s="248"/>
      <c r="V107" s="248"/>
      <c r="W107" s="248"/>
      <c r="X107" s="248"/>
      <c r="Y107" s="248"/>
      <c r="Z107" s="248"/>
      <c r="AA107" s="248"/>
      <c r="AB107" s="248"/>
      <c r="AC107" s="248"/>
      <c r="AD107" s="248"/>
      <c r="AE107" s="248"/>
      <c r="AF107" s="248"/>
      <c r="AG107" s="248"/>
      <c r="AH107" s="248"/>
      <c r="AI107" s="248"/>
      <c r="AJ107" s="248"/>
      <c r="AK107" s="248"/>
      <c r="AL107" s="248"/>
      <c r="AM107" s="126"/>
      <c r="AN107" s="248"/>
      <c r="AO107" s="248"/>
      <c r="AP107" s="248"/>
      <c r="AQ107" s="248"/>
      <c r="AR107" s="105"/>
    </row>
    <row r="108" spans="2:44" x14ac:dyDescent="0.25">
      <c r="B108" s="122"/>
      <c r="C108" s="123"/>
      <c r="D108" s="123"/>
      <c r="E108" s="123"/>
      <c r="F108" s="123"/>
      <c r="G108" s="123"/>
      <c r="H108" s="123"/>
      <c r="I108" s="123"/>
      <c r="J108" s="123"/>
      <c r="K108" s="123"/>
      <c r="L108" s="123"/>
      <c r="M108" s="123"/>
      <c r="N108" s="123"/>
      <c r="O108" s="123"/>
      <c r="P108" s="123"/>
      <c r="Q108" s="123"/>
      <c r="R108" s="123"/>
      <c r="S108" s="123"/>
      <c r="T108" s="123"/>
      <c r="U108" s="123"/>
      <c r="V108" s="123"/>
      <c r="W108" s="123"/>
      <c r="X108" s="123"/>
      <c r="Y108" s="123"/>
      <c r="Z108" s="123"/>
      <c r="AA108" s="123"/>
      <c r="AB108" s="123"/>
      <c r="AC108" s="123"/>
      <c r="AD108" s="123"/>
      <c r="AE108" s="123"/>
      <c r="AF108" s="123"/>
      <c r="AG108" s="123"/>
      <c r="AH108" s="123"/>
      <c r="AI108" s="123"/>
      <c r="AJ108" s="123"/>
      <c r="AK108" s="249"/>
      <c r="AL108" s="249"/>
      <c r="AM108" s="123"/>
      <c r="AN108" s="123"/>
      <c r="AO108" s="123"/>
      <c r="AP108" s="123"/>
      <c r="AQ108" s="123"/>
      <c r="AR108" s="124"/>
    </row>
  </sheetData>
  <sheetProtection algorithmName="SHA-512" hashValue="vR0ws8l7vfpxWxJ2KtLHP9LPmX2IbvJgrYW3WWv2iqm5PpEwX9fjPJJKFvEtV+8s/bk+q3f5lyuAVX6OglArZQ==" saltValue="HRKs5kdW4SaugV5hgPNZnQ==" spinCount="100000" sheet="1" objects="1" scenarios="1"/>
  <conditionalFormatting sqref="E8:AQ27">
    <cfRule type="expression" dxfId="76" priority="2">
      <formula>LEN($F8)=0</formula>
    </cfRule>
  </conditionalFormatting>
  <conditionalFormatting sqref="AN8:AQ27 E8:AJ27">
    <cfRule type="expression" dxfId="75" priority="3">
      <formula>LEN($F8)=0</formula>
    </cfRule>
  </conditionalFormatting>
  <hyperlinks>
    <hyperlink ref="C9" location="January!A8" tooltip="Go To" display="JANUARY" xr:uid="{EC5DDDA1-1804-48F8-B6FD-C42063EB8AEF}"/>
    <hyperlink ref="C10" location="February!A8" tooltip="Go To" display="FEBRUARY" xr:uid="{FF705F12-A83E-4197-A374-001C4B9CCCDF}"/>
    <hyperlink ref="C11" location="March!A8" tooltip="Go To" display="MARCH" xr:uid="{33AFD406-F455-4F79-9025-0171F877EF52}"/>
    <hyperlink ref="C12" location="April!A8" tooltip="Go To" display="APRIL" xr:uid="{678D5532-F716-41B3-A821-C71BA5FEC381}"/>
    <hyperlink ref="C13" location="May!A8" tooltip="Go To" display="MAY" xr:uid="{C6C46F8E-C96E-4714-9BCD-9029E3C11CDD}"/>
    <hyperlink ref="C14" location="June!A8" tooltip="Go To" display="JUNE" xr:uid="{70E939FE-4048-4A2F-91FB-F62843AFAAEC}"/>
    <hyperlink ref="C15" location="July!A8" tooltip="Go To" display="JULY" xr:uid="{DF24A4A1-890D-49CD-B2E8-4CEA26090863}"/>
    <hyperlink ref="C16" location="August!A8" tooltip="Go To" display="AUGUST" xr:uid="{98398BD5-5E28-42C0-9E35-EB7564022A84}"/>
    <hyperlink ref="C17" location="September!A8" tooltip="Go To" display="SEPTEMBER" xr:uid="{B86A33EE-5FD7-4535-89EA-B9482F1FC987}"/>
    <hyperlink ref="C18" location="October!A8" tooltip="Go To" display="OCTOBER" xr:uid="{EF7CE730-FA1F-48CD-9A95-164BFCBBC711}"/>
    <hyperlink ref="C19" location="November!A8" tooltip="Go To" display="NOVEMBER" xr:uid="{EF34EB51-AAB4-4127-A044-EB8A8305E503}"/>
    <hyperlink ref="C20" location="December!A8" tooltip="Go To" display="DECEMBER" xr:uid="{FC8344A2-7B6D-4DA2-8F1E-A9BF156498B1}"/>
  </hyperlinks>
  <printOptions horizontalCentered="1"/>
  <pageMargins left="0.31496062992125984" right="0.31496062992125984" top="0.31496062992125984" bottom="0.31496062992125984" header="0.31496062992125984" footer="0.31496062992125984"/>
  <pageSetup paperSize="9" scale="77" orientation="landscape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65CF8232-1EB2-40AA-B440-ACECC3E3778F}">
            <xm:f>$E8=Calc!$C$12</xm:f>
            <x14:dxf>
              <border>
                <bottom style="thin">
                  <color rgb="FF5C608A"/>
                </bottom>
                <vertical/>
                <horizontal/>
              </border>
            </x14:dxf>
          </x14:cfRule>
          <xm:sqref>AN8:AQ27 E8:AJ27</xm:sqref>
        </x14:conditionalFormatting>
        <x14:conditionalFormatting xmlns:xm="http://schemas.microsoft.com/office/excel/2006/main">
          <x14:cfRule type="expression" priority="4" id="{4C8CA766-8B09-4747-8028-BE6E8EE1E6A9}">
            <xm:f>H8=Calc!$C$20</xm:f>
            <x14:dxf>
              <fill>
                <patternFill>
                  <bgColor rgb="FFED6B86"/>
                </patternFill>
              </fill>
            </x14:dxf>
          </x14:cfRule>
          <x14:cfRule type="expression" priority="5" id="{104E42FA-A444-4D97-BF65-FC91130B3217}">
            <xm:f>H8=Calc!$C$19</xm:f>
            <x14:dxf>
              <fill>
                <patternFill>
                  <bgColor rgb="FF90E0EF"/>
                </patternFill>
              </fill>
            </x14:dxf>
          </x14:cfRule>
          <x14:cfRule type="expression" priority="6" id="{61D68B80-A5FC-4DEC-9020-A3CC101B388E}">
            <xm:f>H8=Calc!$C$18</xm:f>
            <x14:dxf>
              <fill>
                <patternFill>
                  <bgColor rgb="FFF2D492"/>
                </patternFill>
              </fill>
            </x14:dxf>
          </x14:cfRule>
          <x14:cfRule type="expression" priority="7" id="{31A5290D-A1CB-4ED3-9586-33D2C9ADE683}">
            <xm:f>H8=Calc!$C$17</xm:f>
            <x14:dxf>
              <fill>
                <patternFill>
                  <bgColor rgb="FF7DCFB6"/>
                </patternFill>
              </fill>
            </x14:dxf>
          </x14:cfRule>
          <xm:sqref>H8:AJ27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7D3E3903-0F6E-4AAF-BFBC-0B9ECA54C2AB}">
          <x14:formula1>
            <xm:f>Calc!$C$17:$C$20</xm:f>
          </x14:formula1>
          <xm:sqref>H8:AJ27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C98524-0179-4929-A635-7E186006A83E}">
  <sheetPr codeName="Sheet10">
    <pageSetUpPr autoPageBreaks="0" fitToPage="1"/>
  </sheetPr>
  <dimension ref="A1:AR108"/>
  <sheetViews>
    <sheetView showGridLines="0" showRowColHeaders="0" zoomScaleNormal="100" zoomScaleSheetLayoutView="85" workbookViewId="0">
      <pane ySplit="7" topLeftCell="A8" activePane="bottomLeft" state="frozen"/>
      <selection activeCell="A8" sqref="A8"/>
      <selection pane="bottomLeft" activeCell="A8" sqref="A8"/>
    </sheetView>
  </sheetViews>
  <sheetFormatPr defaultColWidth="8.85546875" defaultRowHeight="15" x14ac:dyDescent="0.25"/>
  <cols>
    <col min="1" max="1" width="3.7109375" style="50" customWidth="1"/>
    <col min="2" max="2" width="1.7109375" style="50" customWidth="1"/>
    <col min="3" max="3" width="12.28515625" style="50" customWidth="1"/>
    <col min="4" max="4" width="1.7109375" style="50" customWidth="1"/>
    <col min="5" max="5" width="5.7109375" style="50" customWidth="1"/>
    <col min="6" max="6" width="18.7109375" style="50" customWidth="1"/>
    <col min="7" max="7" width="6.42578125" style="50" customWidth="1"/>
    <col min="8" max="38" width="3.28515625" style="50" customWidth="1"/>
    <col min="39" max="39" width="1.7109375" style="50" customWidth="1"/>
    <col min="40" max="43" width="9.7109375" style="50" customWidth="1"/>
    <col min="44" max="44" width="1.7109375" style="50" customWidth="1"/>
    <col min="45" max="45" width="3.7109375" style="50" customWidth="1"/>
    <col min="46" max="16384" width="8.85546875" style="50"/>
  </cols>
  <sheetData>
    <row r="1" spans="1:44" s="1" customFormat="1" ht="6.75" customHeight="1" x14ac:dyDescent="0.25">
      <c r="B1" s="2"/>
      <c r="C1" s="2"/>
      <c r="D1" s="2"/>
      <c r="E1" s="2"/>
      <c r="I1" s="3"/>
      <c r="J1" s="3"/>
      <c r="L1" s="3"/>
      <c r="M1" s="3"/>
      <c r="O1" s="3"/>
      <c r="P1" s="3"/>
      <c r="R1" s="3"/>
      <c r="S1" s="3"/>
      <c r="U1" s="3"/>
      <c r="V1" s="3"/>
      <c r="X1" s="3"/>
      <c r="Y1" s="3"/>
      <c r="AA1" s="3"/>
      <c r="AB1" s="3"/>
      <c r="AD1" s="3"/>
      <c r="AE1" s="3"/>
      <c r="AG1" s="3"/>
      <c r="AH1" s="3"/>
      <c r="AJ1" s="3"/>
      <c r="AK1" s="3"/>
      <c r="AL1" s="3"/>
      <c r="AM1" s="3"/>
      <c r="AN1" s="3"/>
      <c r="AO1" s="3"/>
      <c r="AP1" s="3"/>
      <c r="AQ1" s="3"/>
    </row>
    <row r="2" spans="1:44" s="25" customFormat="1" ht="20.100000000000001" customHeight="1" x14ac:dyDescent="0.25">
      <c r="B2" s="42"/>
      <c r="C2" s="245" t="s">
        <v>51</v>
      </c>
      <c r="D2" s="42"/>
      <c r="E2" s="42"/>
      <c r="F2" s="18"/>
      <c r="G2" s="18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</row>
    <row r="3" spans="1:44" s="4" customFormat="1" ht="24" customHeight="1" x14ac:dyDescent="0.25">
      <c r="B3" s="43"/>
      <c r="C3" s="246" t="s">
        <v>132</v>
      </c>
      <c r="D3" s="43"/>
      <c r="E3" s="43"/>
      <c r="F3" s="6"/>
      <c r="G3" s="6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</row>
    <row r="4" spans="1:44" s="1" customFormat="1" ht="4.9000000000000004" customHeight="1" x14ac:dyDescent="0.2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</row>
    <row r="5" spans="1:44" s="1" customFormat="1" ht="15" customHeight="1" x14ac:dyDescent="0.25">
      <c r="A5" s="11"/>
      <c r="B5" s="101"/>
      <c r="C5" s="102"/>
      <c r="D5" s="102"/>
      <c r="E5" s="102"/>
      <c r="F5" s="102"/>
      <c r="G5" s="102"/>
      <c r="H5" s="102"/>
      <c r="I5" s="102"/>
      <c r="J5" s="102"/>
      <c r="K5" s="102"/>
      <c r="L5" s="102"/>
      <c r="M5" s="102"/>
      <c r="N5" s="102"/>
      <c r="O5" s="102"/>
      <c r="P5" s="102"/>
      <c r="Q5" s="102"/>
      <c r="R5" s="102"/>
      <c r="S5" s="102"/>
      <c r="T5" s="102"/>
      <c r="U5" s="102"/>
      <c r="V5" s="102"/>
      <c r="W5" s="102"/>
      <c r="X5" s="102"/>
      <c r="Y5" s="102"/>
      <c r="Z5" s="102"/>
      <c r="AA5" s="102"/>
      <c r="AB5" s="102"/>
      <c r="AC5" s="102"/>
      <c r="AD5" s="102"/>
      <c r="AE5" s="102"/>
      <c r="AF5" s="102"/>
      <c r="AG5" s="102"/>
      <c r="AH5" s="102"/>
      <c r="AI5" s="102"/>
      <c r="AJ5" s="102"/>
      <c r="AK5" s="102"/>
      <c r="AL5" s="102"/>
      <c r="AM5" s="102"/>
      <c r="AN5" s="102"/>
      <c r="AO5" s="102"/>
      <c r="AP5" s="102"/>
      <c r="AQ5" s="102"/>
      <c r="AR5" s="118"/>
    </row>
    <row r="6" spans="1:44" s="1" customFormat="1" ht="15" customHeight="1" x14ac:dyDescent="0.25">
      <c r="A6" s="11"/>
      <c r="B6" s="113"/>
      <c r="C6" s="114"/>
      <c r="D6" s="114"/>
      <c r="E6" s="114"/>
      <c r="F6" s="114"/>
      <c r="G6" s="114"/>
      <c r="H6" s="114"/>
      <c r="I6" s="114"/>
      <c r="J6" s="114"/>
      <c r="K6" s="114"/>
      <c r="L6" s="114"/>
      <c r="M6" s="114"/>
      <c r="N6" s="114"/>
      <c r="O6" s="114"/>
      <c r="P6" s="114"/>
      <c r="Q6" s="114"/>
      <c r="R6" s="114"/>
      <c r="S6" s="114"/>
      <c r="T6" s="114"/>
      <c r="U6" s="114"/>
      <c r="V6" s="114"/>
      <c r="W6" s="114"/>
      <c r="X6" s="114"/>
      <c r="Y6" s="114"/>
      <c r="Z6" s="114"/>
      <c r="AA6" s="114"/>
      <c r="AB6" s="114"/>
      <c r="AC6" s="114"/>
      <c r="AD6" s="114"/>
      <c r="AE6" s="114"/>
      <c r="AF6" s="114"/>
      <c r="AG6" s="114"/>
      <c r="AH6" s="114"/>
      <c r="AI6" s="114"/>
      <c r="AJ6" s="114"/>
      <c r="AK6" s="114"/>
      <c r="AL6" s="114"/>
      <c r="AM6" s="114"/>
      <c r="AN6" s="115" t="s">
        <v>118</v>
      </c>
      <c r="AO6" s="115"/>
      <c r="AP6" s="115"/>
      <c r="AQ6" s="115"/>
      <c r="AR6" s="105"/>
    </row>
    <row r="7" spans="1:44" s="1" customFormat="1" ht="20.100000000000001" customHeight="1" x14ac:dyDescent="0.25">
      <c r="B7" s="103"/>
      <c r="C7" s="112" t="s">
        <v>105</v>
      </c>
      <c r="D7" s="104"/>
      <c r="E7" s="112" t="s">
        <v>79</v>
      </c>
      <c r="F7" s="112" t="s">
        <v>75</v>
      </c>
      <c r="G7" s="112" t="s">
        <v>12</v>
      </c>
      <c r="H7" s="116">
        <v>1</v>
      </c>
      <c r="I7" s="116">
        <v>2</v>
      </c>
      <c r="J7" s="116">
        <v>3</v>
      </c>
      <c r="K7" s="116">
        <v>4</v>
      </c>
      <c r="L7" s="116">
        <v>5</v>
      </c>
      <c r="M7" s="116">
        <v>6</v>
      </c>
      <c r="N7" s="116">
        <v>7</v>
      </c>
      <c r="O7" s="116">
        <v>8</v>
      </c>
      <c r="P7" s="116">
        <v>9</v>
      </c>
      <c r="Q7" s="116">
        <v>10</v>
      </c>
      <c r="R7" s="116">
        <v>11</v>
      </c>
      <c r="S7" s="116">
        <v>12</v>
      </c>
      <c r="T7" s="116">
        <v>13</v>
      </c>
      <c r="U7" s="116">
        <v>14</v>
      </c>
      <c r="V7" s="116">
        <v>15</v>
      </c>
      <c r="W7" s="116">
        <v>16</v>
      </c>
      <c r="X7" s="116">
        <v>17</v>
      </c>
      <c r="Y7" s="116">
        <v>18</v>
      </c>
      <c r="Z7" s="116">
        <v>19</v>
      </c>
      <c r="AA7" s="116">
        <v>20</v>
      </c>
      <c r="AB7" s="116">
        <v>21</v>
      </c>
      <c r="AC7" s="116">
        <v>22</v>
      </c>
      <c r="AD7" s="116">
        <v>23</v>
      </c>
      <c r="AE7" s="116">
        <v>24</v>
      </c>
      <c r="AF7" s="116">
        <v>25</v>
      </c>
      <c r="AG7" s="116">
        <v>26</v>
      </c>
      <c r="AH7" s="116">
        <v>27</v>
      </c>
      <c r="AI7" s="116">
        <v>28</v>
      </c>
      <c r="AJ7" s="116">
        <v>29</v>
      </c>
      <c r="AK7" s="116">
        <v>30</v>
      </c>
      <c r="AL7" s="117">
        <v>31</v>
      </c>
      <c r="AM7" s="104"/>
      <c r="AN7" s="239" t="str">
        <f>Calc!B17</f>
        <v>Present</v>
      </c>
      <c r="AO7" s="240" t="str">
        <f>Calc!B18</f>
        <v>Tardy</v>
      </c>
      <c r="AP7" s="241" t="str">
        <f>Calc!B19</f>
        <v>Excused</v>
      </c>
      <c r="AQ7" s="242" t="str">
        <f>Calc!B20</f>
        <v>Unexcused</v>
      </c>
      <c r="AR7" s="105"/>
    </row>
    <row r="8" spans="1:44" s="1" customFormat="1" ht="20.100000000000001" customHeight="1" x14ac:dyDescent="0.25">
      <c r="B8" s="103"/>
      <c r="C8" s="119"/>
      <c r="D8" s="104"/>
      <c r="E8" s="125">
        <v>1</v>
      </c>
      <c r="F8" s="236" t="str">
        <f>IFERROR(IF(LEN(INDEX(Lists!$C$6:$C$105,MATCH($E8,Lists!$B$6:$B$105,0)))=0,"",INDEX(Lists!$C$6:$C$105,MATCH($E8,Lists!$B$6:$B$105,0))),"")</f>
        <v>Patrick Swayze</v>
      </c>
      <c r="G8" s="237" t="str">
        <f>IFERROR(IF(LEN(INDEX(Lists!$E$6:$E$105,MATCH($E8,Lists!$B$6:$B$105,0)))=0,"",INDEX(Lists!$E$6:$E$105,MATCH($E8,Lists!$B$6:$B$105,0))),"")</f>
        <v>10A</v>
      </c>
      <c r="H8" s="231" t="s">
        <v>19</v>
      </c>
      <c r="I8" s="231" t="s">
        <v>19</v>
      </c>
      <c r="J8" s="231" t="s">
        <v>19</v>
      </c>
      <c r="K8" s="231" t="s">
        <v>21</v>
      </c>
      <c r="L8" s="231"/>
      <c r="M8" s="231"/>
      <c r="N8" s="231" t="s">
        <v>19</v>
      </c>
      <c r="O8" s="231" t="s">
        <v>19</v>
      </c>
      <c r="P8" s="231" t="s">
        <v>21</v>
      </c>
      <c r="Q8" s="231" t="s">
        <v>19</v>
      </c>
      <c r="R8" s="231" t="s">
        <v>19</v>
      </c>
      <c r="S8" s="231"/>
      <c r="T8" s="231"/>
      <c r="U8" s="231" t="s">
        <v>19</v>
      </c>
      <c r="V8" s="231" t="s">
        <v>19</v>
      </c>
      <c r="W8" s="231" t="s">
        <v>19</v>
      </c>
      <c r="X8" s="231" t="s">
        <v>19</v>
      </c>
      <c r="Y8" s="231" t="s">
        <v>19</v>
      </c>
      <c r="Z8" s="231"/>
      <c r="AA8" s="231"/>
      <c r="AB8" s="231" t="s">
        <v>19</v>
      </c>
      <c r="AC8" s="231" t="s">
        <v>19</v>
      </c>
      <c r="AD8" s="231" t="s">
        <v>19</v>
      </c>
      <c r="AE8" s="231" t="s">
        <v>19</v>
      </c>
      <c r="AF8" s="231" t="s">
        <v>19</v>
      </c>
      <c r="AG8" s="231"/>
      <c r="AH8" s="231"/>
      <c r="AI8" s="231" t="s">
        <v>19</v>
      </c>
      <c r="AJ8" s="231" t="s">
        <v>19</v>
      </c>
      <c r="AK8" s="231" t="s">
        <v>19</v>
      </c>
      <c r="AL8" s="232" t="s">
        <v>19</v>
      </c>
      <c r="AM8" s="126"/>
      <c r="AN8" s="233">
        <f>IFERROR(IF(LEN(F8)=0,"",COUNTIF($H8:$AL8,Calc!$C$17)),"")</f>
        <v>21</v>
      </c>
      <c r="AO8" s="234">
        <f>IFERROR(IF(LEN(F8)=0,"",COUNTIF($H8:$AL8,Calc!$C$18)),"")</f>
        <v>2</v>
      </c>
      <c r="AP8" s="234">
        <f>IFERROR(IF(LEN(F8)=0,"",COUNTIF($H8:$AL8,Calc!$C$19)),"")</f>
        <v>0</v>
      </c>
      <c r="AQ8" s="235">
        <f>IFERROR(IF(LEN(F8)=0,"",COUNTIF($H8:$AL8,Calc!$C$20)),"")</f>
        <v>0</v>
      </c>
      <c r="AR8" s="105"/>
    </row>
    <row r="9" spans="1:44" s="1" customFormat="1" ht="20.100000000000001" customHeight="1" x14ac:dyDescent="0.25">
      <c r="B9" s="103"/>
      <c r="C9" s="128" t="s">
        <v>106</v>
      </c>
      <c r="D9" s="104"/>
      <c r="E9" s="127">
        <v>2</v>
      </c>
      <c r="F9" s="238" t="str">
        <f>IFERROR(IF(LEN(INDEX(Lists!$C$6:$C$105,MATCH($E9,Lists!$B$6:$B$105,0)))=0,"",INDEX(Lists!$C$6:$C$105,MATCH($E9,Lists!$B$6:$B$105,0))),"")</f>
        <v>Benicio Del Toro</v>
      </c>
      <c r="G9" s="234" t="str">
        <f>IFERROR(IF(LEN(INDEX(Lists!$E$6:$E$105,MATCH($E9,Lists!$B$6:$B$105,0)))=0,"",INDEX(Lists!$E$6:$E$105,MATCH($E9,Lists!$B$6:$B$105,0))),"")</f>
        <v>10A</v>
      </c>
      <c r="H9" s="231" t="s">
        <v>19</v>
      </c>
      <c r="I9" s="231" t="s">
        <v>19</v>
      </c>
      <c r="J9" s="231" t="s">
        <v>19</v>
      </c>
      <c r="K9" s="231" t="s">
        <v>19</v>
      </c>
      <c r="L9" s="231"/>
      <c r="M9" s="231"/>
      <c r="N9" s="231" t="s">
        <v>19</v>
      </c>
      <c r="O9" s="231" t="s">
        <v>19</v>
      </c>
      <c r="P9" s="231" t="s">
        <v>19</v>
      </c>
      <c r="Q9" s="231" t="s">
        <v>19</v>
      </c>
      <c r="R9" s="231" t="s">
        <v>19</v>
      </c>
      <c r="S9" s="231"/>
      <c r="T9" s="231"/>
      <c r="U9" s="231" t="s">
        <v>19</v>
      </c>
      <c r="V9" s="231" t="s">
        <v>25</v>
      </c>
      <c r="W9" s="231" t="s">
        <v>19</v>
      </c>
      <c r="X9" s="231" t="s">
        <v>19</v>
      </c>
      <c r="Y9" s="231" t="s">
        <v>19</v>
      </c>
      <c r="Z9" s="231"/>
      <c r="AA9" s="231"/>
      <c r="AB9" s="231" t="s">
        <v>19</v>
      </c>
      <c r="AC9" s="231" t="s">
        <v>19</v>
      </c>
      <c r="AD9" s="231" t="s">
        <v>19</v>
      </c>
      <c r="AE9" s="231" t="s">
        <v>19</v>
      </c>
      <c r="AF9" s="231" t="s">
        <v>19</v>
      </c>
      <c r="AG9" s="231"/>
      <c r="AH9" s="231"/>
      <c r="AI9" s="231" t="s">
        <v>23</v>
      </c>
      <c r="AJ9" s="231" t="s">
        <v>19</v>
      </c>
      <c r="AK9" s="231" t="s">
        <v>19</v>
      </c>
      <c r="AL9" s="232" t="s">
        <v>19</v>
      </c>
      <c r="AM9" s="126"/>
      <c r="AN9" s="233">
        <f>IFERROR(IF(LEN(F9)=0,"",COUNTIF($H9:$AL9,Calc!$C$17)),"")</f>
        <v>21</v>
      </c>
      <c r="AO9" s="234">
        <f>IFERROR(IF(LEN(F9)=0,"",COUNTIF($H9:$AL9,Calc!$C$18)),"")</f>
        <v>0</v>
      </c>
      <c r="AP9" s="234">
        <f>IFERROR(IF(LEN(F9)=0,"",COUNTIF($H9:$AL9,Calc!$C$19)),"")</f>
        <v>1</v>
      </c>
      <c r="AQ9" s="235">
        <f>IFERROR(IF(LEN(F9)=0,"",COUNTIF($H9:$AL9,Calc!$C$20)),"")</f>
        <v>1</v>
      </c>
      <c r="AR9" s="105"/>
    </row>
    <row r="10" spans="1:44" s="1" customFormat="1" ht="20.100000000000001" customHeight="1" x14ac:dyDescent="0.25">
      <c r="B10" s="103"/>
      <c r="C10" s="128" t="s">
        <v>107</v>
      </c>
      <c r="D10" s="104"/>
      <c r="E10" s="127">
        <v>3</v>
      </c>
      <c r="F10" s="238" t="str">
        <f>IFERROR(IF(LEN(INDEX(Lists!$C$6:$C$105,MATCH($E10,Lists!$B$6:$B$105,0)))=0,"",INDEX(Lists!$C$6:$C$105,MATCH($E10,Lists!$B$6:$B$105,0))),"")</f>
        <v>Harvey Kietel</v>
      </c>
      <c r="G10" s="234" t="str">
        <f>IFERROR(IF(LEN(INDEX(Lists!$E$6:$E$105,MATCH($E10,Lists!$B$6:$B$105,0)))=0,"",INDEX(Lists!$E$6:$E$105,MATCH($E10,Lists!$B$6:$B$105,0))),"")</f>
        <v>10A</v>
      </c>
      <c r="H10" s="231" t="s">
        <v>19</v>
      </c>
      <c r="I10" s="231" t="s">
        <v>19</v>
      </c>
      <c r="J10" s="231" t="s">
        <v>25</v>
      </c>
      <c r="K10" s="231" t="s">
        <v>19</v>
      </c>
      <c r="L10" s="231"/>
      <c r="M10" s="231"/>
      <c r="N10" s="231" t="s">
        <v>19</v>
      </c>
      <c r="O10" s="231" t="s">
        <v>19</v>
      </c>
      <c r="P10" s="231" t="s">
        <v>19</v>
      </c>
      <c r="Q10" s="231" t="s">
        <v>19</v>
      </c>
      <c r="R10" s="231" t="s">
        <v>19</v>
      </c>
      <c r="S10" s="231"/>
      <c r="T10" s="231"/>
      <c r="U10" s="231" t="s">
        <v>19</v>
      </c>
      <c r="V10" s="231" t="s">
        <v>19</v>
      </c>
      <c r="W10" s="231" t="s">
        <v>19</v>
      </c>
      <c r="X10" s="231" t="s">
        <v>19</v>
      </c>
      <c r="Y10" s="231" t="s">
        <v>19</v>
      </c>
      <c r="Z10" s="231"/>
      <c r="AA10" s="231"/>
      <c r="AB10" s="231" t="s">
        <v>19</v>
      </c>
      <c r="AC10" s="231" t="s">
        <v>19</v>
      </c>
      <c r="AD10" s="231" t="s">
        <v>25</v>
      </c>
      <c r="AE10" s="231" t="s">
        <v>19</v>
      </c>
      <c r="AF10" s="231" t="s">
        <v>19</v>
      </c>
      <c r="AG10" s="231"/>
      <c r="AH10" s="231"/>
      <c r="AI10" s="231" t="s">
        <v>19</v>
      </c>
      <c r="AJ10" s="231" t="s">
        <v>19</v>
      </c>
      <c r="AK10" s="231" t="s">
        <v>19</v>
      </c>
      <c r="AL10" s="232" t="s">
        <v>19</v>
      </c>
      <c r="AM10" s="126"/>
      <c r="AN10" s="233">
        <f>IFERROR(IF(LEN(F10)=0,"",COUNTIF($H10:$AL10,Calc!$C$17)),"")</f>
        <v>21</v>
      </c>
      <c r="AO10" s="234">
        <f>IFERROR(IF(LEN(F10)=0,"",COUNTIF($H10:$AL10,Calc!$C$18)),"")</f>
        <v>0</v>
      </c>
      <c r="AP10" s="234">
        <f>IFERROR(IF(LEN(F10)=0,"",COUNTIF($H10:$AL10,Calc!$C$19)),"")</f>
        <v>0</v>
      </c>
      <c r="AQ10" s="235">
        <f>IFERROR(IF(LEN(F10)=0,"",COUNTIF($H10:$AL10,Calc!$C$20)),"")</f>
        <v>2</v>
      </c>
      <c r="AR10" s="105"/>
    </row>
    <row r="11" spans="1:44" s="1" customFormat="1" ht="20.100000000000001" customHeight="1" x14ac:dyDescent="0.25">
      <c r="B11" s="103"/>
      <c r="C11" s="129" t="s">
        <v>108</v>
      </c>
      <c r="D11" s="104"/>
      <c r="E11" s="127">
        <v>4</v>
      </c>
      <c r="F11" s="238" t="str">
        <f>IFERROR(IF(LEN(INDEX(Lists!$C$6:$C$105,MATCH($E11,Lists!$B$6:$B$105,0)))=0,"",INDEX(Lists!$C$6:$C$105,MATCH($E11,Lists!$B$6:$B$105,0))),"")</f>
        <v>Ed Harris</v>
      </c>
      <c r="G11" s="234" t="str">
        <f>IFERROR(IF(LEN(INDEX(Lists!$E$6:$E$105,MATCH($E11,Lists!$B$6:$B$105,0)))=0,"",INDEX(Lists!$E$6:$E$105,MATCH($E11,Lists!$B$6:$B$105,0))),"")</f>
        <v>10A</v>
      </c>
      <c r="H11" s="231" t="s">
        <v>19</v>
      </c>
      <c r="I11" s="231" t="s">
        <v>19</v>
      </c>
      <c r="J11" s="231" t="s">
        <v>19</v>
      </c>
      <c r="K11" s="231" t="s">
        <v>19</v>
      </c>
      <c r="L11" s="231"/>
      <c r="M11" s="231"/>
      <c r="N11" s="231" t="s">
        <v>19</v>
      </c>
      <c r="O11" s="231" t="s">
        <v>19</v>
      </c>
      <c r="P11" s="231" t="s">
        <v>19</v>
      </c>
      <c r="Q11" s="231" t="s">
        <v>19</v>
      </c>
      <c r="R11" s="231" t="s">
        <v>19</v>
      </c>
      <c r="S11" s="231"/>
      <c r="T11" s="231"/>
      <c r="U11" s="231" t="s">
        <v>19</v>
      </c>
      <c r="V11" s="231" t="s">
        <v>19</v>
      </c>
      <c r="W11" s="231" t="s">
        <v>19</v>
      </c>
      <c r="X11" s="231" t="s">
        <v>19</v>
      </c>
      <c r="Y11" s="231" t="s">
        <v>21</v>
      </c>
      <c r="Z11" s="231"/>
      <c r="AA11" s="231"/>
      <c r="AB11" s="231" t="s">
        <v>19</v>
      </c>
      <c r="AC11" s="231" t="s">
        <v>19</v>
      </c>
      <c r="AD11" s="231" t="s">
        <v>19</v>
      </c>
      <c r="AE11" s="231" t="s">
        <v>19</v>
      </c>
      <c r="AF11" s="231" t="s">
        <v>19</v>
      </c>
      <c r="AG11" s="231"/>
      <c r="AH11" s="231"/>
      <c r="AI11" s="231" t="s">
        <v>19</v>
      </c>
      <c r="AJ11" s="231" t="s">
        <v>19</v>
      </c>
      <c r="AK11" s="231" t="s">
        <v>19</v>
      </c>
      <c r="AL11" s="232" t="s">
        <v>19</v>
      </c>
      <c r="AM11" s="126"/>
      <c r="AN11" s="233">
        <f>IFERROR(IF(LEN(F11)=0,"",COUNTIF($H11:$AL11,Calc!$C$17)),"")</f>
        <v>22</v>
      </c>
      <c r="AO11" s="234">
        <f>IFERROR(IF(LEN(F11)=0,"",COUNTIF($H11:$AL11,Calc!$C$18)),"")</f>
        <v>1</v>
      </c>
      <c r="AP11" s="234">
        <f>IFERROR(IF(LEN(F11)=0,"",COUNTIF($H11:$AL11,Calc!$C$19)),"")</f>
        <v>0</v>
      </c>
      <c r="AQ11" s="235">
        <f>IFERROR(IF(LEN(F11)=0,"",COUNTIF($H11:$AL11,Calc!$C$20)),"")</f>
        <v>0</v>
      </c>
      <c r="AR11" s="105"/>
    </row>
    <row r="12" spans="1:44" s="1" customFormat="1" ht="20.100000000000001" customHeight="1" x14ac:dyDescent="0.25">
      <c r="B12" s="103"/>
      <c r="C12" s="128" t="s">
        <v>109</v>
      </c>
      <c r="D12" s="104"/>
      <c r="E12" s="127">
        <v>5</v>
      </c>
      <c r="F12" s="238" t="str">
        <f>IFERROR(IF(LEN(INDEX(Lists!$C$6:$C$105,MATCH($E12,Lists!$B$6:$B$105,0)))=0,"",INDEX(Lists!$C$6:$C$105,MATCH($E12,Lists!$B$6:$B$105,0))),"")</f>
        <v>Charles Laughton</v>
      </c>
      <c r="G12" s="234" t="str">
        <f>IFERROR(IF(LEN(INDEX(Lists!$E$6:$E$105,MATCH($E12,Lists!$B$6:$B$105,0)))=0,"",INDEX(Lists!$E$6:$E$105,MATCH($E12,Lists!$B$6:$B$105,0))),"")</f>
        <v>10A</v>
      </c>
      <c r="H12" s="231" t="s">
        <v>19</v>
      </c>
      <c r="I12" s="231" t="s">
        <v>19</v>
      </c>
      <c r="J12" s="231" t="s">
        <v>19</v>
      </c>
      <c r="K12" s="231" t="s">
        <v>19</v>
      </c>
      <c r="L12" s="231"/>
      <c r="M12" s="231"/>
      <c r="N12" s="231" t="s">
        <v>19</v>
      </c>
      <c r="O12" s="231" t="s">
        <v>19</v>
      </c>
      <c r="P12" s="231" t="s">
        <v>19</v>
      </c>
      <c r="Q12" s="231" t="s">
        <v>23</v>
      </c>
      <c r="R12" s="231" t="s">
        <v>19</v>
      </c>
      <c r="S12" s="231"/>
      <c r="T12" s="231"/>
      <c r="U12" s="231" t="s">
        <v>19</v>
      </c>
      <c r="V12" s="231" t="s">
        <v>19</v>
      </c>
      <c r="W12" s="231" t="s">
        <v>19</v>
      </c>
      <c r="X12" s="231" t="s">
        <v>19</v>
      </c>
      <c r="Y12" s="231" t="s">
        <v>19</v>
      </c>
      <c r="Z12" s="231"/>
      <c r="AA12" s="231"/>
      <c r="AB12" s="231" t="s">
        <v>19</v>
      </c>
      <c r="AC12" s="231" t="s">
        <v>19</v>
      </c>
      <c r="AD12" s="231" t="s">
        <v>19</v>
      </c>
      <c r="AE12" s="231" t="s">
        <v>19</v>
      </c>
      <c r="AF12" s="231" t="s">
        <v>21</v>
      </c>
      <c r="AG12" s="231"/>
      <c r="AH12" s="231"/>
      <c r="AI12" s="231" t="s">
        <v>19</v>
      </c>
      <c r="AJ12" s="231" t="s">
        <v>19</v>
      </c>
      <c r="AK12" s="231" t="s">
        <v>23</v>
      </c>
      <c r="AL12" s="232" t="s">
        <v>19</v>
      </c>
      <c r="AM12" s="126"/>
      <c r="AN12" s="233">
        <f>IFERROR(IF(LEN(F12)=0,"",COUNTIF($H12:$AL12,Calc!$C$17)),"")</f>
        <v>20</v>
      </c>
      <c r="AO12" s="234">
        <f>IFERROR(IF(LEN(F12)=0,"",COUNTIF($H12:$AL12,Calc!$C$18)),"")</f>
        <v>1</v>
      </c>
      <c r="AP12" s="234">
        <f>IFERROR(IF(LEN(F12)=0,"",COUNTIF($H12:$AL12,Calc!$C$19)),"")</f>
        <v>2</v>
      </c>
      <c r="AQ12" s="235">
        <f>IFERROR(IF(LEN(F12)=0,"",COUNTIF($H12:$AL12,Calc!$C$20)),"")</f>
        <v>0</v>
      </c>
      <c r="AR12" s="105"/>
    </row>
    <row r="13" spans="1:44" s="1" customFormat="1" ht="20.100000000000001" customHeight="1" x14ac:dyDescent="0.25">
      <c r="B13" s="103"/>
      <c r="C13" s="128" t="s">
        <v>110</v>
      </c>
      <c r="D13" s="104"/>
      <c r="E13" s="127">
        <v>6</v>
      </c>
      <c r="F13" s="238" t="str">
        <f>IFERROR(IF(LEN(INDEX(Lists!$C$6:$C$105,MATCH($E13,Lists!$B$6:$B$105,0)))=0,"",INDEX(Lists!$C$6:$C$105,MATCH($E13,Lists!$B$6:$B$105,0))),"")</f>
        <v>James Caan</v>
      </c>
      <c r="G13" s="234" t="str">
        <f>IFERROR(IF(LEN(INDEX(Lists!$E$6:$E$105,MATCH($E13,Lists!$B$6:$B$105,0)))=0,"",INDEX(Lists!$E$6:$E$105,MATCH($E13,Lists!$B$6:$B$105,0))),"")</f>
        <v>10A</v>
      </c>
      <c r="H13" s="231" t="s">
        <v>19</v>
      </c>
      <c r="I13" s="231" t="s">
        <v>19</v>
      </c>
      <c r="J13" s="231" t="s">
        <v>19</v>
      </c>
      <c r="K13" s="231" t="s">
        <v>19</v>
      </c>
      <c r="L13" s="231"/>
      <c r="M13" s="231"/>
      <c r="N13" s="231" t="s">
        <v>19</v>
      </c>
      <c r="O13" s="231" t="s">
        <v>19</v>
      </c>
      <c r="P13" s="231" t="s">
        <v>19</v>
      </c>
      <c r="Q13" s="231" t="s">
        <v>19</v>
      </c>
      <c r="R13" s="231" t="s">
        <v>19</v>
      </c>
      <c r="S13" s="231"/>
      <c r="T13" s="231"/>
      <c r="U13" s="231" t="s">
        <v>19</v>
      </c>
      <c r="V13" s="231" t="s">
        <v>19</v>
      </c>
      <c r="W13" s="231" t="s">
        <v>19</v>
      </c>
      <c r="X13" s="231" t="s">
        <v>19</v>
      </c>
      <c r="Y13" s="231" t="s">
        <v>19</v>
      </c>
      <c r="Z13" s="231"/>
      <c r="AA13" s="231"/>
      <c r="AB13" s="231" t="s">
        <v>19</v>
      </c>
      <c r="AC13" s="231" t="s">
        <v>19</v>
      </c>
      <c r="AD13" s="231" t="s">
        <v>19</v>
      </c>
      <c r="AE13" s="231" t="s">
        <v>19</v>
      </c>
      <c r="AF13" s="231" t="s">
        <v>19</v>
      </c>
      <c r="AG13" s="231"/>
      <c r="AH13" s="231"/>
      <c r="AI13" s="231" t="s">
        <v>19</v>
      </c>
      <c r="AJ13" s="231" t="s">
        <v>19</v>
      </c>
      <c r="AK13" s="231" t="s">
        <v>19</v>
      </c>
      <c r="AL13" s="232" t="s">
        <v>19</v>
      </c>
      <c r="AM13" s="126"/>
      <c r="AN13" s="233">
        <f>IFERROR(IF(LEN(F13)=0,"",COUNTIF($H13:$AL13,Calc!$C$17)),"")</f>
        <v>23</v>
      </c>
      <c r="AO13" s="234">
        <f>IFERROR(IF(LEN(F13)=0,"",COUNTIF($H13:$AL13,Calc!$C$18)),"")</f>
        <v>0</v>
      </c>
      <c r="AP13" s="234">
        <f>IFERROR(IF(LEN(F13)=0,"",COUNTIF($H13:$AL13,Calc!$C$19)),"")</f>
        <v>0</v>
      </c>
      <c r="AQ13" s="235">
        <f>IFERROR(IF(LEN(F13)=0,"",COUNTIF($H13:$AL13,Calc!$C$20)),"")</f>
        <v>0</v>
      </c>
      <c r="AR13" s="105"/>
    </row>
    <row r="14" spans="1:44" s="1" customFormat="1" ht="20.100000000000001" customHeight="1" x14ac:dyDescent="0.25">
      <c r="B14" s="103"/>
      <c r="C14" s="128" t="s">
        <v>111</v>
      </c>
      <c r="D14" s="104"/>
      <c r="E14" s="127">
        <v>7</v>
      </c>
      <c r="F14" s="238" t="str">
        <f>IFERROR(IF(LEN(INDEX(Lists!$C$6:$C$105,MATCH($E14,Lists!$B$6:$B$105,0)))=0,"",INDEX(Lists!$C$6:$C$105,MATCH($E14,Lists!$B$6:$B$105,0))),"")</f>
        <v>Robert Downey Jr.</v>
      </c>
      <c r="G14" s="234" t="str">
        <f>IFERROR(IF(LEN(INDEX(Lists!$E$6:$E$105,MATCH($E14,Lists!$B$6:$B$105,0)))=0,"",INDEX(Lists!$E$6:$E$105,MATCH($E14,Lists!$B$6:$B$105,0))),"")</f>
        <v>10A</v>
      </c>
      <c r="H14" s="231" t="s">
        <v>19</v>
      </c>
      <c r="I14" s="231" t="s">
        <v>19</v>
      </c>
      <c r="J14" s="231" t="s">
        <v>19</v>
      </c>
      <c r="K14" s="231" t="s">
        <v>19</v>
      </c>
      <c r="L14" s="231"/>
      <c r="M14" s="231"/>
      <c r="N14" s="231" t="s">
        <v>19</v>
      </c>
      <c r="O14" s="231" t="s">
        <v>19</v>
      </c>
      <c r="P14" s="231" t="s">
        <v>19</v>
      </c>
      <c r="Q14" s="231" t="s">
        <v>19</v>
      </c>
      <c r="R14" s="231" t="s">
        <v>19</v>
      </c>
      <c r="S14" s="231"/>
      <c r="T14" s="231"/>
      <c r="U14" s="231" t="s">
        <v>19</v>
      </c>
      <c r="V14" s="231" t="s">
        <v>19</v>
      </c>
      <c r="W14" s="231" t="s">
        <v>19</v>
      </c>
      <c r="X14" s="231" t="s">
        <v>23</v>
      </c>
      <c r="Y14" s="231" t="s">
        <v>19</v>
      </c>
      <c r="Z14" s="231"/>
      <c r="AA14" s="231"/>
      <c r="AB14" s="231" t="s">
        <v>19</v>
      </c>
      <c r="AC14" s="231" t="s">
        <v>23</v>
      </c>
      <c r="AD14" s="231" t="s">
        <v>19</v>
      </c>
      <c r="AE14" s="231" t="s">
        <v>19</v>
      </c>
      <c r="AF14" s="231" t="s">
        <v>19</v>
      </c>
      <c r="AG14" s="231"/>
      <c r="AH14" s="231"/>
      <c r="AI14" s="231" t="s">
        <v>19</v>
      </c>
      <c r="AJ14" s="231" t="s">
        <v>19</v>
      </c>
      <c r="AK14" s="231" t="s">
        <v>19</v>
      </c>
      <c r="AL14" s="232" t="s">
        <v>19</v>
      </c>
      <c r="AM14" s="126"/>
      <c r="AN14" s="233">
        <f>IFERROR(IF(LEN(F14)=0,"",COUNTIF($H14:$AL14,Calc!$C$17)),"")</f>
        <v>21</v>
      </c>
      <c r="AO14" s="234">
        <f>IFERROR(IF(LEN(F14)=0,"",COUNTIF($H14:$AL14,Calc!$C$18)),"")</f>
        <v>0</v>
      </c>
      <c r="AP14" s="234">
        <f>IFERROR(IF(LEN(F14)=0,"",COUNTIF($H14:$AL14,Calc!$C$19)),"")</f>
        <v>2</v>
      </c>
      <c r="AQ14" s="235">
        <f>IFERROR(IF(LEN(F14)=0,"",COUNTIF($H14:$AL14,Calc!$C$20)),"")</f>
        <v>0</v>
      </c>
      <c r="AR14" s="105"/>
    </row>
    <row r="15" spans="1:44" s="1" customFormat="1" ht="20.100000000000001" customHeight="1" x14ac:dyDescent="0.25">
      <c r="B15" s="103"/>
      <c r="C15" s="128" t="s">
        <v>112</v>
      </c>
      <c r="D15" s="104"/>
      <c r="E15" s="127">
        <v>8</v>
      </c>
      <c r="F15" s="238" t="str">
        <f>IFERROR(IF(LEN(INDEX(Lists!$C$6:$C$105,MATCH($E15,Lists!$B$6:$B$105,0)))=0,"",INDEX(Lists!$C$6:$C$105,MATCH($E15,Lists!$B$6:$B$105,0))),"")</f>
        <v>Alec Guiness</v>
      </c>
      <c r="G15" s="234" t="str">
        <f>IFERROR(IF(LEN(INDEX(Lists!$E$6:$E$105,MATCH($E15,Lists!$B$6:$B$105,0)))=0,"",INDEX(Lists!$E$6:$E$105,MATCH($E15,Lists!$B$6:$B$105,0))),"")</f>
        <v>10A</v>
      </c>
      <c r="H15" s="231" t="s">
        <v>19</v>
      </c>
      <c r="I15" s="231" t="s">
        <v>19</v>
      </c>
      <c r="J15" s="231" t="s">
        <v>19</v>
      </c>
      <c r="K15" s="231" t="s">
        <v>19</v>
      </c>
      <c r="L15" s="231"/>
      <c r="M15" s="231"/>
      <c r="N15" s="231" t="s">
        <v>19</v>
      </c>
      <c r="O15" s="231" t="s">
        <v>19</v>
      </c>
      <c r="P15" s="231" t="s">
        <v>19</v>
      </c>
      <c r="Q15" s="231" t="s">
        <v>19</v>
      </c>
      <c r="R15" s="231" t="s">
        <v>19</v>
      </c>
      <c r="S15" s="231"/>
      <c r="T15" s="231"/>
      <c r="U15" s="231" t="s">
        <v>19</v>
      </c>
      <c r="V15" s="231" t="s">
        <v>25</v>
      </c>
      <c r="W15" s="231" t="s">
        <v>19</v>
      </c>
      <c r="X15" s="231" t="s">
        <v>19</v>
      </c>
      <c r="Y15" s="231" t="s">
        <v>19</v>
      </c>
      <c r="Z15" s="231"/>
      <c r="AA15" s="231"/>
      <c r="AB15" s="231" t="s">
        <v>19</v>
      </c>
      <c r="AC15" s="231" t="s">
        <v>19</v>
      </c>
      <c r="AD15" s="231" t="s">
        <v>19</v>
      </c>
      <c r="AE15" s="231" t="s">
        <v>19</v>
      </c>
      <c r="AF15" s="231" t="s">
        <v>19</v>
      </c>
      <c r="AG15" s="231"/>
      <c r="AH15" s="231"/>
      <c r="AI15" s="231" t="s">
        <v>23</v>
      </c>
      <c r="AJ15" s="231" t="s">
        <v>19</v>
      </c>
      <c r="AK15" s="231" t="s">
        <v>19</v>
      </c>
      <c r="AL15" s="232" t="s">
        <v>19</v>
      </c>
      <c r="AM15" s="126"/>
      <c r="AN15" s="233">
        <f>IFERROR(IF(LEN(F15)=0,"",COUNTIF($H15:$AL15,Calc!$C$17)),"")</f>
        <v>21</v>
      </c>
      <c r="AO15" s="234">
        <f>IFERROR(IF(LEN(F15)=0,"",COUNTIF($H15:$AL15,Calc!$C$18)),"")</f>
        <v>0</v>
      </c>
      <c r="AP15" s="234">
        <f>IFERROR(IF(LEN(F15)=0,"",COUNTIF($H15:$AL15,Calc!$C$19)),"")</f>
        <v>1</v>
      </c>
      <c r="AQ15" s="235">
        <f>IFERROR(IF(LEN(F15)=0,"",COUNTIF($H15:$AL15,Calc!$C$20)),"")</f>
        <v>1</v>
      </c>
      <c r="AR15" s="105"/>
    </row>
    <row r="16" spans="1:44" s="1" customFormat="1" ht="20.100000000000001" customHeight="1" x14ac:dyDescent="0.25">
      <c r="B16" s="103"/>
      <c r="C16" s="128" t="s">
        <v>113</v>
      </c>
      <c r="D16" s="104"/>
      <c r="E16" s="127">
        <v>9</v>
      </c>
      <c r="F16" s="238" t="str">
        <f>IFERROR(IF(LEN(INDEX(Lists!$C$6:$C$105,MATCH($E16,Lists!$B$6:$B$105,0)))=0,"",INDEX(Lists!$C$6:$C$105,MATCH($E16,Lists!$B$6:$B$105,0))),"")</f>
        <v>Viggo Mortensen</v>
      </c>
      <c r="G16" s="234" t="str">
        <f>IFERROR(IF(LEN(INDEX(Lists!$E$6:$E$105,MATCH($E16,Lists!$B$6:$B$105,0)))=0,"",INDEX(Lists!$E$6:$E$105,MATCH($E16,Lists!$B$6:$B$105,0))),"")</f>
        <v>10A</v>
      </c>
      <c r="H16" s="231" t="s">
        <v>19</v>
      </c>
      <c r="I16" s="231" t="s">
        <v>19</v>
      </c>
      <c r="J16" s="231" t="s">
        <v>25</v>
      </c>
      <c r="K16" s="231" t="s">
        <v>19</v>
      </c>
      <c r="L16" s="231"/>
      <c r="M16" s="231"/>
      <c r="N16" s="231" t="s">
        <v>19</v>
      </c>
      <c r="O16" s="231" t="s">
        <v>19</v>
      </c>
      <c r="P16" s="231" t="s">
        <v>19</v>
      </c>
      <c r="Q16" s="231" t="s">
        <v>19</v>
      </c>
      <c r="R16" s="231" t="s">
        <v>19</v>
      </c>
      <c r="S16" s="231"/>
      <c r="T16" s="231"/>
      <c r="U16" s="231" t="s">
        <v>19</v>
      </c>
      <c r="V16" s="231" t="s">
        <v>19</v>
      </c>
      <c r="W16" s="231" t="s">
        <v>19</v>
      </c>
      <c r="X16" s="231" t="s">
        <v>19</v>
      </c>
      <c r="Y16" s="231" t="s">
        <v>19</v>
      </c>
      <c r="Z16" s="231"/>
      <c r="AA16" s="231"/>
      <c r="AB16" s="231" t="s">
        <v>19</v>
      </c>
      <c r="AC16" s="231" t="s">
        <v>19</v>
      </c>
      <c r="AD16" s="231" t="s">
        <v>25</v>
      </c>
      <c r="AE16" s="231" t="s">
        <v>19</v>
      </c>
      <c r="AF16" s="231" t="s">
        <v>19</v>
      </c>
      <c r="AG16" s="231"/>
      <c r="AH16" s="231"/>
      <c r="AI16" s="231" t="s">
        <v>19</v>
      </c>
      <c r="AJ16" s="231" t="s">
        <v>19</v>
      </c>
      <c r="AK16" s="231" t="s">
        <v>19</v>
      </c>
      <c r="AL16" s="232" t="s">
        <v>19</v>
      </c>
      <c r="AM16" s="126"/>
      <c r="AN16" s="233">
        <f>IFERROR(IF(LEN(F16)=0,"",COUNTIF($H16:$AL16,Calc!$C$17)),"")</f>
        <v>21</v>
      </c>
      <c r="AO16" s="234">
        <f>IFERROR(IF(LEN(F16)=0,"",COUNTIF($H16:$AL16,Calc!$C$18)),"")</f>
        <v>0</v>
      </c>
      <c r="AP16" s="234">
        <f>IFERROR(IF(LEN(F16)=0,"",COUNTIF($H16:$AL16,Calc!$C$19)),"")</f>
        <v>0</v>
      </c>
      <c r="AQ16" s="235">
        <f>IFERROR(IF(LEN(F16)=0,"",COUNTIF($H16:$AL16,Calc!$C$20)),"")</f>
        <v>2</v>
      </c>
      <c r="AR16" s="105"/>
    </row>
    <row r="17" spans="2:44" s="1" customFormat="1" ht="20.100000000000001" customHeight="1" x14ac:dyDescent="0.25">
      <c r="B17" s="103"/>
      <c r="C17" s="128" t="s">
        <v>114</v>
      </c>
      <c r="D17" s="104"/>
      <c r="E17" s="127">
        <v>10</v>
      </c>
      <c r="F17" s="238" t="str">
        <f>IFERROR(IF(LEN(INDEX(Lists!$C$6:$C$105,MATCH($E17,Lists!$B$6:$B$105,0)))=0,"",INDEX(Lists!$C$6:$C$105,MATCH($E17,Lists!$B$6:$B$105,0))),"")</f>
        <v>Kylian Mbappe</v>
      </c>
      <c r="G17" s="234" t="str">
        <f>IFERROR(IF(LEN(INDEX(Lists!$E$6:$E$105,MATCH($E17,Lists!$B$6:$B$105,0)))=0,"",INDEX(Lists!$E$6:$E$105,MATCH($E17,Lists!$B$6:$B$105,0))),"")</f>
        <v>10A</v>
      </c>
      <c r="H17" s="231" t="s">
        <v>19</v>
      </c>
      <c r="I17" s="231" t="s">
        <v>19</v>
      </c>
      <c r="J17" s="231" t="s">
        <v>19</v>
      </c>
      <c r="K17" s="231" t="s">
        <v>19</v>
      </c>
      <c r="L17" s="231"/>
      <c r="M17" s="231"/>
      <c r="N17" s="231" t="s">
        <v>19</v>
      </c>
      <c r="O17" s="231" t="s">
        <v>19</v>
      </c>
      <c r="P17" s="231" t="s">
        <v>19</v>
      </c>
      <c r="Q17" s="231" t="s">
        <v>19</v>
      </c>
      <c r="R17" s="231" t="s">
        <v>19</v>
      </c>
      <c r="S17" s="231"/>
      <c r="T17" s="231"/>
      <c r="U17" s="231" t="s">
        <v>19</v>
      </c>
      <c r="V17" s="231" t="s">
        <v>19</v>
      </c>
      <c r="W17" s="231" t="s">
        <v>19</v>
      </c>
      <c r="X17" s="231" t="s">
        <v>19</v>
      </c>
      <c r="Y17" s="231" t="s">
        <v>21</v>
      </c>
      <c r="Z17" s="231"/>
      <c r="AA17" s="231"/>
      <c r="AB17" s="231" t="s">
        <v>19</v>
      </c>
      <c r="AC17" s="231" t="s">
        <v>19</v>
      </c>
      <c r="AD17" s="231" t="s">
        <v>19</v>
      </c>
      <c r="AE17" s="231" t="s">
        <v>19</v>
      </c>
      <c r="AF17" s="231" t="s">
        <v>19</v>
      </c>
      <c r="AG17" s="231"/>
      <c r="AH17" s="231"/>
      <c r="AI17" s="231" t="s">
        <v>19</v>
      </c>
      <c r="AJ17" s="231" t="s">
        <v>19</v>
      </c>
      <c r="AK17" s="231" t="s">
        <v>19</v>
      </c>
      <c r="AL17" s="232" t="s">
        <v>19</v>
      </c>
      <c r="AM17" s="126"/>
      <c r="AN17" s="233">
        <f>IFERROR(IF(LEN(F17)=0,"",COUNTIF($H17:$AL17,Calc!$C$17)),"")</f>
        <v>22</v>
      </c>
      <c r="AO17" s="234">
        <f>IFERROR(IF(LEN(F17)=0,"",COUNTIF($H17:$AL17,Calc!$C$18)),"")</f>
        <v>1</v>
      </c>
      <c r="AP17" s="234">
        <f>IFERROR(IF(LEN(F17)=0,"",COUNTIF($H17:$AL17,Calc!$C$19)),"")</f>
        <v>0</v>
      </c>
      <c r="AQ17" s="235">
        <f>IFERROR(IF(LEN(F17)=0,"",COUNTIF($H17:$AL17,Calc!$C$20)),"")</f>
        <v>0</v>
      </c>
      <c r="AR17" s="105"/>
    </row>
    <row r="18" spans="2:44" ht="20.100000000000001" customHeight="1" x14ac:dyDescent="0.25">
      <c r="B18" s="103"/>
      <c r="C18" s="128" t="s">
        <v>115</v>
      </c>
      <c r="D18" s="104"/>
      <c r="E18" s="127">
        <v>11</v>
      </c>
      <c r="F18" s="238" t="str">
        <f>IFERROR(IF(LEN(INDEX(Lists!$C$6:$C$105,MATCH($E18,Lists!$B$6:$B$105,0)))=0,"",INDEX(Lists!$C$6:$C$105,MATCH($E18,Lists!$B$6:$B$105,0))),"")</f>
        <v>Jessica Alba</v>
      </c>
      <c r="G18" s="234" t="str">
        <f>IFERROR(IF(LEN(INDEX(Lists!$E$6:$E$105,MATCH($E18,Lists!$B$6:$B$105,0)))=0,"",INDEX(Lists!$E$6:$E$105,MATCH($E18,Lists!$B$6:$B$105,0))),"")</f>
        <v>10B</v>
      </c>
      <c r="H18" s="231" t="s">
        <v>19</v>
      </c>
      <c r="I18" s="231" t="s">
        <v>19</v>
      </c>
      <c r="J18" s="231" t="s">
        <v>19</v>
      </c>
      <c r="K18" s="231" t="s">
        <v>19</v>
      </c>
      <c r="L18" s="231"/>
      <c r="M18" s="231"/>
      <c r="N18" s="231" t="s">
        <v>19</v>
      </c>
      <c r="O18" s="231" t="s">
        <v>19</v>
      </c>
      <c r="P18" s="231" t="s">
        <v>19</v>
      </c>
      <c r="Q18" s="231" t="s">
        <v>23</v>
      </c>
      <c r="R18" s="231" t="s">
        <v>19</v>
      </c>
      <c r="S18" s="231"/>
      <c r="T18" s="231"/>
      <c r="U18" s="231" t="s">
        <v>19</v>
      </c>
      <c r="V18" s="231" t="s">
        <v>19</v>
      </c>
      <c r="W18" s="231" t="s">
        <v>19</v>
      </c>
      <c r="X18" s="231" t="s">
        <v>19</v>
      </c>
      <c r="Y18" s="231" t="s">
        <v>19</v>
      </c>
      <c r="Z18" s="231"/>
      <c r="AA18" s="231"/>
      <c r="AB18" s="231" t="s">
        <v>19</v>
      </c>
      <c r="AC18" s="231" t="s">
        <v>19</v>
      </c>
      <c r="AD18" s="231" t="s">
        <v>19</v>
      </c>
      <c r="AE18" s="231" t="s">
        <v>19</v>
      </c>
      <c r="AF18" s="231" t="s">
        <v>21</v>
      </c>
      <c r="AG18" s="231"/>
      <c r="AH18" s="231"/>
      <c r="AI18" s="231" t="s">
        <v>19</v>
      </c>
      <c r="AJ18" s="231" t="s">
        <v>19</v>
      </c>
      <c r="AK18" s="231" t="s">
        <v>23</v>
      </c>
      <c r="AL18" s="232" t="s">
        <v>19</v>
      </c>
      <c r="AM18" s="126"/>
      <c r="AN18" s="233">
        <f>IFERROR(IF(LEN(F18)=0,"",COUNTIF($H18:$AL18,Calc!$C$17)),"")</f>
        <v>20</v>
      </c>
      <c r="AO18" s="234">
        <f>IFERROR(IF(LEN(F18)=0,"",COUNTIF($H18:$AL18,Calc!$C$18)),"")</f>
        <v>1</v>
      </c>
      <c r="AP18" s="234">
        <f>IFERROR(IF(LEN(F18)=0,"",COUNTIF($H18:$AL18,Calc!$C$19)),"")</f>
        <v>2</v>
      </c>
      <c r="AQ18" s="235">
        <f>IFERROR(IF(LEN(F18)=0,"",COUNTIF($H18:$AL18,Calc!$C$20)),"")</f>
        <v>0</v>
      </c>
      <c r="AR18" s="105"/>
    </row>
    <row r="19" spans="2:44" ht="20.100000000000001" customHeight="1" x14ac:dyDescent="0.25">
      <c r="B19" s="103"/>
      <c r="C19" s="128" t="s">
        <v>116</v>
      </c>
      <c r="D19" s="104"/>
      <c r="E19" s="127">
        <v>12</v>
      </c>
      <c r="F19" s="238" t="str">
        <f>IFERROR(IF(LEN(INDEX(Lists!$C$6:$C$105,MATCH($E19,Lists!$B$6:$B$105,0)))=0,"",INDEX(Lists!$C$6:$C$105,MATCH($E19,Lists!$B$6:$B$105,0))),"")</f>
        <v>Emma Stone</v>
      </c>
      <c r="G19" s="234" t="str">
        <f>IFERROR(IF(LEN(INDEX(Lists!$E$6:$E$105,MATCH($E19,Lists!$B$6:$B$105,0)))=0,"",INDEX(Lists!$E$6:$E$105,MATCH($E19,Lists!$B$6:$B$105,0))),"")</f>
        <v>10B</v>
      </c>
      <c r="H19" s="231" t="s">
        <v>19</v>
      </c>
      <c r="I19" s="231" t="s">
        <v>19</v>
      </c>
      <c r="J19" s="231" t="s">
        <v>19</v>
      </c>
      <c r="K19" s="231" t="s">
        <v>19</v>
      </c>
      <c r="L19" s="231"/>
      <c r="M19" s="231"/>
      <c r="N19" s="231" t="s">
        <v>19</v>
      </c>
      <c r="O19" s="231" t="s">
        <v>19</v>
      </c>
      <c r="P19" s="231" t="s">
        <v>19</v>
      </c>
      <c r="Q19" s="231" t="s">
        <v>19</v>
      </c>
      <c r="R19" s="231" t="s">
        <v>19</v>
      </c>
      <c r="S19" s="231"/>
      <c r="T19" s="231"/>
      <c r="U19" s="231" t="s">
        <v>19</v>
      </c>
      <c r="V19" s="231" t="s">
        <v>19</v>
      </c>
      <c r="W19" s="231" t="s">
        <v>19</v>
      </c>
      <c r="X19" s="231" t="s">
        <v>19</v>
      </c>
      <c r="Y19" s="231" t="s">
        <v>19</v>
      </c>
      <c r="Z19" s="231"/>
      <c r="AA19" s="231"/>
      <c r="AB19" s="231" t="s">
        <v>19</v>
      </c>
      <c r="AC19" s="231" t="s">
        <v>19</v>
      </c>
      <c r="AD19" s="231" t="s">
        <v>19</v>
      </c>
      <c r="AE19" s="231" t="s">
        <v>19</v>
      </c>
      <c r="AF19" s="231" t="s">
        <v>19</v>
      </c>
      <c r="AG19" s="231"/>
      <c r="AH19" s="231"/>
      <c r="AI19" s="231" t="s">
        <v>19</v>
      </c>
      <c r="AJ19" s="231" t="s">
        <v>19</v>
      </c>
      <c r="AK19" s="231" t="s">
        <v>19</v>
      </c>
      <c r="AL19" s="232" t="s">
        <v>19</v>
      </c>
      <c r="AM19" s="126"/>
      <c r="AN19" s="233">
        <f>IFERROR(IF(LEN(F19)=0,"",COUNTIF($H19:$AL19,Calc!$C$17)),"")</f>
        <v>23</v>
      </c>
      <c r="AO19" s="234">
        <f>IFERROR(IF(LEN(F19)=0,"",COUNTIF($H19:$AL19,Calc!$C$18)),"")</f>
        <v>0</v>
      </c>
      <c r="AP19" s="234">
        <f>IFERROR(IF(LEN(F19)=0,"",COUNTIF($H19:$AL19,Calc!$C$19)),"")</f>
        <v>0</v>
      </c>
      <c r="AQ19" s="235">
        <f>IFERROR(IF(LEN(F19)=0,"",COUNTIF($H19:$AL19,Calc!$C$20)),"")</f>
        <v>0</v>
      </c>
      <c r="AR19" s="105"/>
    </row>
    <row r="20" spans="2:44" ht="20.100000000000001" customHeight="1" x14ac:dyDescent="0.25">
      <c r="B20" s="103"/>
      <c r="C20" s="128" t="s">
        <v>117</v>
      </c>
      <c r="D20" s="104"/>
      <c r="E20" s="127">
        <v>13</v>
      </c>
      <c r="F20" s="238" t="str">
        <f>IFERROR(IF(LEN(INDEX(Lists!$C$6:$C$105,MATCH($E20,Lists!$B$6:$B$105,0)))=0,"",INDEX(Lists!$C$6:$C$105,MATCH($E20,Lists!$B$6:$B$105,0))),"")</f>
        <v>Scarlett Johansson</v>
      </c>
      <c r="G20" s="234" t="str">
        <f>IFERROR(IF(LEN(INDEX(Lists!$E$6:$E$105,MATCH($E20,Lists!$B$6:$B$105,0)))=0,"",INDEX(Lists!$E$6:$E$105,MATCH($E20,Lists!$B$6:$B$105,0))),"")</f>
        <v>10B</v>
      </c>
      <c r="H20" s="231" t="s">
        <v>19</v>
      </c>
      <c r="I20" s="231" t="s">
        <v>19</v>
      </c>
      <c r="J20" s="231" t="s">
        <v>19</v>
      </c>
      <c r="K20" s="231" t="s">
        <v>19</v>
      </c>
      <c r="L20" s="231"/>
      <c r="M20" s="231"/>
      <c r="N20" s="231" t="s">
        <v>19</v>
      </c>
      <c r="O20" s="231" t="s">
        <v>19</v>
      </c>
      <c r="P20" s="231" t="s">
        <v>19</v>
      </c>
      <c r="Q20" s="231" t="s">
        <v>19</v>
      </c>
      <c r="R20" s="231" t="s">
        <v>19</v>
      </c>
      <c r="S20" s="231"/>
      <c r="T20" s="231"/>
      <c r="U20" s="231" t="s">
        <v>19</v>
      </c>
      <c r="V20" s="231" t="s">
        <v>19</v>
      </c>
      <c r="W20" s="231" t="s">
        <v>19</v>
      </c>
      <c r="X20" s="231" t="s">
        <v>23</v>
      </c>
      <c r="Y20" s="231" t="s">
        <v>19</v>
      </c>
      <c r="Z20" s="231"/>
      <c r="AA20" s="231"/>
      <c r="AB20" s="231" t="s">
        <v>19</v>
      </c>
      <c r="AC20" s="231" t="s">
        <v>23</v>
      </c>
      <c r="AD20" s="231" t="s">
        <v>19</v>
      </c>
      <c r="AE20" s="231" t="s">
        <v>19</v>
      </c>
      <c r="AF20" s="231" t="s">
        <v>19</v>
      </c>
      <c r="AG20" s="231"/>
      <c r="AH20" s="231"/>
      <c r="AI20" s="231" t="s">
        <v>19</v>
      </c>
      <c r="AJ20" s="231" t="s">
        <v>19</v>
      </c>
      <c r="AK20" s="231" t="s">
        <v>19</v>
      </c>
      <c r="AL20" s="232" t="s">
        <v>19</v>
      </c>
      <c r="AM20" s="126"/>
      <c r="AN20" s="233">
        <f>IFERROR(IF(LEN(F20)=0,"",COUNTIF($H20:$AL20,Calc!$C$17)),"")</f>
        <v>21</v>
      </c>
      <c r="AO20" s="234">
        <f>IFERROR(IF(LEN(F20)=0,"",COUNTIF($H20:$AL20,Calc!$C$18)),"")</f>
        <v>0</v>
      </c>
      <c r="AP20" s="234">
        <f>IFERROR(IF(LEN(F20)=0,"",COUNTIF($H20:$AL20,Calc!$C$19)),"")</f>
        <v>2</v>
      </c>
      <c r="AQ20" s="235">
        <f>IFERROR(IF(LEN(F20)=0,"",COUNTIF($H20:$AL20,Calc!$C$20)),"")</f>
        <v>0</v>
      </c>
      <c r="AR20" s="105"/>
    </row>
    <row r="21" spans="2:44" ht="20.100000000000001" customHeight="1" x14ac:dyDescent="0.25">
      <c r="B21" s="103"/>
      <c r="C21" s="104"/>
      <c r="D21" s="104"/>
      <c r="E21" s="127">
        <v>14</v>
      </c>
      <c r="F21" s="238" t="str">
        <f>IFERROR(IF(LEN(INDEX(Lists!$C$6:$C$105,MATCH($E21,Lists!$B$6:$B$105,0)))=0,"",INDEX(Lists!$C$6:$C$105,MATCH($E21,Lists!$B$6:$B$105,0))),"")</f>
        <v>Mila Kunis</v>
      </c>
      <c r="G21" s="234" t="str">
        <f>IFERROR(IF(LEN(INDEX(Lists!$E$6:$E$105,MATCH($E21,Lists!$B$6:$B$105,0)))=0,"",INDEX(Lists!$E$6:$E$105,MATCH($E21,Lists!$B$6:$B$105,0))),"")</f>
        <v>10B</v>
      </c>
      <c r="H21" s="231" t="s">
        <v>19</v>
      </c>
      <c r="I21" s="231" t="s">
        <v>23</v>
      </c>
      <c r="J21" s="231" t="s">
        <v>19</v>
      </c>
      <c r="K21" s="231" t="s">
        <v>25</v>
      </c>
      <c r="L21" s="231"/>
      <c r="M21" s="231"/>
      <c r="N21" s="231" t="s">
        <v>19</v>
      </c>
      <c r="O21" s="231" t="s">
        <v>19</v>
      </c>
      <c r="P21" s="231" t="s">
        <v>19</v>
      </c>
      <c r="Q21" s="231" t="s">
        <v>19</v>
      </c>
      <c r="R21" s="231" t="s">
        <v>19</v>
      </c>
      <c r="S21" s="231"/>
      <c r="T21" s="231"/>
      <c r="U21" s="231" t="s">
        <v>19</v>
      </c>
      <c r="V21" s="231" t="s">
        <v>19</v>
      </c>
      <c r="W21" s="231" t="s">
        <v>19</v>
      </c>
      <c r="X21" s="231" t="s">
        <v>19</v>
      </c>
      <c r="Y21" s="231" t="s">
        <v>19</v>
      </c>
      <c r="Z21" s="231"/>
      <c r="AA21" s="231"/>
      <c r="AB21" s="231" t="s">
        <v>19</v>
      </c>
      <c r="AC21" s="231" t="s">
        <v>19</v>
      </c>
      <c r="AD21" s="231" t="s">
        <v>19</v>
      </c>
      <c r="AE21" s="231" t="s">
        <v>19</v>
      </c>
      <c r="AF21" s="231" t="s">
        <v>19</v>
      </c>
      <c r="AG21" s="231"/>
      <c r="AH21" s="231"/>
      <c r="AI21" s="231" t="s">
        <v>19</v>
      </c>
      <c r="AJ21" s="231" t="s">
        <v>19</v>
      </c>
      <c r="AK21" s="231" t="s">
        <v>19</v>
      </c>
      <c r="AL21" s="232" t="s">
        <v>19</v>
      </c>
      <c r="AM21" s="126"/>
      <c r="AN21" s="233">
        <f>IFERROR(IF(LEN(F21)=0,"",COUNTIF($H21:$AL21,Calc!$C$17)),"")</f>
        <v>21</v>
      </c>
      <c r="AO21" s="234">
        <f>IFERROR(IF(LEN(F21)=0,"",COUNTIF($H21:$AL21,Calc!$C$18)),"")</f>
        <v>0</v>
      </c>
      <c r="AP21" s="234">
        <f>IFERROR(IF(LEN(F21)=0,"",COUNTIF($H21:$AL21,Calc!$C$19)),"")</f>
        <v>1</v>
      </c>
      <c r="AQ21" s="235">
        <f>IFERROR(IF(LEN(F21)=0,"",COUNTIF($H21:$AL21,Calc!$C$20)),"")</f>
        <v>1</v>
      </c>
      <c r="AR21" s="105"/>
    </row>
    <row r="22" spans="2:44" ht="20.100000000000001" customHeight="1" x14ac:dyDescent="0.25">
      <c r="B22" s="103"/>
      <c r="C22" s="104"/>
      <c r="D22" s="104"/>
      <c r="E22" s="127">
        <v>15</v>
      </c>
      <c r="F22" s="238" t="str">
        <f>IFERROR(IF(LEN(INDEX(Lists!$C$6:$C$105,MATCH($E22,Lists!$B$6:$B$105,0)))=0,"",INDEX(Lists!$C$6:$C$105,MATCH($E22,Lists!$B$6:$B$105,0))),"")</f>
        <v>Charlize Theron</v>
      </c>
      <c r="G22" s="234" t="str">
        <f>IFERROR(IF(LEN(INDEX(Lists!$E$6:$E$105,MATCH($E22,Lists!$B$6:$B$105,0)))=0,"",INDEX(Lists!$E$6:$E$105,MATCH($E22,Lists!$B$6:$B$105,0))),"")</f>
        <v>10B</v>
      </c>
      <c r="H22" s="231" t="s">
        <v>19</v>
      </c>
      <c r="I22" s="231" t="s">
        <v>19</v>
      </c>
      <c r="J22" s="231" t="s">
        <v>19</v>
      </c>
      <c r="K22" s="231" t="s">
        <v>19</v>
      </c>
      <c r="L22" s="231"/>
      <c r="M22" s="231"/>
      <c r="N22" s="231" t="s">
        <v>19</v>
      </c>
      <c r="O22" s="231" t="s">
        <v>19</v>
      </c>
      <c r="P22" s="231" t="s">
        <v>19</v>
      </c>
      <c r="Q22" s="231" t="s">
        <v>25</v>
      </c>
      <c r="R22" s="231" t="s">
        <v>19</v>
      </c>
      <c r="S22" s="231"/>
      <c r="T22" s="231"/>
      <c r="U22" s="231" t="s">
        <v>19</v>
      </c>
      <c r="V22" s="231" t="s">
        <v>19</v>
      </c>
      <c r="W22" s="231" t="s">
        <v>19</v>
      </c>
      <c r="X22" s="231" t="s">
        <v>19</v>
      </c>
      <c r="Y22" s="231" t="s">
        <v>19</v>
      </c>
      <c r="Z22" s="231"/>
      <c r="AA22" s="231"/>
      <c r="AB22" s="231" t="s">
        <v>19</v>
      </c>
      <c r="AC22" s="231" t="s">
        <v>19</v>
      </c>
      <c r="AD22" s="231" t="s">
        <v>19</v>
      </c>
      <c r="AE22" s="231" t="s">
        <v>19</v>
      </c>
      <c r="AF22" s="231" t="s">
        <v>19</v>
      </c>
      <c r="AG22" s="231"/>
      <c r="AH22" s="231"/>
      <c r="AI22" s="231" t="s">
        <v>19</v>
      </c>
      <c r="AJ22" s="231" t="s">
        <v>25</v>
      </c>
      <c r="AK22" s="231" t="s">
        <v>21</v>
      </c>
      <c r="AL22" s="232" t="s">
        <v>19</v>
      </c>
      <c r="AM22" s="126"/>
      <c r="AN22" s="233">
        <f>IFERROR(IF(LEN(F22)=0,"",COUNTIF($H22:$AL22,Calc!$C$17)),"")</f>
        <v>20</v>
      </c>
      <c r="AO22" s="234">
        <f>IFERROR(IF(LEN(F22)=0,"",COUNTIF($H22:$AL22,Calc!$C$18)),"")</f>
        <v>1</v>
      </c>
      <c r="AP22" s="234">
        <f>IFERROR(IF(LEN(F22)=0,"",COUNTIF($H22:$AL22,Calc!$C$19)),"")</f>
        <v>0</v>
      </c>
      <c r="AQ22" s="235">
        <f>IFERROR(IF(LEN(F22)=0,"",COUNTIF($H22:$AL22,Calc!$C$20)),"")</f>
        <v>2</v>
      </c>
      <c r="AR22" s="105"/>
    </row>
    <row r="23" spans="2:44" ht="20.100000000000001" customHeight="1" x14ac:dyDescent="0.25">
      <c r="B23" s="103"/>
      <c r="C23" s="104"/>
      <c r="D23" s="104"/>
      <c r="E23" s="127">
        <v>16</v>
      </c>
      <c r="F23" s="238" t="str">
        <f>IFERROR(IF(LEN(INDEX(Lists!$C$6:$C$105,MATCH($E23,Lists!$B$6:$B$105,0)))=0,"",INDEX(Lists!$C$6:$C$105,MATCH($E23,Lists!$B$6:$B$105,0))),"")</f>
        <v/>
      </c>
      <c r="G23" s="234" t="str">
        <f>IFERROR(IF(LEN(INDEX(Lists!$E$6:$E$105,MATCH($E23,Lists!$B$6:$B$105,0)))=0,"",INDEX(Lists!$E$6:$E$105,MATCH($E23,Lists!$B$6:$B$105,0))),"")</f>
        <v/>
      </c>
      <c r="H23" s="231"/>
      <c r="I23" s="231"/>
      <c r="J23" s="231"/>
      <c r="K23" s="231"/>
      <c r="L23" s="231"/>
      <c r="M23" s="231"/>
      <c r="N23" s="231"/>
      <c r="O23" s="231"/>
      <c r="P23" s="231"/>
      <c r="Q23" s="231"/>
      <c r="R23" s="231"/>
      <c r="S23" s="231"/>
      <c r="T23" s="231"/>
      <c r="U23" s="231"/>
      <c r="V23" s="231"/>
      <c r="W23" s="231"/>
      <c r="X23" s="231"/>
      <c r="Y23" s="231"/>
      <c r="Z23" s="231"/>
      <c r="AA23" s="231"/>
      <c r="AB23" s="231"/>
      <c r="AC23" s="231"/>
      <c r="AD23" s="231"/>
      <c r="AE23" s="231"/>
      <c r="AF23" s="231"/>
      <c r="AG23" s="231"/>
      <c r="AH23" s="231"/>
      <c r="AI23" s="231"/>
      <c r="AJ23" s="231"/>
      <c r="AK23" s="231"/>
      <c r="AL23" s="232"/>
      <c r="AM23" s="126"/>
      <c r="AN23" s="233" t="str">
        <f>IFERROR(IF(LEN(F23)=0,"",COUNTIF($H23:$AL23,Calc!$C$17)),"")</f>
        <v/>
      </c>
      <c r="AO23" s="234" t="str">
        <f>IFERROR(IF(LEN(F23)=0,"",COUNTIF($H23:$AL23,Calc!$C$18)),"")</f>
        <v/>
      </c>
      <c r="AP23" s="234" t="str">
        <f>IFERROR(IF(LEN(F23)=0,"",COUNTIF($H23:$AL23,Calc!$C$19)),"")</f>
        <v/>
      </c>
      <c r="AQ23" s="235" t="str">
        <f>IFERROR(IF(LEN(F23)=0,"",COUNTIF($H23:$AL23,Calc!$C$20)),"")</f>
        <v/>
      </c>
      <c r="AR23" s="105"/>
    </row>
    <row r="24" spans="2:44" ht="20.100000000000001" customHeight="1" x14ac:dyDescent="0.25">
      <c r="B24" s="103"/>
      <c r="C24" s="104"/>
      <c r="D24" s="104"/>
      <c r="E24" s="127">
        <v>17</v>
      </c>
      <c r="F24" s="238" t="str">
        <f>IFERROR(IF(LEN(INDEX(Lists!$C$6:$C$105,MATCH($E24,Lists!$B$6:$B$105,0)))=0,"",INDEX(Lists!$C$6:$C$105,MATCH($E24,Lists!$B$6:$B$105,0))),"")</f>
        <v/>
      </c>
      <c r="G24" s="234" t="str">
        <f>IFERROR(IF(LEN(INDEX(Lists!$E$6:$E$105,MATCH($E24,Lists!$B$6:$B$105,0)))=0,"",INDEX(Lists!$E$6:$E$105,MATCH($E24,Lists!$B$6:$B$105,0))),"")</f>
        <v/>
      </c>
      <c r="H24" s="231"/>
      <c r="I24" s="231"/>
      <c r="J24" s="231"/>
      <c r="K24" s="231"/>
      <c r="L24" s="231"/>
      <c r="M24" s="231"/>
      <c r="N24" s="231"/>
      <c r="O24" s="231"/>
      <c r="P24" s="231"/>
      <c r="Q24" s="231"/>
      <c r="R24" s="231"/>
      <c r="S24" s="231"/>
      <c r="T24" s="231"/>
      <c r="U24" s="231"/>
      <c r="V24" s="231"/>
      <c r="W24" s="231"/>
      <c r="X24" s="231"/>
      <c r="Y24" s="231"/>
      <c r="Z24" s="231"/>
      <c r="AA24" s="231"/>
      <c r="AB24" s="231"/>
      <c r="AC24" s="231"/>
      <c r="AD24" s="231"/>
      <c r="AE24" s="231"/>
      <c r="AF24" s="231"/>
      <c r="AG24" s="231"/>
      <c r="AH24" s="231"/>
      <c r="AI24" s="231"/>
      <c r="AJ24" s="231"/>
      <c r="AK24" s="231"/>
      <c r="AL24" s="232"/>
      <c r="AM24" s="126"/>
      <c r="AN24" s="233" t="str">
        <f>IFERROR(IF(LEN(F24)=0,"",COUNTIF($H24:$AL24,Calc!$C$17)),"")</f>
        <v/>
      </c>
      <c r="AO24" s="234" t="str">
        <f>IFERROR(IF(LEN(F24)=0,"",COUNTIF($H24:$AL24,Calc!$C$18)),"")</f>
        <v/>
      </c>
      <c r="AP24" s="234" t="str">
        <f>IFERROR(IF(LEN(F24)=0,"",COUNTIF($H24:$AL24,Calc!$C$19)),"")</f>
        <v/>
      </c>
      <c r="AQ24" s="235" t="str">
        <f>IFERROR(IF(LEN(F24)=0,"",COUNTIF($H24:$AL24,Calc!$C$20)),"")</f>
        <v/>
      </c>
      <c r="AR24" s="105"/>
    </row>
    <row r="25" spans="2:44" ht="20.100000000000001" customHeight="1" x14ac:dyDescent="0.25">
      <c r="B25" s="103"/>
      <c r="C25" s="104"/>
      <c r="D25" s="104"/>
      <c r="E25" s="127">
        <v>18</v>
      </c>
      <c r="F25" s="238" t="str">
        <f>IFERROR(IF(LEN(INDEX(Lists!$C$6:$C$105,MATCH($E25,Lists!$B$6:$B$105,0)))=0,"",INDEX(Lists!$C$6:$C$105,MATCH($E25,Lists!$B$6:$B$105,0))),"")</f>
        <v/>
      </c>
      <c r="G25" s="234" t="str">
        <f>IFERROR(IF(LEN(INDEX(Lists!$E$6:$E$105,MATCH($E25,Lists!$B$6:$B$105,0)))=0,"",INDEX(Lists!$E$6:$E$105,MATCH($E25,Lists!$B$6:$B$105,0))),"")</f>
        <v/>
      </c>
      <c r="H25" s="231"/>
      <c r="I25" s="231"/>
      <c r="J25" s="231"/>
      <c r="K25" s="231"/>
      <c r="L25" s="231"/>
      <c r="M25" s="231"/>
      <c r="N25" s="231"/>
      <c r="O25" s="231"/>
      <c r="P25" s="231"/>
      <c r="Q25" s="231"/>
      <c r="R25" s="231"/>
      <c r="S25" s="231"/>
      <c r="T25" s="231"/>
      <c r="U25" s="231"/>
      <c r="V25" s="231"/>
      <c r="W25" s="231"/>
      <c r="X25" s="231"/>
      <c r="Y25" s="231"/>
      <c r="Z25" s="231"/>
      <c r="AA25" s="231"/>
      <c r="AB25" s="231"/>
      <c r="AC25" s="231"/>
      <c r="AD25" s="231"/>
      <c r="AE25" s="231"/>
      <c r="AF25" s="231"/>
      <c r="AG25" s="231"/>
      <c r="AH25" s="231"/>
      <c r="AI25" s="231"/>
      <c r="AJ25" s="231"/>
      <c r="AK25" s="231"/>
      <c r="AL25" s="232"/>
      <c r="AM25" s="126"/>
      <c r="AN25" s="233" t="str">
        <f>IFERROR(IF(LEN(F25)=0,"",COUNTIF($H25:$AL25,Calc!$C$17)),"")</f>
        <v/>
      </c>
      <c r="AO25" s="234" t="str">
        <f>IFERROR(IF(LEN(F25)=0,"",COUNTIF($H25:$AL25,Calc!$C$18)),"")</f>
        <v/>
      </c>
      <c r="AP25" s="234" t="str">
        <f>IFERROR(IF(LEN(F25)=0,"",COUNTIF($H25:$AL25,Calc!$C$19)),"")</f>
        <v/>
      </c>
      <c r="AQ25" s="235" t="str">
        <f>IFERROR(IF(LEN(F25)=0,"",COUNTIF($H25:$AL25,Calc!$C$20)),"")</f>
        <v/>
      </c>
      <c r="AR25" s="105"/>
    </row>
    <row r="26" spans="2:44" ht="20.100000000000001" customHeight="1" x14ac:dyDescent="0.25">
      <c r="B26" s="103"/>
      <c r="C26" s="104"/>
      <c r="D26" s="104"/>
      <c r="E26" s="127">
        <v>19</v>
      </c>
      <c r="F26" s="238" t="str">
        <f>IFERROR(IF(LEN(INDEX(Lists!$C$6:$C$105,MATCH($E26,Lists!$B$6:$B$105,0)))=0,"",INDEX(Lists!$C$6:$C$105,MATCH($E26,Lists!$B$6:$B$105,0))),"")</f>
        <v/>
      </c>
      <c r="G26" s="234" t="str">
        <f>IFERROR(IF(LEN(INDEX(Lists!$E$6:$E$105,MATCH($E26,Lists!$B$6:$B$105,0)))=0,"",INDEX(Lists!$E$6:$E$105,MATCH($E26,Lists!$B$6:$B$105,0))),"")</f>
        <v/>
      </c>
      <c r="H26" s="231"/>
      <c r="I26" s="231"/>
      <c r="J26" s="231"/>
      <c r="K26" s="231"/>
      <c r="L26" s="231"/>
      <c r="M26" s="231"/>
      <c r="N26" s="231"/>
      <c r="O26" s="231"/>
      <c r="P26" s="231"/>
      <c r="Q26" s="231"/>
      <c r="R26" s="231"/>
      <c r="S26" s="231"/>
      <c r="T26" s="231"/>
      <c r="U26" s="231"/>
      <c r="V26" s="231"/>
      <c r="W26" s="231"/>
      <c r="X26" s="231"/>
      <c r="Y26" s="231"/>
      <c r="Z26" s="231"/>
      <c r="AA26" s="231"/>
      <c r="AB26" s="231"/>
      <c r="AC26" s="231"/>
      <c r="AD26" s="231"/>
      <c r="AE26" s="231"/>
      <c r="AF26" s="231"/>
      <c r="AG26" s="231"/>
      <c r="AH26" s="231"/>
      <c r="AI26" s="231"/>
      <c r="AJ26" s="231"/>
      <c r="AK26" s="231"/>
      <c r="AL26" s="232"/>
      <c r="AM26" s="126"/>
      <c r="AN26" s="233" t="str">
        <f>IFERROR(IF(LEN(F26)=0,"",COUNTIF($H26:$AL26,Calc!$C$17)),"")</f>
        <v/>
      </c>
      <c r="AO26" s="234" t="str">
        <f>IFERROR(IF(LEN(F26)=0,"",COUNTIF($H26:$AL26,Calc!$C$18)),"")</f>
        <v/>
      </c>
      <c r="AP26" s="234" t="str">
        <f>IFERROR(IF(LEN(F26)=0,"",COUNTIF($H26:$AL26,Calc!$C$19)),"")</f>
        <v/>
      </c>
      <c r="AQ26" s="235" t="str">
        <f>IFERROR(IF(LEN(F26)=0,"",COUNTIF($H26:$AL26,Calc!$C$20)),"")</f>
        <v/>
      </c>
      <c r="AR26" s="105"/>
    </row>
    <row r="27" spans="2:44" ht="20.100000000000001" customHeight="1" x14ac:dyDescent="0.25">
      <c r="B27" s="103"/>
      <c r="C27" s="104"/>
      <c r="D27" s="104"/>
      <c r="E27" s="313">
        <v>20</v>
      </c>
      <c r="F27" s="314" t="str">
        <f>IFERROR(IF(LEN(INDEX(Lists!$C$6:$C$105,MATCH($E27,Lists!$B$6:$B$105,0)))=0,"",INDEX(Lists!$C$6:$C$105,MATCH($E27,Lists!$B$6:$B$105,0))),"")</f>
        <v/>
      </c>
      <c r="G27" s="315" t="str">
        <f>IFERROR(IF(LEN(INDEX(Lists!$E$6:$E$105,MATCH($E27,Lists!$B$6:$B$105,0)))=0,"",INDEX(Lists!$E$6:$E$105,MATCH($E27,Lists!$B$6:$B$105,0))),"")</f>
        <v/>
      </c>
      <c r="H27" s="316"/>
      <c r="I27" s="316"/>
      <c r="J27" s="316"/>
      <c r="K27" s="316"/>
      <c r="L27" s="316"/>
      <c r="M27" s="316"/>
      <c r="N27" s="316"/>
      <c r="O27" s="316"/>
      <c r="P27" s="316"/>
      <c r="Q27" s="316"/>
      <c r="R27" s="316"/>
      <c r="S27" s="316"/>
      <c r="T27" s="316"/>
      <c r="U27" s="316"/>
      <c r="V27" s="316"/>
      <c r="W27" s="316"/>
      <c r="X27" s="316"/>
      <c r="Y27" s="316"/>
      <c r="Z27" s="316"/>
      <c r="AA27" s="316"/>
      <c r="AB27" s="316"/>
      <c r="AC27" s="316"/>
      <c r="AD27" s="316"/>
      <c r="AE27" s="316"/>
      <c r="AF27" s="316"/>
      <c r="AG27" s="316"/>
      <c r="AH27" s="316"/>
      <c r="AI27" s="316"/>
      <c r="AJ27" s="316"/>
      <c r="AK27" s="316"/>
      <c r="AL27" s="317"/>
      <c r="AM27" s="126"/>
      <c r="AN27" s="319" t="str">
        <f>IFERROR(IF(LEN(F27)=0,"",COUNTIF($H27:$AL27,Calc!$C$17)),"")</f>
        <v/>
      </c>
      <c r="AO27" s="315" t="str">
        <f>IFERROR(IF(LEN(F27)=0,"",COUNTIF($H27:$AL27,Calc!$C$18)),"")</f>
        <v/>
      </c>
      <c r="AP27" s="315" t="str">
        <f>IFERROR(IF(LEN(F27)=0,"",COUNTIF($H27:$AL27,Calc!$C$19)),"")</f>
        <v/>
      </c>
      <c r="AQ27" s="320" t="str">
        <f>IFERROR(IF(LEN(F27)=0,"",COUNTIF($H27:$AL27,Calc!$C$20)),"")</f>
        <v/>
      </c>
      <c r="AR27" s="105"/>
    </row>
    <row r="28" spans="2:44" ht="20.100000000000001" customHeight="1" x14ac:dyDescent="0.25">
      <c r="B28" s="103"/>
      <c r="C28" s="104"/>
      <c r="D28" s="104"/>
      <c r="E28" s="248"/>
      <c r="F28" s="321"/>
      <c r="G28" s="248"/>
      <c r="H28" s="248"/>
      <c r="I28" s="248"/>
      <c r="J28" s="248"/>
      <c r="K28" s="248"/>
      <c r="L28" s="248"/>
      <c r="M28" s="248"/>
      <c r="N28" s="248"/>
      <c r="O28" s="248"/>
      <c r="P28" s="248"/>
      <c r="Q28" s="248"/>
      <c r="R28" s="248"/>
      <c r="S28" s="248"/>
      <c r="T28" s="248"/>
      <c r="U28" s="248"/>
      <c r="V28" s="248"/>
      <c r="W28" s="248"/>
      <c r="X28" s="248"/>
      <c r="Y28" s="248"/>
      <c r="Z28" s="248"/>
      <c r="AA28" s="248"/>
      <c r="AB28" s="248"/>
      <c r="AC28" s="248"/>
      <c r="AD28" s="248"/>
      <c r="AE28" s="248"/>
      <c r="AF28" s="248"/>
      <c r="AG28" s="248"/>
      <c r="AH28" s="248"/>
      <c r="AI28" s="248"/>
      <c r="AJ28" s="248"/>
      <c r="AK28" s="248"/>
      <c r="AL28" s="248"/>
      <c r="AM28" s="126"/>
      <c r="AN28" s="248"/>
      <c r="AO28" s="248"/>
      <c r="AP28" s="248"/>
      <c r="AQ28" s="248"/>
      <c r="AR28" s="105"/>
    </row>
    <row r="29" spans="2:44" ht="20.100000000000001" customHeight="1" x14ac:dyDescent="0.25">
      <c r="B29" s="103"/>
      <c r="C29" s="104"/>
      <c r="D29" s="104"/>
      <c r="E29" s="248"/>
      <c r="F29" s="321"/>
      <c r="G29" s="248"/>
      <c r="H29" s="248"/>
      <c r="I29" s="248"/>
      <c r="J29" s="248"/>
      <c r="K29" s="248"/>
      <c r="L29" s="248"/>
      <c r="M29" s="248"/>
      <c r="N29" s="248"/>
      <c r="O29" s="248"/>
      <c r="P29" s="248"/>
      <c r="Q29" s="248"/>
      <c r="R29" s="248"/>
      <c r="S29" s="248"/>
      <c r="T29" s="248"/>
      <c r="U29" s="248"/>
      <c r="V29" s="248"/>
      <c r="W29" s="248"/>
      <c r="X29" s="248"/>
      <c r="Y29" s="248"/>
      <c r="Z29" s="248"/>
      <c r="AA29" s="248"/>
      <c r="AB29" s="248"/>
      <c r="AC29" s="248"/>
      <c r="AD29" s="248"/>
      <c r="AE29" s="248"/>
      <c r="AF29" s="248"/>
      <c r="AG29" s="248"/>
      <c r="AH29" s="248"/>
      <c r="AI29" s="248"/>
      <c r="AJ29" s="248"/>
      <c r="AK29" s="248"/>
      <c r="AL29" s="248"/>
      <c r="AM29" s="126"/>
      <c r="AN29" s="248"/>
      <c r="AO29" s="248"/>
      <c r="AP29" s="248"/>
      <c r="AQ29" s="248"/>
      <c r="AR29" s="105"/>
    </row>
    <row r="30" spans="2:44" ht="20.100000000000001" customHeight="1" x14ac:dyDescent="0.25">
      <c r="B30" s="120"/>
      <c r="C30" s="121"/>
      <c r="D30" s="121"/>
      <c r="E30" s="248"/>
      <c r="F30" s="321"/>
      <c r="G30" s="248"/>
      <c r="H30" s="248"/>
      <c r="I30" s="248"/>
      <c r="J30" s="248"/>
      <c r="K30" s="248"/>
      <c r="L30" s="248"/>
      <c r="M30" s="248"/>
      <c r="N30" s="248"/>
      <c r="O30" s="248"/>
      <c r="P30" s="248"/>
      <c r="Q30" s="248"/>
      <c r="R30" s="248"/>
      <c r="S30" s="248"/>
      <c r="T30" s="248"/>
      <c r="U30" s="248"/>
      <c r="V30" s="248"/>
      <c r="W30" s="248"/>
      <c r="X30" s="248"/>
      <c r="Y30" s="248"/>
      <c r="Z30" s="248"/>
      <c r="AA30" s="248"/>
      <c r="AB30" s="248"/>
      <c r="AC30" s="248"/>
      <c r="AD30" s="248"/>
      <c r="AE30" s="248"/>
      <c r="AF30" s="248"/>
      <c r="AG30" s="248"/>
      <c r="AH30" s="248"/>
      <c r="AI30" s="248"/>
      <c r="AJ30" s="248"/>
      <c r="AK30" s="248"/>
      <c r="AL30" s="248"/>
      <c r="AM30" s="126"/>
      <c r="AN30" s="248"/>
      <c r="AO30" s="248"/>
      <c r="AP30" s="248"/>
      <c r="AQ30" s="248"/>
      <c r="AR30" s="105"/>
    </row>
    <row r="31" spans="2:44" ht="20.100000000000001" customHeight="1" x14ac:dyDescent="0.25">
      <c r="B31" s="120"/>
      <c r="C31" s="121"/>
      <c r="D31" s="121"/>
      <c r="E31" s="248"/>
      <c r="F31" s="321"/>
      <c r="G31" s="248"/>
      <c r="H31" s="248"/>
      <c r="I31" s="248"/>
      <c r="J31" s="248"/>
      <c r="K31" s="248"/>
      <c r="L31" s="248"/>
      <c r="M31" s="248"/>
      <c r="N31" s="248"/>
      <c r="O31" s="248"/>
      <c r="P31" s="248"/>
      <c r="Q31" s="248"/>
      <c r="R31" s="248"/>
      <c r="S31" s="248"/>
      <c r="T31" s="248"/>
      <c r="U31" s="248"/>
      <c r="V31" s="248"/>
      <c r="W31" s="248"/>
      <c r="X31" s="248"/>
      <c r="Y31" s="248"/>
      <c r="Z31" s="248"/>
      <c r="AA31" s="248"/>
      <c r="AB31" s="248"/>
      <c r="AC31" s="248"/>
      <c r="AD31" s="248"/>
      <c r="AE31" s="248"/>
      <c r="AF31" s="248"/>
      <c r="AG31" s="248"/>
      <c r="AH31" s="248"/>
      <c r="AI31" s="248"/>
      <c r="AJ31" s="248"/>
      <c r="AK31" s="248"/>
      <c r="AL31" s="248"/>
      <c r="AM31" s="126"/>
      <c r="AN31" s="248"/>
      <c r="AO31" s="248"/>
      <c r="AP31" s="248"/>
      <c r="AQ31" s="248"/>
      <c r="AR31" s="105"/>
    </row>
    <row r="32" spans="2:44" ht="20.100000000000001" customHeight="1" x14ac:dyDescent="0.25">
      <c r="B32" s="120"/>
      <c r="C32" s="121"/>
      <c r="D32" s="121"/>
      <c r="E32" s="248"/>
      <c r="F32" s="321"/>
      <c r="G32" s="248"/>
      <c r="H32" s="248"/>
      <c r="I32" s="248"/>
      <c r="J32" s="248"/>
      <c r="K32" s="248"/>
      <c r="L32" s="248"/>
      <c r="M32" s="248"/>
      <c r="N32" s="248"/>
      <c r="O32" s="248"/>
      <c r="P32" s="248"/>
      <c r="Q32" s="248"/>
      <c r="R32" s="248"/>
      <c r="S32" s="248"/>
      <c r="T32" s="248"/>
      <c r="U32" s="248"/>
      <c r="V32" s="248"/>
      <c r="W32" s="248"/>
      <c r="X32" s="248"/>
      <c r="Y32" s="248"/>
      <c r="Z32" s="248"/>
      <c r="AA32" s="248"/>
      <c r="AB32" s="248"/>
      <c r="AC32" s="248"/>
      <c r="AD32" s="248"/>
      <c r="AE32" s="248"/>
      <c r="AF32" s="248"/>
      <c r="AG32" s="248"/>
      <c r="AH32" s="248"/>
      <c r="AI32" s="248"/>
      <c r="AJ32" s="248"/>
      <c r="AK32" s="248"/>
      <c r="AL32" s="248"/>
      <c r="AM32" s="126"/>
      <c r="AN32" s="248"/>
      <c r="AO32" s="248"/>
      <c r="AP32" s="248"/>
      <c r="AQ32" s="248"/>
      <c r="AR32" s="105"/>
    </row>
    <row r="33" spans="2:44" ht="20.100000000000001" customHeight="1" x14ac:dyDescent="0.25">
      <c r="B33" s="120"/>
      <c r="C33" s="121"/>
      <c r="D33" s="121"/>
      <c r="E33" s="248"/>
      <c r="F33" s="321"/>
      <c r="G33" s="248"/>
      <c r="H33" s="248"/>
      <c r="I33" s="248"/>
      <c r="J33" s="248"/>
      <c r="K33" s="248"/>
      <c r="L33" s="248"/>
      <c r="M33" s="248"/>
      <c r="N33" s="248"/>
      <c r="O33" s="248"/>
      <c r="P33" s="248"/>
      <c r="Q33" s="248"/>
      <c r="R33" s="248"/>
      <c r="S33" s="248"/>
      <c r="T33" s="248"/>
      <c r="U33" s="248"/>
      <c r="V33" s="248"/>
      <c r="W33" s="248"/>
      <c r="X33" s="248"/>
      <c r="Y33" s="248"/>
      <c r="Z33" s="248"/>
      <c r="AA33" s="248"/>
      <c r="AB33" s="248"/>
      <c r="AC33" s="248"/>
      <c r="AD33" s="248"/>
      <c r="AE33" s="248"/>
      <c r="AF33" s="248"/>
      <c r="AG33" s="248"/>
      <c r="AH33" s="248"/>
      <c r="AI33" s="248"/>
      <c r="AJ33" s="248"/>
      <c r="AK33" s="248"/>
      <c r="AL33" s="248"/>
      <c r="AM33" s="126"/>
      <c r="AN33" s="248"/>
      <c r="AO33" s="248"/>
      <c r="AP33" s="248"/>
      <c r="AQ33" s="248"/>
      <c r="AR33" s="105"/>
    </row>
    <row r="34" spans="2:44" ht="20.100000000000001" customHeight="1" x14ac:dyDescent="0.25">
      <c r="B34" s="120"/>
      <c r="C34" s="121"/>
      <c r="D34" s="121"/>
      <c r="E34" s="248"/>
      <c r="F34" s="321"/>
      <c r="G34" s="248"/>
      <c r="H34" s="248"/>
      <c r="I34" s="248"/>
      <c r="J34" s="248"/>
      <c r="K34" s="248"/>
      <c r="L34" s="248"/>
      <c r="M34" s="248"/>
      <c r="N34" s="248"/>
      <c r="O34" s="248"/>
      <c r="P34" s="248"/>
      <c r="Q34" s="248"/>
      <c r="R34" s="248"/>
      <c r="S34" s="248"/>
      <c r="T34" s="248"/>
      <c r="U34" s="248"/>
      <c r="V34" s="248"/>
      <c r="W34" s="248"/>
      <c r="X34" s="248"/>
      <c r="Y34" s="248"/>
      <c r="Z34" s="248"/>
      <c r="AA34" s="248"/>
      <c r="AB34" s="248"/>
      <c r="AC34" s="248"/>
      <c r="AD34" s="248"/>
      <c r="AE34" s="248"/>
      <c r="AF34" s="248"/>
      <c r="AG34" s="248"/>
      <c r="AH34" s="248"/>
      <c r="AI34" s="248"/>
      <c r="AJ34" s="248"/>
      <c r="AK34" s="248"/>
      <c r="AL34" s="248"/>
      <c r="AM34" s="126"/>
      <c r="AN34" s="248"/>
      <c r="AO34" s="248"/>
      <c r="AP34" s="248"/>
      <c r="AQ34" s="248"/>
      <c r="AR34" s="105"/>
    </row>
    <row r="35" spans="2:44" ht="20.100000000000001" customHeight="1" x14ac:dyDescent="0.25">
      <c r="B35" s="120"/>
      <c r="C35" s="121"/>
      <c r="D35" s="121"/>
      <c r="E35" s="248"/>
      <c r="F35" s="321"/>
      <c r="G35" s="248"/>
      <c r="H35" s="248"/>
      <c r="I35" s="248"/>
      <c r="J35" s="248"/>
      <c r="K35" s="248"/>
      <c r="L35" s="248"/>
      <c r="M35" s="248"/>
      <c r="N35" s="248"/>
      <c r="O35" s="248"/>
      <c r="P35" s="248"/>
      <c r="Q35" s="248"/>
      <c r="R35" s="248"/>
      <c r="S35" s="248"/>
      <c r="T35" s="248"/>
      <c r="U35" s="248"/>
      <c r="V35" s="248"/>
      <c r="W35" s="248"/>
      <c r="X35" s="248"/>
      <c r="Y35" s="248"/>
      <c r="Z35" s="248"/>
      <c r="AA35" s="248"/>
      <c r="AB35" s="248"/>
      <c r="AC35" s="248"/>
      <c r="AD35" s="248"/>
      <c r="AE35" s="248"/>
      <c r="AF35" s="248"/>
      <c r="AG35" s="248"/>
      <c r="AH35" s="248"/>
      <c r="AI35" s="248"/>
      <c r="AJ35" s="248"/>
      <c r="AK35" s="248"/>
      <c r="AL35" s="248"/>
      <c r="AM35" s="126"/>
      <c r="AN35" s="248"/>
      <c r="AO35" s="248"/>
      <c r="AP35" s="248"/>
      <c r="AQ35" s="248"/>
      <c r="AR35" s="105"/>
    </row>
    <row r="36" spans="2:44" ht="20.100000000000001" customHeight="1" x14ac:dyDescent="0.25">
      <c r="B36" s="120"/>
      <c r="C36" s="121"/>
      <c r="D36" s="121"/>
      <c r="E36" s="248"/>
      <c r="F36" s="321"/>
      <c r="G36" s="248"/>
      <c r="H36" s="248"/>
      <c r="I36" s="248"/>
      <c r="J36" s="248"/>
      <c r="K36" s="248"/>
      <c r="L36" s="248"/>
      <c r="M36" s="248"/>
      <c r="N36" s="248"/>
      <c r="O36" s="248"/>
      <c r="P36" s="248"/>
      <c r="Q36" s="248"/>
      <c r="R36" s="248"/>
      <c r="S36" s="248"/>
      <c r="T36" s="248"/>
      <c r="U36" s="248"/>
      <c r="V36" s="248"/>
      <c r="W36" s="248"/>
      <c r="X36" s="248"/>
      <c r="Y36" s="248"/>
      <c r="Z36" s="248"/>
      <c r="AA36" s="248"/>
      <c r="AB36" s="248"/>
      <c r="AC36" s="248"/>
      <c r="AD36" s="248"/>
      <c r="AE36" s="248"/>
      <c r="AF36" s="248"/>
      <c r="AG36" s="248"/>
      <c r="AH36" s="248"/>
      <c r="AI36" s="248"/>
      <c r="AJ36" s="248"/>
      <c r="AK36" s="248"/>
      <c r="AL36" s="248"/>
      <c r="AM36" s="126"/>
      <c r="AN36" s="248"/>
      <c r="AO36" s="248"/>
      <c r="AP36" s="248"/>
      <c r="AQ36" s="248"/>
      <c r="AR36" s="105"/>
    </row>
    <row r="37" spans="2:44" ht="20.100000000000001" customHeight="1" x14ac:dyDescent="0.25">
      <c r="B37" s="120"/>
      <c r="C37" s="121"/>
      <c r="D37" s="121"/>
      <c r="E37" s="248"/>
      <c r="F37" s="321"/>
      <c r="G37" s="248"/>
      <c r="H37" s="248"/>
      <c r="I37" s="248"/>
      <c r="J37" s="248"/>
      <c r="K37" s="248"/>
      <c r="L37" s="248"/>
      <c r="M37" s="248"/>
      <c r="N37" s="248"/>
      <c r="O37" s="248"/>
      <c r="P37" s="248"/>
      <c r="Q37" s="248"/>
      <c r="R37" s="248"/>
      <c r="S37" s="248"/>
      <c r="T37" s="248"/>
      <c r="U37" s="248"/>
      <c r="V37" s="248"/>
      <c r="W37" s="248"/>
      <c r="X37" s="248"/>
      <c r="Y37" s="248"/>
      <c r="Z37" s="248"/>
      <c r="AA37" s="248"/>
      <c r="AB37" s="248"/>
      <c r="AC37" s="248"/>
      <c r="AD37" s="248"/>
      <c r="AE37" s="248"/>
      <c r="AF37" s="248"/>
      <c r="AG37" s="248"/>
      <c r="AH37" s="248"/>
      <c r="AI37" s="248"/>
      <c r="AJ37" s="248"/>
      <c r="AK37" s="248"/>
      <c r="AL37" s="248"/>
      <c r="AM37" s="126"/>
      <c r="AN37" s="248"/>
      <c r="AO37" s="248"/>
      <c r="AP37" s="248"/>
      <c r="AQ37" s="248"/>
      <c r="AR37" s="105"/>
    </row>
    <row r="38" spans="2:44" ht="20.100000000000001" customHeight="1" x14ac:dyDescent="0.25">
      <c r="B38" s="120"/>
      <c r="C38" s="121"/>
      <c r="D38" s="121"/>
      <c r="E38" s="248"/>
      <c r="F38" s="321"/>
      <c r="G38" s="248"/>
      <c r="H38" s="248"/>
      <c r="I38" s="248"/>
      <c r="J38" s="248"/>
      <c r="K38" s="248"/>
      <c r="L38" s="248"/>
      <c r="M38" s="248"/>
      <c r="N38" s="248"/>
      <c r="O38" s="248"/>
      <c r="P38" s="248"/>
      <c r="Q38" s="248"/>
      <c r="R38" s="248"/>
      <c r="S38" s="248"/>
      <c r="T38" s="248"/>
      <c r="U38" s="248"/>
      <c r="V38" s="248"/>
      <c r="W38" s="248"/>
      <c r="X38" s="248"/>
      <c r="Y38" s="248"/>
      <c r="Z38" s="248"/>
      <c r="AA38" s="248"/>
      <c r="AB38" s="248"/>
      <c r="AC38" s="248"/>
      <c r="AD38" s="248"/>
      <c r="AE38" s="248"/>
      <c r="AF38" s="248"/>
      <c r="AG38" s="248"/>
      <c r="AH38" s="248"/>
      <c r="AI38" s="248"/>
      <c r="AJ38" s="248"/>
      <c r="AK38" s="248"/>
      <c r="AL38" s="248"/>
      <c r="AM38" s="126"/>
      <c r="AN38" s="248"/>
      <c r="AO38" s="248"/>
      <c r="AP38" s="248"/>
      <c r="AQ38" s="248"/>
      <c r="AR38" s="105"/>
    </row>
    <row r="39" spans="2:44" ht="20.100000000000001" customHeight="1" x14ac:dyDescent="0.25">
      <c r="B39" s="120"/>
      <c r="C39" s="121"/>
      <c r="D39" s="121"/>
      <c r="E39" s="248"/>
      <c r="F39" s="321"/>
      <c r="G39" s="248"/>
      <c r="H39" s="248"/>
      <c r="I39" s="248"/>
      <c r="J39" s="248"/>
      <c r="K39" s="248"/>
      <c r="L39" s="248"/>
      <c r="M39" s="248"/>
      <c r="N39" s="248"/>
      <c r="O39" s="248"/>
      <c r="P39" s="248"/>
      <c r="Q39" s="248"/>
      <c r="R39" s="248"/>
      <c r="S39" s="248"/>
      <c r="T39" s="248"/>
      <c r="U39" s="248"/>
      <c r="V39" s="248"/>
      <c r="W39" s="248"/>
      <c r="X39" s="248"/>
      <c r="Y39" s="248"/>
      <c r="Z39" s="248"/>
      <c r="AA39" s="248"/>
      <c r="AB39" s="248"/>
      <c r="AC39" s="248"/>
      <c r="AD39" s="248"/>
      <c r="AE39" s="248"/>
      <c r="AF39" s="248"/>
      <c r="AG39" s="248"/>
      <c r="AH39" s="248"/>
      <c r="AI39" s="248"/>
      <c r="AJ39" s="248"/>
      <c r="AK39" s="248"/>
      <c r="AL39" s="248"/>
      <c r="AM39" s="126"/>
      <c r="AN39" s="248"/>
      <c r="AO39" s="248"/>
      <c r="AP39" s="248"/>
      <c r="AQ39" s="248"/>
      <c r="AR39" s="105"/>
    </row>
    <row r="40" spans="2:44" ht="20.100000000000001" customHeight="1" x14ac:dyDescent="0.25">
      <c r="B40" s="120"/>
      <c r="C40" s="121"/>
      <c r="D40" s="121"/>
      <c r="E40" s="248"/>
      <c r="F40" s="321"/>
      <c r="G40" s="248"/>
      <c r="H40" s="248"/>
      <c r="I40" s="248"/>
      <c r="J40" s="248"/>
      <c r="K40" s="248"/>
      <c r="L40" s="248"/>
      <c r="M40" s="248"/>
      <c r="N40" s="248"/>
      <c r="O40" s="248"/>
      <c r="P40" s="248"/>
      <c r="Q40" s="248"/>
      <c r="R40" s="248"/>
      <c r="S40" s="248"/>
      <c r="T40" s="248"/>
      <c r="U40" s="248"/>
      <c r="V40" s="248"/>
      <c r="W40" s="248"/>
      <c r="X40" s="248"/>
      <c r="Y40" s="248"/>
      <c r="Z40" s="248"/>
      <c r="AA40" s="248"/>
      <c r="AB40" s="248"/>
      <c r="AC40" s="248"/>
      <c r="AD40" s="248"/>
      <c r="AE40" s="248"/>
      <c r="AF40" s="248"/>
      <c r="AG40" s="248"/>
      <c r="AH40" s="248"/>
      <c r="AI40" s="248"/>
      <c r="AJ40" s="248"/>
      <c r="AK40" s="248"/>
      <c r="AL40" s="248"/>
      <c r="AM40" s="126"/>
      <c r="AN40" s="248"/>
      <c r="AO40" s="248"/>
      <c r="AP40" s="248"/>
      <c r="AQ40" s="248"/>
      <c r="AR40" s="105"/>
    </row>
    <row r="41" spans="2:44" ht="20.100000000000001" customHeight="1" x14ac:dyDescent="0.25">
      <c r="B41" s="120"/>
      <c r="C41" s="121"/>
      <c r="D41" s="121"/>
      <c r="E41" s="248"/>
      <c r="F41" s="321"/>
      <c r="G41" s="248"/>
      <c r="H41" s="248"/>
      <c r="I41" s="248"/>
      <c r="J41" s="248"/>
      <c r="K41" s="248"/>
      <c r="L41" s="248"/>
      <c r="M41" s="248"/>
      <c r="N41" s="248"/>
      <c r="O41" s="248"/>
      <c r="P41" s="248"/>
      <c r="Q41" s="248"/>
      <c r="R41" s="248"/>
      <c r="S41" s="248"/>
      <c r="T41" s="248"/>
      <c r="U41" s="248"/>
      <c r="V41" s="248"/>
      <c r="W41" s="248"/>
      <c r="X41" s="248"/>
      <c r="Y41" s="248"/>
      <c r="Z41" s="248"/>
      <c r="AA41" s="248"/>
      <c r="AB41" s="248"/>
      <c r="AC41" s="248"/>
      <c r="AD41" s="248"/>
      <c r="AE41" s="248"/>
      <c r="AF41" s="248"/>
      <c r="AG41" s="248"/>
      <c r="AH41" s="248"/>
      <c r="AI41" s="248"/>
      <c r="AJ41" s="248"/>
      <c r="AK41" s="248"/>
      <c r="AL41" s="248"/>
      <c r="AM41" s="126"/>
      <c r="AN41" s="248"/>
      <c r="AO41" s="248"/>
      <c r="AP41" s="248"/>
      <c r="AQ41" s="248"/>
      <c r="AR41" s="105"/>
    </row>
    <row r="42" spans="2:44" ht="20.100000000000001" customHeight="1" x14ac:dyDescent="0.25">
      <c r="B42" s="120"/>
      <c r="C42" s="121"/>
      <c r="D42" s="121"/>
      <c r="E42" s="248"/>
      <c r="F42" s="321"/>
      <c r="G42" s="248"/>
      <c r="H42" s="248"/>
      <c r="I42" s="248"/>
      <c r="J42" s="248"/>
      <c r="K42" s="248"/>
      <c r="L42" s="248"/>
      <c r="M42" s="248"/>
      <c r="N42" s="248"/>
      <c r="O42" s="248"/>
      <c r="P42" s="248"/>
      <c r="Q42" s="248"/>
      <c r="R42" s="248"/>
      <c r="S42" s="248"/>
      <c r="T42" s="248"/>
      <c r="U42" s="248"/>
      <c r="V42" s="248"/>
      <c r="W42" s="248"/>
      <c r="X42" s="248"/>
      <c r="Y42" s="248"/>
      <c r="Z42" s="248"/>
      <c r="AA42" s="248"/>
      <c r="AB42" s="248"/>
      <c r="AC42" s="248"/>
      <c r="AD42" s="248"/>
      <c r="AE42" s="248"/>
      <c r="AF42" s="248"/>
      <c r="AG42" s="248"/>
      <c r="AH42" s="248"/>
      <c r="AI42" s="248"/>
      <c r="AJ42" s="248"/>
      <c r="AK42" s="248"/>
      <c r="AL42" s="248"/>
      <c r="AM42" s="126"/>
      <c r="AN42" s="248"/>
      <c r="AO42" s="248"/>
      <c r="AP42" s="248"/>
      <c r="AQ42" s="248"/>
      <c r="AR42" s="105"/>
    </row>
    <row r="43" spans="2:44" ht="20.100000000000001" customHeight="1" x14ac:dyDescent="0.25">
      <c r="B43" s="120"/>
      <c r="C43" s="121"/>
      <c r="D43" s="121"/>
      <c r="E43" s="248"/>
      <c r="F43" s="321"/>
      <c r="G43" s="248"/>
      <c r="H43" s="248"/>
      <c r="I43" s="248"/>
      <c r="J43" s="248"/>
      <c r="K43" s="248"/>
      <c r="L43" s="248"/>
      <c r="M43" s="248"/>
      <c r="N43" s="248"/>
      <c r="O43" s="248"/>
      <c r="P43" s="248"/>
      <c r="Q43" s="248"/>
      <c r="R43" s="248"/>
      <c r="S43" s="248"/>
      <c r="T43" s="248"/>
      <c r="U43" s="248"/>
      <c r="V43" s="248"/>
      <c r="W43" s="248"/>
      <c r="X43" s="248"/>
      <c r="Y43" s="248"/>
      <c r="Z43" s="248"/>
      <c r="AA43" s="248"/>
      <c r="AB43" s="248"/>
      <c r="AC43" s="248"/>
      <c r="AD43" s="248"/>
      <c r="AE43" s="248"/>
      <c r="AF43" s="248"/>
      <c r="AG43" s="248"/>
      <c r="AH43" s="248"/>
      <c r="AI43" s="248"/>
      <c r="AJ43" s="248"/>
      <c r="AK43" s="248"/>
      <c r="AL43" s="248"/>
      <c r="AM43" s="126"/>
      <c r="AN43" s="248"/>
      <c r="AO43" s="248"/>
      <c r="AP43" s="248"/>
      <c r="AQ43" s="248"/>
      <c r="AR43" s="105"/>
    </row>
    <row r="44" spans="2:44" ht="20.100000000000001" customHeight="1" x14ac:dyDescent="0.25">
      <c r="B44" s="120"/>
      <c r="C44" s="121"/>
      <c r="D44" s="121"/>
      <c r="E44" s="248"/>
      <c r="F44" s="321"/>
      <c r="G44" s="248"/>
      <c r="H44" s="248"/>
      <c r="I44" s="248"/>
      <c r="J44" s="248"/>
      <c r="K44" s="248"/>
      <c r="L44" s="248"/>
      <c r="M44" s="248"/>
      <c r="N44" s="248"/>
      <c r="O44" s="248"/>
      <c r="P44" s="248"/>
      <c r="Q44" s="248"/>
      <c r="R44" s="248"/>
      <c r="S44" s="248"/>
      <c r="T44" s="248"/>
      <c r="U44" s="248"/>
      <c r="V44" s="248"/>
      <c r="W44" s="248"/>
      <c r="X44" s="248"/>
      <c r="Y44" s="248"/>
      <c r="Z44" s="248"/>
      <c r="AA44" s="248"/>
      <c r="AB44" s="248"/>
      <c r="AC44" s="248"/>
      <c r="AD44" s="248"/>
      <c r="AE44" s="248"/>
      <c r="AF44" s="248"/>
      <c r="AG44" s="248"/>
      <c r="AH44" s="248"/>
      <c r="AI44" s="248"/>
      <c r="AJ44" s="248"/>
      <c r="AK44" s="248"/>
      <c r="AL44" s="248"/>
      <c r="AM44" s="126"/>
      <c r="AN44" s="248"/>
      <c r="AO44" s="248"/>
      <c r="AP44" s="248"/>
      <c r="AQ44" s="248"/>
      <c r="AR44" s="105"/>
    </row>
    <row r="45" spans="2:44" ht="20.100000000000001" customHeight="1" x14ac:dyDescent="0.25">
      <c r="B45" s="120"/>
      <c r="C45" s="121"/>
      <c r="D45" s="121"/>
      <c r="E45" s="248"/>
      <c r="F45" s="321"/>
      <c r="G45" s="248"/>
      <c r="H45" s="248"/>
      <c r="I45" s="248"/>
      <c r="J45" s="248"/>
      <c r="K45" s="248"/>
      <c r="L45" s="248"/>
      <c r="M45" s="248"/>
      <c r="N45" s="248"/>
      <c r="O45" s="248"/>
      <c r="P45" s="248"/>
      <c r="Q45" s="248"/>
      <c r="R45" s="248"/>
      <c r="S45" s="248"/>
      <c r="T45" s="248"/>
      <c r="U45" s="248"/>
      <c r="V45" s="248"/>
      <c r="W45" s="248"/>
      <c r="X45" s="248"/>
      <c r="Y45" s="248"/>
      <c r="Z45" s="248"/>
      <c r="AA45" s="248"/>
      <c r="AB45" s="248"/>
      <c r="AC45" s="248"/>
      <c r="AD45" s="248"/>
      <c r="AE45" s="248"/>
      <c r="AF45" s="248"/>
      <c r="AG45" s="248"/>
      <c r="AH45" s="248"/>
      <c r="AI45" s="248"/>
      <c r="AJ45" s="248"/>
      <c r="AK45" s="248"/>
      <c r="AL45" s="248"/>
      <c r="AM45" s="126"/>
      <c r="AN45" s="248"/>
      <c r="AO45" s="248"/>
      <c r="AP45" s="248"/>
      <c r="AQ45" s="248"/>
      <c r="AR45" s="105"/>
    </row>
    <row r="46" spans="2:44" ht="20.100000000000001" customHeight="1" x14ac:dyDescent="0.25">
      <c r="B46" s="120"/>
      <c r="C46" s="121"/>
      <c r="D46" s="121"/>
      <c r="E46" s="248"/>
      <c r="F46" s="321"/>
      <c r="G46" s="248"/>
      <c r="H46" s="248"/>
      <c r="I46" s="248"/>
      <c r="J46" s="248"/>
      <c r="K46" s="248"/>
      <c r="L46" s="248"/>
      <c r="M46" s="248"/>
      <c r="N46" s="248"/>
      <c r="O46" s="248"/>
      <c r="P46" s="248"/>
      <c r="Q46" s="248"/>
      <c r="R46" s="248"/>
      <c r="S46" s="248"/>
      <c r="T46" s="248"/>
      <c r="U46" s="248"/>
      <c r="V46" s="248"/>
      <c r="W46" s="248"/>
      <c r="X46" s="248"/>
      <c r="Y46" s="248"/>
      <c r="Z46" s="248"/>
      <c r="AA46" s="248"/>
      <c r="AB46" s="248"/>
      <c r="AC46" s="248"/>
      <c r="AD46" s="248"/>
      <c r="AE46" s="248"/>
      <c r="AF46" s="248"/>
      <c r="AG46" s="248"/>
      <c r="AH46" s="248"/>
      <c r="AI46" s="248"/>
      <c r="AJ46" s="248"/>
      <c r="AK46" s="248"/>
      <c r="AL46" s="248"/>
      <c r="AM46" s="126"/>
      <c r="AN46" s="248"/>
      <c r="AO46" s="248"/>
      <c r="AP46" s="248"/>
      <c r="AQ46" s="248"/>
      <c r="AR46" s="105"/>
    </row>
    <row r="47" spans="2:44" ht="20.100000000000001" customHeight="1" x14ac:dyDescent="0.25">
      <c r="B47" s="120"/>
      <c r="C47" s="121"/>
      <c r="D47" s="121"/>
      <c r="E47" s="248"/>
      <c r="F47" s="321"/>
      <c r="G47" s="248"/>
      <c r="H47" s="248"/>
      <c r="I47" s="248"/>
      <c r="J47" s="248"/>
      <c r="K47" s="248"/>
      <c r="L47" s="248"/>
      <c r="M47" s="248"/>
      <c r="N47" s="248"/>
      <c r="O47" s="248"/>
      <c r="P47" s="248"/>
      <c r="Q47" s="248"/>
      <c r="R47" s="248"/>
      <c r="S47" s="248"/>
      <c r="T47" s="248"/>
      <c r="U47" s="248"/>
      <c r="V47" s="248"/>
      <c r="W47" s="248"/>
      <c r="X47" s="248"/>
      <c r="Y47" s="248"/>
      <c r="Z47" s="248"/>
      <c r="AA47" s="248"/>
      <c r="AB47" s="248"/>
      <c r="AC47" s="248"/>
      <c r="AD47" s="248"/>
      <c r="AE47" s="248"/>
      <c r="AF47" s="248"/>
      <c r="AG47" s="248"/>
      <c r="AH47" s="248"/>
      <c r="AI47" s="248"/>
      <c r="AJ47" s="248"/>
      <c r="AK47" s="248"/>
      <c r="AL47" s="248"/>
      <c r="AM47" s="126"/>
      <c r="AN47" s="248"/>
      <c r="AO47" s="248"/>
      <c r="AP47" s="248"/>
      <c r="AQ47" s="248"/>
      <c r="AR47" s="105"/>
    </row>
    <row r="48" spans="2:44" ht="20.100000000000001" customHeight="1" x14ac:dyDescent="0.25">
      <c r="B48" s="120"/>
      <c r="C48" s="121"/>
      <c r="D48" s="121"/>
      <c r="E48" s="248"/>
      <c r="F48" s="321"/>
      <c r="G48" s="248"/>
      <c r="H48" s="248"/>
      <c r="I48" s="248"/>
      <c r="J48" s="248"/>
      <c r="K48" s="248"/>
      <c r="L48" s="248"/>
      <c r="M48" s="248"/>
      <c r="N48" s="248"/>
      <c r="O48" s="248"/>
      <c r="P48" s="248"/>
      <c r="Q48" s="248"/>
      <c r="R48" s="248"/>
      <c r="S48" s="248"/>
      <c r="T48" s="248"/>
      <c r="U48" s="248"/>
      <c r="V48" s="248"/>
      <c r="W48" s="248"/>
      <c r="X48" s="248"/>
      <c r="Y48" s="248"/>
      <c r="Z48" s="248"/>
      <c r="AA48" s="248"/>
      <c r="AB48" s="248"/>
      <c r="AC48" s="248"/>
      <c r="AD48" s="248"/>
      <c r="AE48" s="248"/>
      <c r="AF48" s="248"/>
      <c r="AG48" s="248"/>
      <c r="AH48" s="248"/>
      <c r="AI48" s="248"/>
      <c r="AJ48" s="248"/>
      <c r="AK48" s="248"/>
      <c r="AL48" s="248"/>
      <c r="AM48" s="126"/>
      <c r="AN48" s="248"/>
      <c r="AO48" s="248"/>
      <c r="AP48" s="248"/>
      <c r="AQ48" s="248"/>
      <c r="AR48" s="105"/>
    </row>
    <row r="49" spans="2:44" ht="20.100000000000001" customHeight="1" x14ac:dyDescent="0.25">
      <c r="B49" s="120"/>
      <c r="C49" s="121"/>
      <c r="D49" s="121"/>
      <c r="E49" s="248"/>
      <c r="F49" s="321"/>
      <c r="G49" s="248"/>
      <c r="H49" s="248"/>
      <c r="I49" s="248"/>
      <c r="J49" s="248"/>
      <c r="K49" s="248"/>
      <c r="L49" s="248"/>
      <c r="M49" s="248"/>
      <c r="N49" s="248"/>
      <c r="O49" s="248"/>
      <c r="P49" s="248"/>
      <c r="Q49" s="248"/>
      <c r="R49" s="248"/>
      <c r="S49" s="248"/>
      <c r="T49" s="248"/>
      <c r="U49" s="248"/>
      <c r="V49" s="248"/>
      <c r="W49" s="248"/>
      <c r="X49" s="248"/>
      <c r="Y49" s="248"/>
      <c r="Z49" s="248"/>
      <c r="AA49" s="248"/>
      <c r="AB49" s="248"/>
      <c r="AC49" s="248"/>
      <c r="AD49" s="248"/>
      <c r="AE49" s="248"/>
      <c r="AF49" s="248"/>
      <c r="AG49" s="248"/>
      <c r="AH49" s="248"/>
      <c r="AI49" s="248"/>
      <c r="AJ49" s="248"/>
      <c r="AK49" s="248"/>
      <c r="AL49" s="248"/>
      <c r="AM49" s="126"/>
      <c r="AN49" s="248"/>
      <c r="AO49" s="248"/>
      <c r="AP49" s="248"/>
      <c r="AQ49" s="248"/>
      <c r="AR49" s="105"/>
    </row>
    <row r="50" spans="2:44" ht="20.100000000000001" customHeight="1" x14ac:dyDescent="0.25">
      <c r="B50" s="120"/>
      <c r="C50" s="121"/>
      <c r="D50" s="121"/>
      <c r="E50" s="248"/>
      <c r="F50" s="321"/>
      <c r="G50" s="248"/>
      <c r="H50" s="248"/>
      <c r="I50" s="248"/>
      <c r="J50" s="248"/>
      <c r="K50" s="248"/>
      <c r="L50" s="248"/>
      <c r="M50" s="248"/>
      <c r="N50" s="248"/>
      <c r="O50" s="248"/>
      <c r="P50" s="248"/>
      <c r="Q50" s="248"/>
      <c r="R50" s="248"/>
      <c r="S50" s="248"/>
      <c r="T50" s="248"/>
      <c r="U50" s="248"/>
      <c r="V50" s="248"/>
      <c r="W50" s="248"/>
      <c r="X50" s="248"/>
      <c r="Y50" s="248"/>
      <c r="Z50" s="248"/>
      <c r="AA50" s="248"/>
      <c r="AB50" s="248"/>
      <c r="AC50" s="248"/>
      <c r="AD50" s="248"/>
      <c r="AE50" s="248"/>
      <c r="AF50" s="248"/>
      <c r="AG50" s="248"/>
      <c r="AH50" s="248"/>
      <c r="AI50" s="248"/>
      <c r="AJ50" s="248"/>
      <c r="AK50" s="248"/>
      <c r="AL50" s="248"/>
      <c r="AM50" s="126"/>
      <c r="AN50" s="248"/>
      <c r="AO50" s="248"/>
      <c r="AP50" s="248"/>
      <c r="AQ50" s="248"/>
      <c r="AR50" s="105"/>
    </row>
    <row r="51" spans="2:44" ht="20.100000000000001" customHeight="1" x14ac:dyDescent="0.25">
      <c r="B51" s="120"/>
      <c r="C51" s="121"/>
      <c r="D51" s="121"/>
      <c r="E51" s="248"/>
      <c r="F51" s="321"/>
      <c r="G51" s="248"/>
      <c r="H51" s="248"/>
      <c r="I51" s="248"/>
      <c r="J51" s="248"/>
      <c r="K51" s="248"/>
      <c r="L51" s="248"/>
      <c r="M51" s="248"/>
      <c r="N51" s="248"/>
      <c r="O51" s="248"/>
      <c r="P51" s="248"/>
      <c r="Q51" s="248"/>
      <c r="R51" s="248"/>
      <c r="S51" s="248"/>
      <c r="T51" s="248"/>
      <c r="U51" s="248"/>
      <c r="V51" s="248"/>
      <c r="W51" s="248"/>
      <c r="X51" s="248"/>
      <c r="Y51" s="248"/>
      <c r="Z51" s="248"/>
      <c r="AA51" s="248"/>
      <c r="AB51" s="248"/>
      <c r="AC51" s="248"/>
      <c r="AD51" s="248"/>
      <c r="AE51" s="248"/>
      <c r="AF51" s="248"/>
      <c r="AG51" s="248"/>
      <c r="AH51" s="248"/>
      <c r="AI51" s="248"/>
      <c r="AJ51" s="248"/>
      <c r="AK51" s="248"/>
      <c r="AL51" s="248"/>
      <c r="AM51" s="126"/>
      <c r="AN51" s="248"/>
      <c r="AO51" s="248"/>
      <c r="AP51" s="248"/>
      <c r="AQ51" s="248"/>
      <c r="AR51" s="105"/>
    </row>
    <row r="52" spans="2:44" ht="20.100000000000001" customHeight="1" x14ac:dyDescent="0.25">
      <c r="B52" s="120"/>
      <c r="C52" s="121"/>
      <c r="D52" s="121"/>
      <c r="E52" s="248"/>
      <c r="F52" s="321"/>
      <c r="G52" s="248"/>
      <c r="H52" s="248"/>
      <c r="I52" s="248"/>
      <c r="J52" s="248"/>
      <c r="K52" s="248"/>
      <c r="L52" s="248"/>
      <c r="M52" s="248"/>
      <c r="N52" s="248"/>
      <c r="O52" s="248"/>
      <c r="P52" s="248"/>
      <c r="Q52" s="248"/>
      <c r="R52" s="248"/>
      <c r="S52" s="248"/>
      <c r="T52" s="248"/>
      <c r="U52" s="248"/>
      <c r="V52" s="248"/>
      <c r="W52" s="248"/>
      <c r="X52" s="248"/>
      <c r="Y52" s="248"/>
      <c r="Z52" s="248"/>
      <c r="AA52" s="248"/>
      <c r="AB52" s="248"/>
      <c r="AC52" s="248"/>
      <c r="AD52" s="248"/>
      <c r="AE52" s="248"/>
      <c r="AF52" s="248"/>
      <c r="AG52" s="248"/>
      <c r="AH52" s="248"/>
      <c r="AI52" s="248"/>
      <c r="AJ52" s="248"/>
      <c r="AK52" s="248"/>
      <c r="AL52" s="248"/>
      <c r="AM52" s="126"/>
      <c r="AN52" s="248"/>
      <c r="AO52" s="248"/>
      <c r="AP52" s="248"/>
      <c r="AQ52" s="248"/>
      <c r="AR52" s="105"/>
    </row>
    <row r="53" spans="2:44" ht="20.100000000000001" customHeight="1" x14ac:dyDescent="0.25">
      <c r="B53" s="120"/>
      <c r="C53" s="121"/>
      <c r="D53" s="121"/>
      <c r="E53" s="248"/>
      <c r="F53" s="321"/>
      <c r="G53" s="248"/>
      <c r="H53" s="248"/>
      <c r="I53" s="248"/>
      <c r="J53" s="248"/>
      <c r="K53" s="248"/>
      <c r="L53" s="248"/>
      <c r="M53" s="248"/>
      <c r="N53" s="248"/>
      <c r="O53" s="248"/>
      <c r="P53" s="248"/>
      <c r="Q53" s="248"/>
      <c r="R53" s="248"/>
      <c r="S53" s="248"/>
      <c r="T53" s="248"/>
      <c r="U53" s="248"/>
      <c r="V53" s="248"/>
      <c r="W53" s="248"/>
      <c r="X53" s="248"/>
      <c r="Y53" s="248"/>
      <c r="Z53" s="248"/>
      <c r="AA53" s="248"/>
      <c r="AB53" s="248"/>
      <c r="AC53" s="248"/>
      <c r="AD53" s="248"/>
      <c r="AE53" s="248"/>
      <c r="AF53" s="248"/>
      <c r="AG53" s="248"/>
      <c r="AH53" s="248"/>
      <c r="AI53" s="248"/>
      <c r="AJ53" s="248"/>
      <c r="AK53" s="248"/>
      <c r="AL53" s="248"/>
      <c r="AM53" s="126"/>
      <c r="AN53" s="248"/>
      <c r="AO53" s="248"/>
      <c r="AP53" s="248"/>
      <c r="AQ53" s="248"/>
      <c r="AR53" s="105"/>
    </row>
    <row r="54" spans="2:44" ht="20.100000000000001" customHeight="1" x14ac:dyDescent="0.25">
      <c r="B54" s="120"/>
      <c r="C54" s="121"/>
      <c r="D54" s="121"/>
      <c r="E54" s="248"/>
      <c r="F54" s="321"/>
      <c r="G54" s="248"/>
      <c r="H54" s="248"/>
      <c r="I54" s="248"/>
      <c r="J54" s="248"/>
      <c r="K54" s="248"/>
      <c r="L54" s="248"/>
      <c r="M54" s="248"/>
      <c r="N54" s="248"/>
      <c r="O54" s="248"/>
      <c r="P54" s="248"/>
      <c r="Q54" s="248"/>
      <c r="R54" s="248"/>
      <c r="S54" s="248"/>
      <c r="T54" s="248"/>
      <c r="U54" s="248"/>
      <c r="V54" s="248"/>
      <c r="W54" s="248"/>
      <c r="X54" s="248"/>
      <c r="Y54" s="248"/>
      <c r="Z54" s="248"/>
      <c r="AA54" s="248"/>
      <c r="AB54" s="248"/>
      <c r="AC54" s="248"/>
      <c r="AD54" s="248"/>
      <c r="AE54" s="248"/>
      <c r="AF54" s="248"/>
      <c r="AG54" s="248"/>
      <c r="AH54" s="248"/>
      <c r="AI54" s="248"/>
      <c r="AJ54" s="248"/>
      <c r="AK54" s="248"/>
      <c r="AL54" s="248"/>
      <c r="AM54" s="126"/>
      <c r="AN54" s="248"/>
      <c r="AO54" s="248"/>
      <c r="AP54" s="248"/>
      <c r="AQ54" s="248"/>
      <c r="AR54" s="105"/>
    </row>
    <row r="55" spans="2:44" ht="20.100000000000001" customHeight="1" x14ac:dyDescent="0.25">
      <c r="B55" s="120"/>
      <c r="C55" s="121"/>
      <c r="D55" s="121"/>
      <c r="E55" s="248"/>
      <c r="F55" s="321"/>
      <c r="G55" s="248"/>
      <c r="H55" s="248"/>
      <c r="I55" s="248"/>
      <c r="J55" s="248"/>
      <c r="K55" s="248"/>
      <c r="L55" s="248"/>
      <c r="M55" s="248"/>
      <c r="N55" s="248"/>
      <c r="O55" s="248"/>
      <c r="P55" s="248"/>
      <c r="Q55" s="248"/>
      <c r="R55" s="248"/>
      <c r="S55" s="248"/>
      <c r="T55" s="248"/>
      <c r="U55" s="248"/>
      <c r="V55" s="248"/>
      <c r="W55" s="248"/>
      <c r="X55" s="248"/>
      <c r="Y55" s="248"/>
      <c r="Z55" s="248"/>
      <c r="AA55" s="248"/>
      <c r="AB55" s="248"/>
      <c r="AC55" s="248"/>
      <c r="AD55" s="248"/>
      <c r="AE55" s="248"/>
      <c r="AF55" s="248"/>
      <c r="AG55" s="248"/>
      <c r="AH55" s="248"/>
      <c r="AI55" s="248"/>
      <c r="AJ55" s="248"/>
      <c r="AK55" s="248"/>
      <c r="AL55" s="248"/>
      <c r="AM55" s="126"/>
      <c r="AN55" s="248"/>
      <c r="AO55" s="248"/>
      <c r="AP55" s="248"/>
      <c r="AQ55" s="248"/>
      <c r="AR55" s="105"/>
    </row>
    <row r="56" spans="2:44" ht="20.100000000000001" customHeight="1" x14ac:dyDescent="0.25">
      <c r="B56" s="120"/>
      <c r="C56" s="121"/>
      <c r="D56" s="121"/>
      <c r="E56" s="248"/>
      <c r="F56" s="321"/>
      <c r="G56" s="248"/>
      <c r="H56" s="248"/>
      <c r="I56" s="248"/>
      <c r="J56" s="248"/>
      <c r="K56" s="248"/>
      <c r="L56" s="248"/>
      <c r="M56" s="248"/>
      <c r="N56" s="248"/>
      <c r="O56" s="248"/>
      <c r="P56" s="248"/>
      <c r="Q56" s="248"/>
      <c r="R56" s="248"/>
      <c r="S56" s="248"/>
      <c r="T56" s="248"/>
      <c r="U56" s="248"/>
      <c r="V56" s="248"/>
      <c r="W56" s="248"/>
      <c r="X56" s="248"/>
      <c r="Y56" s="248"/>
      <c r="Z56" s="248"/>
      <c r="AA56" s="248"/>
      <c r="AB56" s="248"/>
      <c r="AC56" s="248"/>
      <c r="AD56" s="248"/>
      <c r="AE56" s="248"/>
      <c r="AF56" s="248"/>
      <c r="AG56" s="248"/>
      <c r="AH56" s="248"/>
      <c r="AI56" s="248"/>
      <c r="AJ56" s="248"/>
      <c r="AK56" s="248"/>
      <c r="AL56" s="248"/>
      <c r="AM56" s="126"/>
      <c r="AN56" s="248"/>
      <c r="AO56" s="248"/>
      <c r="AP56" s="248"/>
      <c r="AQ56" s="248"/>
      <c r="AR56" s="105"/>
    </row>
    <row r="57" spans="2:44" ht="20.100000000000001" customHeight="1" x14ac:dyDescent="0.25">
      <c r="B57" s="120"/>
      <c r="C57" s="121"/>
      <c r="D57" s="121"/>
      <c r="E57" s="248"/>
      <c r="F57" s="321"/>
      <c r="G57" s="248"/>
      <c r="H57" s="248"/>
      <c r="I57" s="248"/>
      <c r="J57" s="248"/>
      <c r="K57" s="248"/>
      <c r="L57" s="248"/>
      <c r="M57" s="248"/>
      <c r="N57" s="248"/>
      <c r="O57" s="248"/>
      <c r="P57" s="248"/>
      <c r="Q57" s="248"/>
      <c r="R57" s="248"/>
      <c r="S57" s="248"/>
      <c r="T57" s="248"/>
      <c r="U57" s="248"/>
      <c r="V57" s="248"/>
      <c r="W57" s="248"/>
      <c r="X57" s="248"/>
      <c r="Y57" s="248"/>
      <c r="Z57" s="248"/>
      <c r="AA57" s="248"/>
      <c r="AB57" s="248"/>
      <c r="AC57" s="248"/>
      <c r="AD57" s="248"/>
      <c r="AE57" s="248"/>
      <c r="AF57" s="248"/>
      <c r="AG57" s="248"/>
      <c r="AH57" s="248"/>
      <c r="AI57" s="248"/>
      <c r="AJ57" s="248"/>
      <c r="AK57" s="248"/>
      <c r="AL57" s="248"/>
      <c r="AM57" s="126"/>
      <c r="AN57" s="248"/>
      <c r="AO57" s="248"/>
      <c r="AP57" s="248"/>
      <c r="AQ57" s="248"/>
      <c r="AR57" s="105"/>
    </row>
    <row r="58" spans="2:44" ht="20.100000000000001" customHeight="1" x14ac:dyDescent="0.25">
      <c r="B58" s="120"/>
      <c r="C58" s="121"/>
      <c r="D58" s="121"/>
      <c r="E58" s="248"/>
      <c r="F58" s="321"/>
      <c r="G58" s="248"/>
      <c r="H58" s="248"/>
      <c r="I58" s="248"/>
      <c r="J58" s="248"/>
      <c r="K58" s="248"/>
      <c r="L58" s="248"/>
      <c r="M58" s="248"/>
      <c r="N58" s="248"/>
      <c r="O58" s="248"/>
      <c r="P58" s="248"/>
      <c r="Q58" s="248"/>
      <c r="R58" s="248"/>
      <c r="S58" s="248"/>
      <c r="T58" s="248"/>
      <c r="U58" s="248"/>
      <c r="V58" s="248"/>
      <c r="W58" s="248"/>
      <c r="X58" s="248"/>
      <c r="Y58" s="248"/>
      <c r="Z58" s="248"/>
      <c r="AA58" s="248"/>
      <c r="AB58" s="248"/>
      <c r="AC58" s="248"/>
      <c r="AD58" s="248"/>
      <c r="AE58" s="248"/>
      <c r="AF58" s="248"/>
      <c r="AG58" s="248"/>
      <c r="AH58" s="248"/>
      <c r="AI58" s="248"/>
      <c r="AJ58" s="248"/>
      <c r="AK58" s="248"/>
      <c r="AL58" s="248"/>
      <c r="AM58" s="126"/>
      <c r="AN58" s="248"/>
      <c r="AO58" s="248"/>
      <c r="AP58" s="248"/>
      <c r="AQ58" s="248"/>
      <c r="AR58" s="105"/>
    </row>
    <row r="59" spans="2:44" ht="20.100000000000001" customHeight="1" x14ac:dyDescent="0.25">
      <c r="B59" s="120"/>
      <c r="C59" s="121"/>
      <c r="D59" s="121"/>
      <c r="E59" s="248"/>
      <c r="F59" s="321"/>
      <c r="G59" s="248"/>
      <c r="H59" s="248"/>
      <c r="I59" s="248"/>
      <c r="J59" s="248"/>
      <c r="K59" s="248"/>
      <c r="L59" s="248"/>
      <c r="M59" s="248"/>
      <c r="N59" s="248"/>
      <c r="O59" s="248"/>
      <c r="P59" s="248"/>
      <c r="Q59" s="248"/>
      <c r="R59" s="248"/>
      <c r="S59" s="248"/>
      <c r="T59" s="248"/>
      <c r="U59" s="248"/>
      <c r="V59" s="248"/>
      <c r="W59" s="248"/>
      <c r="X59" s="248"/>
      <c r="Y59" s="248"/>
      <c r="Z59" s="248"/>
      <c r="AA59" s="248"/>
      <c r="AB59" s="248"/>
      <c r="AC59" s="248"/>
      <c r="AD59" s="248"/>
      <c r="AE59" s="248"/>
      <c r="AF59" s="248"/>
      <c r="AG59" s="248"/>
      <c r="AH59" s="248"/>
      <c r="AI59" s="248"/>
      <c r="AJ59" s="248"/>
      <c r="AK59" s="248"/>
      <c r="AL59" s="248"/>
      <c r="AM59" s="126"/>
      <c r="AN59" s="248"/>
      <c r="AO59" s="248"/>
      <c r="AP59" s="248"/>
      <c r="AQ59" s="248"/>
      <c r="AR59" s="105"/>
    </row>
    <row r="60" spans="2:44" ht="20.100000000000001" customHeight="1" x14ac:dyDescent="0.25">
      <c r="B60" s="120"/>
      <c r="C60" s="121"/>
      <c r="D60" s="121"/>
      <c r="E60" s="248"/>
      <c r="F60" s="321"/>
      <c r="G60" s="248"/>
      <c r="H60" s="248"/>
      <c r="I60" s="248"/>
      <c r="J60" s="248"/>
      <c r="K60" s="248"/>
      <c r="L60" s="248"/>
      <c r="M60" s="248"/>
      <c r="N60" s="248"/>
      <c r="O60" s="248"/>
      <c r="P60" s="248"/>
      <c r="Q60" s="248"/>
      <c r="R60" s="248"/>
      <c r="S60" s="248"/>
      <c r="T60" s="248"/>
      <c r="U60" s="248"/>
      <c r="V60" s="248"/>
      <c r="W60" s="248"/>
      <c r="X60" s="248"/>
      <c r="Y60" s="248"/>
      <c r="Z60" s="248"/>
      <c r="AA60" s="248"/>
      <c r="AB60" s="248"/>
      <c r="AC60" s="248"/>
      <c r="AD60" s="248"/>
      <c r="AE60" s="248"/>
      <c r="AF60" s="248"/>
      <c r="AG60" s="248"/>
      <c r="AH60" s="248"/>
      <c r="AI60" s="248"/>
      <c r="AJ60" s="248"/>
      <c r="AK60" s="248"/>
      <c r="AL60" s="248"/>
      <c r="AM60" s="126"/>
      <c r="AN60" s="248"/>
      <c r="AO60" s="248"/>
      <c r="AP60" s="248"/>
      <c r="AQ60" s="248"/>
      <c r="AR60" s="105"/>
    </row>
    <row r="61" spans="2:44" ht="20.100000000000001" customHeight="1" x14ac:dyDescent="0.25">
      <c r="B61" s="120"/>
      <c r="C61" s="121"/>
      <c r="D61" s="121"/>
      <c r="E61" s="248"/>
      <c r="F61" s="321"/>
      <c r="G61" s="248"/>
      <c r="H61" s="248"/>
      <c r="I61" s="248"/>
      <c r="J61" s="248"/>
      <c r="K61" s="248"/>
      <c r="L61" s="248"/>
      <c r="M61" s="248"/>
      <c r="N61" s="248"/>
      <c r="O61" s="248"/>
      <c r="P61" s="248"/>
      <c r="Q61" s="248"/>
      <c r="R61" s="248"/>
      <c r="S61" s="248"/>
      <c r="T61" s="248"/>
      <c r="U61" s="248"/>
      <c r="V61" s="248"/>
      <c r="W61" s="248"/>
      <c r="X61" s="248"/>
      <c r="Y61" s="248"/>
      <c r="Z61" s="248"/>
      <c r="AA61" s="248"/>
      <c r="AB61" s="248"/>
      <c r="AC61" s="248"/>
      <c r="AD61" s="248"/>
      <c r="AE61" s="248"/>
      <c r="AF61" s="248"/>
      <c r="AG61" s="248"/>
      <c r="AH61" s="248"/>
      <c r="AI61" s="248"/>
      <c r="AJ61" s="248"/>
      <c r="AK61" s="248"/>
      <c r="AL61" s="248"/>
      <c r="AM61" s="126"/>
      <c r="AN61" s="248"/>
      <c r="AO61" s="248"/>
      <c r="AP61" s="248"/>
      <c r="AQ61" s="248"/>
      <c r="AR61" s="105"/>
    </row>
    <row r="62" spans="2:44" ht="20.100000000000001" customHeight="1" x14ac:dyDescent="0.25">
      <c r="B62" s="120"/>
      <c r="C62" s="121"/>
      <c r="D62" s="121"/>
      <c r="E62" s="248"/>
      <c r="F62" s="321"/>
      <c r="G62" s="248"/>
      <c r="H62" s="248"/>
      <c r="I62" s="248"/>
      <c r="J62" s="248"/>
      <c r="K62" s="248"/>
      <c r="L62" s="248"/>
      <c r="M62" s="248"/>
      <c r="N62" s="248"/>
      <c r="O62" s="248"/>
      <c r="P62" s="248"/>
      <c r="Q62" s="248"/>
      <c r="R62" s="248"/>
      <c r="S62" s="248"/>
      <c r="T62" s="248"/>
      <c r="U62" s="248"/>
      <c r="V62" s="248"/>
      <c r="W62" s="248"/>
      <c r="X62" s="248"/>
      <c r="Y62" s="248"/>
      <c r="Z62" s="248"/>
      <c r="AA62" s="248"/>
      <c r="AB62" s="248"/>
      <c r="AC62" s="248"/>
      <c r="AD62" s="248"/>
      <c r="AE62" s="248"/>
      <c r="AF62" s="248"/>
      <c r="AG62" s="248"/>
      <c r="AH62" s="248"/>
      <c r="AI62" s="248"/>
      <c r="AJ62" s="248"/>
      <c r="AK62" s="248"/>
      <c r="AL62" s="248"/>
      <c r="AM62" s="126"/>
      <c r="AN62" s="248"/>
      <c r="AO62" s="248"/>
      <c r="AP62" s="248"/>
      <c r="AQ62" s="248"/>
      <c r="AR62" s="105"/>
    </row>
    <row r="63" spans="2:44" ht="20.100000000000001" customHeight="1" x14ac:dyDescent="0.25">
      <c r="B63" s="120"/>
      <c r="C63" s="121"/>
      <c r="D63" s="121"/>
      <c r="E63" s="248"/>
      <c r="F63" s="321"/>
      <c r="G63" s="248"/>
      <c r="H63" s="248"/>
      <c r="I63" s="248"/>
      <c r="J63" s="248"/>
      <c r="K63" s="248"/>
      <c r="L63" s="248"/>
      <c r="M63" s="248"/>
      <c r="N63" s="248"/>
      <c r="O63" s="248"/>
      <c r="P63" s="248"/>
      <c r="Q63" s="248"/>
      <c r="R63" s="248"/>
      <c r="S63" s="248"/>
      <c r="T63" s="248"/>
      <c r="U63" s="248"/>
      <c r="V63" s="248"/>
      <c r="W63" s="248"/>
      <c r="X63" s="248"/>
      <c r="Y63" s="248"/>
      <c r="Z63" s="248"/>
      <c r="AA63" s="248"/>
      <c r="AB63" s="248"/>
      <c r="AC63" s="248"/>
      <c r="AD63" s="248"/>
      <c r="AE63" s="248"/>
      <c r="AF63" s="248"/>
      <c r="AG63" s="248"/>
      <c r="AH63" s="248"/>
      <c r="AI63" s="248"/>
      <c r="AJ63" s="248"/>
      <c r="AK63" s="248"/>
      <c r="AL63" s="248"/>
      <c r="AM63" s="126"/>
      <c r="AN63" s="248"/>
      <c r="AO63" s="248"/>
      <c r="AP63" s="248"/>
      <c r="AQ63" s="248"/>
      <c r="AR63" s="105"/>
    </row>
    <row r="64" spans="2:44" ht="20.100000000000001" customHeight="1" x14ac:dyDescent="0.25">
      <c r="B64" s="120"/>
      <c r="C64" s="121"/>
      <c r="D64" s="121"/>
      <c r="E64" s="248"/>
      <c r="F64" s="321"/>
      <c r="G64" s="248"/>
      <c r="H64" s="248"/>
      <c r="I64" s="248"/>
      <c r="J64" s="248"/>
      <c r="K64" s="248"/>
      <c r="L64" s="248"/>
      <c r="M64" s="248"/>
      <c r="N64" s="248"/>
      <c r="O64" s="248"/>
      <c r="P64" s="248"/>
      <c r="Q64" s="248"/>
      <c r="R64" s="248"/>
      <c r="S64" s="248"/>
      <c r="T64" s="248"/>
      <c r="U64" s="248"/>
      <c r="V64" s="248"/>
      <c r="W64" s="248"/>
      <c r="X64" s="248"/>
      <c r="Y64" s="248"/>
      <c r="Z64" s="248"/>
      <c r="AA64" s="248"/>
      <c r="AB64" s="248"/>
      <c r="AC64" s="248"/>
      <c r="AD64" s="248"/>
      <c r="AE64" s="248"/>
      <c r="AF64" s="248"/>
      <c r="AG64" s="248"/>
      <c r="AH64" s="248"/>
      <c r="AI64" s="248"/>
      <c r="AJ64" s="248"/>
      <c r="AK64" s="248"/>
      <c r="AL64" s="248"/>
      <c r="AM64" s="126"/>
      <c r="AN64" s="248"/>
      <c r="AO64" s="248"/>
      <c r="AP64" s="248"/>
      <c r="AQ64" s="248"/>
      <c r="AR64" s="105"/>
    </row>
    <row r="65" spans="2:44" ht="20.100000000000001" customHeight="1" x14ac:dyDescent="0.25">
      <c r="B65" s="120"/>
      <c r="C65" s="121"/>
      <c r="D65" s="121"/>
      <c r="E65" s="248"/>
      <c r="F65" s="321"/>
      <c r="G65" s="248"/>
      <c r="H65" s="248"/>
      <c r="I65" s="248"/>
      <c r="J65" s="248"/>
      <c r="K65" s="248"/>
      <c r="L65" s="248"/>
      <c r="M65" s="248"/>
      <c r="N65" s="248"/>
      <c r="O65" s="248"/>
      <c r="P65" s="248"/>
      <c r="Q65" s="248"/>
      <c r="R65" s="248"/>
      <c r="S65" s="248"/>
      <c r="T65" s="248"/>
      <c r="U65" s="248"/>
      <c r="V65" s="248"/>
      <c r="W65" s="248"/>
      <c r="X65" s="248"/>
      <c r="Y65" s="248"/>
      <c r="Z65" s="248"/>
      <c r="AA65" s="248"/>
      <c r="AB65" s="248"/>
      <c r="AC65" s="248"/>
      <c r="AD65" s="248"/>
      <c r="AE65" s="248"/>
      <c r="AF65" s="248"/>
      <c r="AG65" s="248"/>
      <c r="AH65" s="248"/>
      <c r="AI65" s="248"/>
      <c r="AJ65" s="248"/>
      <c r="AK65" s="248"/>
      <c r="AL65" s="248"/>
      <c r="AM65" s="126"/>
      <c r="AN65" s="248"/>
      <c r="AO65" s="248"/>
      <c r="AP65" s="248"/>
      <c r="AQ65" s="248"/>
      <c r="AR65" s="105"/>
    </row>
    <row r="66" spans="2:44" ht="20.100000000000001" customHeight="1" x14ac:dyDescent="0.25">
      <c r="B66" s="120"/>
      <c r="C66" s="121"/>
      <c r="D66" s="121"/>
      <c r="E66" s="248"/>
      <c r="F66" s="321"/>
      <c r="G66" s="248"/>
      <c r="H66" s="248"/>
      <c r="I66" s="248"/>
      <c r="J66" s="248"/>
      <c r="K66" s="248"/>
      <c r="L66" s="248"/>
      <c r="M66" s="248"/>
      <c r="N66" s="248"/>
      <c r="O66" s="248"/>
      <c r="P66" s="248"/>
      <c r="Q66" s="248"/>
      <c r="R66" s="248"/>
      <c r="S66" s="248"/>
      <c r="T66" s="248"/>
      <c r="U66" s="248"/>
      <c r="V66" s="248"/>
      <c r="W66" s="248"/>
      <c r="X66" s="248"/>
      <c r="Y66" s="248"/>
      <c r="Z66" s="248"/>
      <c r="AA66" s="248"/>
      <c r="AB66" s="248"/>
      <c r="AC66" s="248"/>
      <c r="AD66" s="248"/>
      <c r="AE66" s="248"/>
      <c r="AF66" s="248"/>
      <c r="AG66" s="248"/>
      <c r="AH66" s="248"/>
      <c r="AI66" s="248"/>
      <c r="AJ66" s="248"/>
      <c r="AK66" s="248"/>
      <c r="AL66" s="248"/>
      <c r="AM66" s="126"/>
      <c r="AN66" s="248"/>
      <c r="AO66" s="248"/>
      <c r="AP66" s="248"/>
      <c r="AQ66" s="248"/>
      <c r="AR66" s="105"/>
    </row>
    <row r="67" spans="2:44" ht="20.100000000000001" customHeight="1" x14ac:dyDescent="0.25">
      <c r="B67" s="120"/>
      <c r="C67" s="121"/>
      <c r="D67" s="121"/>
      <c r="E67" s="248"/>
      <c r="F67" s="321"/>
      <c r="G67" s="248"/>
      <c r="H67" s="248"/>
      <c r="I67" s="248"/>
      <c r="J67" s="248"/>
      <c r="K67" s="248"/>
      <c r="L67" s="248"/>
      <c r="M67" s="248"/>
      <c r="N67" s="248"/>
      <c r="O67" s="248"/>
      <c r="P67" s="248"/>
      <c r="Q67" s="248"/>
      <c r="R67" s="248"/>
      <c r="S67" s="248"/>
      <c r="T67" s="248"/>
      <c r="U67" s="248"/>
      <c r="V67" s="248"/>
      <c r="W67" s="248"/>
      <c r="X67" s="248"/>
      <c r="Y67" s="248"/>
      <c r="Z67" s="248"/>
      <c r="AA67" s="248"/>
      <c r="AB67" s="248"/>
      <c r="AC67" s="248"/>
      <c r="AD67" s="248"/>
      <c r="AE67" s="248"/>
      <c r="AF67" s="248"/>
      <c r="AG67" s="248"/>
      <c r="AH67" s="248"/>
      <c r="AI67" s="248"/>
      <c r="AJ67" s="248"/>
      <c r="AK67" s="248"/>
      <c r="AL67" s="248"/>
      <c r="AM67" s="126"/>
      <c r="AN67" s="248"/>
      <c r="AO67" s="248"/>
      <c r="AP67" s="248"/>
      <c r="AQ67" s="248"/>
      <c r="AR67" s="105"/>
    </row>
    <row r="68" spans="2:44" ht="20.100000000000001" customHeight="1" x14ac:dyDescent="0.25">
      <c r="B68" s="120"/>
      <c r="C68" s="121"/>
      <c r="D68" s="121"/>
      <c r="E68" s="248"/>
      <c r="F68" s="321"/>
      <c r="G68" s="248"/>
      <c r="H68" s="248"/>
      <c r="I68" s="248"/>
      <c r="J68" s="248"/>
      <c r="K68" s="248"/>
      <c r="L68" s="248"/>
      <c r="M68" s="248"/>
      <c r="N68" s="248"/>
      <c r="O68" s="248"/>
      <c r="P68" s="248"/>
      <c r="Q68" s="248"/>
      <c r="R68" s="248"/>
      <c r="S68" s="248"/>
      <c r="T68" s="248"/>
      <c r="U68" s="248"/>
      <c r="V68" s="248"/>
      <c r="W68" s="248"/>
      <c r="X68" s="248"/>
      <c r="Y68" s="248"/>
      <c r="Z68" s="248"/>
      <c r="AA68" s="248"/>
      <c r="AB68" s="248"/>
      <c r="AC68" s="248"/>
      <c r="AD68" s="248"/>
      <c r="AE68" s="248"/>
      <c r="AF68" s="248"/>
      <c r="AG68" s="248"/>
      <c r="AH68" s="248"/>
      <c r="AI68" s="248"/>
      <c r="AJ68" s="248"/>
      <c r="AK68" s="248"/>
      <c r="AL68" s="248"/>
      <c r="AM68" s="126"/>
      <c r="AN68" s="248"/>
      <c r="AO68" s="248"/>
      <c r="AP68" s="248"/>
      <c r="AQ68" s="248"/>
      <c r="AR68" s="105"/>
    </row>
    <row r="69" spans="2:44" ht="20.100000000000001" customHeight="1" x14ac:dyDescent="0.25">
      <c r="B69" s="120"/>
      <c r="C69" s="121"/>
      <c r="D69" s="121"/>
      <c r="E69" s="248"/>
      <c r="F69" s="321"/>
      <c r="G69" s="248"/>
      <c r="H69" s="248"/>
      <c r="I69" s="248"/>
      <c r="J69" s="248"/>
      <c r="K69" s="248"/>
      <c r="L69" s="248"/>
      <c r="M69" s="248"/>
      <c r="N69" s="248"/>
      <c r="O69" s="248"/>
      <c r="P69" s="248"/>
      <c r="Q69" s="248"/>
      <c r="R69" s="248"/>
      <c r="S69" s="248"/>
      <c r="T69" s="248"/>
      <c r="U69" s="248"/>
      <c r="V69" s="248"/>
      <c r="W69" s="248"/>
      <c r="X69" s="248"/>
      <c r="Y69" s="248"/>
      <c r="Z69" s="248"/>
      <c r="AA69" s="248"/>
      <c r="AB69" s="248"/>
      <c r="AC69" s="248"/>
      <c r="AD69" s="248"/>
      <c r="AE69" s="248"/>
      <c r="AF69" s="248"/>
      <c r="AG69" s="248"/>
      <c r="AH69" s="248"/>
      <c r="AI69" s="248"/>
      <c r="AJ69" s="248"/>
      <c r="AK69" s="248"/>
      <c r="AL69" s="248"/>
      <c r="AM69" s="126"/>
      <c r="AN69" s="248"/>
      <c r="AO69" s="248"/>
      <c r="AP69" s="248"/>
      <c r="AQ69" s="248"/>
      <c r="AR69" s="105"/>
    </row>
    <row r="70" spans="2:44" ht="20.100000000000001" customHeight="1" x14ac:dyDescent="0.25">
      <c r="B70" s="120"/>
      <c r="C70" s="121"/>
      <c r="D70" s="121"/>
      <c r="E70" s="248"/>
      <c r="F70" s="321"/>
      <c r="G70" s="248"/>
      <c r="H70" s="248"/>
      <c r="I70" s="248"/>
      <c r="J70" s="248"/>
      <c r="K70" s="248"/>
      <c r="L70" s="248"/>
      <c r="M70" s="248"/>
      <c r="N70" s="248"/>
      <c r="O70" s="248"/>
      <c r="P70" s="248"/>
      <c r="Q70" s="248"/>
      <c r="R70" s="248"/>
      <c r="S70" s="248"/>
      <c r="T70" s="248"/>
      <c r="U70" s="248"/>
      <c r="V70" s="248"/>
      <c r="W70" s="248"/>
      <c r="X70" s="248"/>
      <c r="Y70" s="248"/>
      <c r="Z70" s="248"/>
      <c r="AA70" s="248"/>
      <c r="AB70" s="248"/>
      <c r="AC70" s="248"/>
      <c r="AD70" s="248"/>
      <c r="AE70" s="248"/>
      <c r="AF70" s="248"/>
      <c r="AG70" s="248"/>
      <c r="AH70" s="248"/>
      <c r="AI70" s="248"/>
      <c r="AJ70" s="248"/>
      <c r="AK70" s="248"/>
      <c r="AL70" s="248"/>
      <c r="AM70" s="126"/>
      <c r="AN70" s="248"/>
      <c r="AO70" s="248"/>
      <c r="AP70" s="248"/>
      <c r="AQ70" s="248"/>
      <c r="AR70" s="105"/>
    </row>
    <row r="71" spans="2:44" ht="20.100000000000001" customHeight="1" x14ac:dyDescent="0.25">
      <c r="B71" s="120"/>
      <c r="C71" s="121"/>
      <c r="D71" s="121"/>
      <c r="E71" s="248"/>
      <c r="F71" s="321"/>
      <c r="G71" s="248"/>
      <c r="H71" s="248"/>
      <c r="I71" s="248"/>
      <c r="J71" s="248"/>
      <c r="K71" s="248"/>
      <c r="L71" s="248"/>
      <c r="M71" s="248"/>
      <c r="N71" s="248"/>
      <c r="O71" s="248"/>
      <c r="P71" s="248"/>
      <c r="Q71" s="248"/>
      <c r="R71" s="248"/>
      <c r="S71" s="248"/>
      <c r="T71" s="248"/>
      <c r="U71" s="248"/>
      <c r="V71" s="248"/>
      <c r="W71" s="248"/>
      <c r="X71" s="248"/>
      <c r="Y71" s="248"/>
      <c r="Z71" s="248"/>
      <c r="AA71" s="248"/>
      <c r="AB71" s="248"/>
      <c r="AC71" s="248"/>
      <c r="AD71" s="248"/>
      <c r="AE71" s="248"/>
      <c r="AF71" s="248"/>
      <c r="AG71" s="248"/>
      <c r="AH71" s="248"/>
      <c r="AI71" s="248"/>
      <c r="AJ71" s="248"/>
      <c r="AK71" s="248"/>
      <c r="AL71" s="248"/>
      <c r="AM71" s="126"/>
      <c r="AN71" s="248"/>
      <c r="AO71" s="248"/>
      <c r="AP71" s="248"/>
      <c r="AQ71" s="248"/>
      <c r="AR71" s="105"/>
    </row>
    <row r="72" spans="2:44" ht="20.100000000000001" customHeight="1" x14ac:dyDescent="0.25">
      <c r="B72" s="120"/>
      <c r="C72" s="121"/>
      <c r="D72" s="121"/>
      <c r="E72" s="248"/>
      <c r="F72" s="321"/>
      <c r="G72" s="248"/>
      <c r="H72" s="248"/>
      <c r="I72" s="248"/>
      <c r="J72" s="248"/>
      <c r="K72" s="248"/>
      <c r="L72" s="248"/>
      <c r="M72" s="248"/>
      <c r="N72" s="248"/>
      <c r="O72" s="248"/>
      <c r="P72" s="248"/>
      <c r="Q72" s="248"/>
      <c r="R72" s="248"/>
      <c r="S72" s="248"/>
      <c r="T72" s="248"/>
      <c r="U72" s="248"/>
      <c r="V72" s="248"/>
      <c r="W72" s="248"/>
      <c r="X72" s="248"/>
      <c r="Y72" s="248"/>
      <c r="Z72" s="248"/>
      <c r="AA72" s="248"/>
      <c r="AB72" s="248"/>
      <c r="AC72" s="248"/>
      <c r="AD72" s="248"/>
      <c r="AE72" s="248"/>
      <c r="AF72" s="248"/>
      <c r="AG72" s="248"/>
      <c r="AH72" s="248"/>
      <c r="AI72" s="248"/>
      <c r="AJ72" s="248"/>
      <c r="AK72" s="248"/>
      <c r="AL72" s="248"/>
      <c r="AM72" s="126"/>
      <c r="AN72" s="248"/>
      <c r="AO72" s="248"/>
      <c r="AP72" s="248"/>
      <c r="AQ72" s="248"/>
      <c r="AR72" s="105"/>
    </row>
    <row r="73" spans="2:44" ht="20.100000000000001" customHeight="1" x14ac:dyDescent="0.25">
      <c r="B73" s="120"/>
      <c r="C73" s="121"/>
      <c r="D73" s="121"/>
      <c r="E73" s="248"/>
      <c r="F73" s="321"/>
      <c r="G73" s="248"/>
      <c r="H73" s="248"/>
      <c r="I73" s="248"/>
      <c r="J73" s="248"/>
      <c r="K73" s="248"/>
      <c r="L73" s="248"/>
      <c r="M73" s="248"/>
      <c r="N73" s="248"/>
      <c r="O73" s="248"/>
      <c r="P73" s="248"/>
      <c r="Q73" s="248"/>
      <c r="R73" s="248"/>
      <c r="S73" s="248"/>
      <c r="T73" s="248"/>
      <c r="U73" s="248"/>
      <c r="V73" s="248"/>
      <c r="W73" s="248"/>
      <c r="X73" s="248"/>
      <c r="Y73" s="248"/>
      <c r="Z73" s="248"/>
      <c r="AA73" s="248"/>
      <c r="AB73" s="248"/>
      <c r="AC73" s="248"/>
      <c r="AD73" s="248"/>
      <c r="AE73" s="248"/>
      <c r="AF73" s="248"/>
      <c r="AG73" s="248"/>
      <c r="AH73" s="248"/>
      <c r="AI73" s="248"/>
      <c r="AJ73" s="248"/>
      <c r="AK73" s="248"/>
      <c r="AL73" s="248"/>
      <c r="AM73" s="126"/>
      <c r="AN73" s="248"/>
      <c r="AO73" s="248"/>
      <c r="AP73" s="248"/>
      <c r="AQ73" s="248"/>
      <c r="AR73" s="105"/>
    </row>
    <row r="74" spans="2:44" ht="20.100000000000001" customHeight="1" x14ac:dyDescent="0.25">
      <c r="B74" s="120"/>
      <c r="C74" s="121"/>
      <c r="D74" s="121"/>
      <c r="E74" s="248"/>
      <c r="F74" s="321"/>
      <c r="G74" s="248"/>
      <c r="H74" s="248"/>
      <c r="I74" s="248"/>
      <c r="J74" s="248"/>
      <c r="K74" s="248"/>
      <c r="L74" s="248"/>
      <c r="M74" s="248"/>
      <c r="N74" s="248"/>
      <c r="O74" s="248"/>
      <c r="P74" s="248"/>
      <c r="Q74" s="248"/>
      <c r="R74" s="248"/>
      <c r="S74" s="248"/>
      <c r="T74" s="248"/>
      <c r="U74" s="248"/>
      <c r="V74" s="248"/>
      <c r="W74" s="248"/>
      <c r="X74" s="248"/>
      <c r="Y74" s="248"/>
      <c r="Z74" s="248"/>
      <c r="AA74" s="248"/>
      <c r="AB74" s="248"/>
      <c r="AC74" s="248"/>
      <c r="AD74" s="248"/>
      <c r="AE74" s="248"/>
      <c r="AF74" s="248"/>
      <c r="AG74" s="248"/>
      <c r="AH74" s="248"/>
      <c r="AI74" s="248"/>
      <c r="AJ74" s="248"/>
      <c r="AK74" s="248"/>
      <c r="AL74" s="248"/>
      <c r="AM74" s="126"/>
      <c r="AN74" s="248"/>
      <c r="AO74" s="248"/>
      <c r="AP74" s="248"/>
      <c r="AQ74" s="248"/>
      <c r="AR74" s="105"/>
    </row>
    <row r="75" spans="2:44" ht="20.100000000000001" customHeight="1" x14ac:dyDescent="0.25">
      <c r="B75" s="120"/>
      <c r="C75" s="121"/>
      <c r="D75" s="121"/>
      <c r="E75" s="248"/>
      <c r="F75" s="321"/>
      <c r="G75" s="248"/>
      <c r="H75" s="248"/>
      <c r="I75" s="248"/>
      <c r="J75" s="248"/>
      <c r="K75" s="248"/>
      <c r="L75" s="248"/>
      <c r="M75" s="248"/>
      <c r="N75" s="248"/>
      <c r="O75" s="248"/>
      <c r="P75" s="248"/>
      <c r="Q75" s="248"/>
      <c r="R75" s="248"/>
      <c r="S75" s="248"/>
      <c r="T75" s="248"/>
      <c r="U75" s="248"/>
      <c r="V75" s="248"/>
      <c r="W75" s="248"/>
      <c r="X75" s="248"/>
      <c r="Y75" s="248"/>
      <c r="Z75" s="248"/>
      <c r="AA75" s="248"/>
      <c r="AB75" s="248"/>
      <c r="AC75" s="248"/>
      <c r="AD75" s="248"/>
      <c r="AE75" s="248"/>
      <c r="AF75" s="248"/>
      <c r="AG75" s="248"/>
      <c r="AH75" s="248"/>
      <c r="AI75" s="248"/>
      <c r="AJ75" s="248"/>
      <c r="AK75" s="248"/>
      <c r="AL75" s="248"/>
      <c r="AM75" s="126"/>
      <c r="AN75" s="248"/>
      <c r="AO75" s="248"/>
      <c r="AP75" s="248"/>
      <c r="AQ75" s="248"/>
      <c r="AR75" s="105"/>
    </row>
    <row r="76" spans="2:44" ht="20.100000000000001" customHeight="1" x14ac:dyDescent="0.25">
      <c r="B76" s="120"/>
      <c r="C76" s="121"/>
      <c r="D76" s="121"/>
      <c r="E76" s="248"/>
      <c r="F76" s="321"/>
      <c r="G76" s="248"/>
      <c r="H76" s="248"/>
      <c r="I76" s="248"/>
      <c r="J76" s="248"/>
      <c r="K76" s="248"/>
      <c r="L76" s="248"/>
      <c r="M76" s="248"/>
      <c r="N76" s="248"/>
      <c r="O76" s="248"/>
      <c r="P76" s="248"/>
      <c r="Q76" s="248"/>
      <c r="R76" s="248"/>
      <c r="S76" s="248"/>
      <c r="T76" s="248"/>
      <c r="U76" s="248"/>
      <c r="V76" s="248"/>
      <c r="W76" s="248"/>
      <c r="X76" s="248"/>
      <c r="Y76" s="248"/>
      <c r="Z76" s="248"/>
      <c r="AA76" s="248"/>
      <c r="AB76" s="248"/>
      <c r="AC76" s="248"/>
      <c r="AD76" s="248"/>
      <c r="AE76" s="248"/>
      <c r="AF76" s="248"/>
      <c r="AG76" s="248"/>
      <c r="AH76" s="248"/>
      <c r="AI76" s="248"/>
      <c r="AJ76" s="248"/>
      <c r="AK76" s="248"/>
      <c r="AL76" s="248"/>
      <c r="AM76" s="126"/>
      <c r="AN76" s="248"/>
      <c r="AO76" s="248"/>
      <c r="AP76" s="248"/>
      <c r="AQ76" s="248"/>
      <c r="AR76" s="105"/>
    </row>
    <row r="77" spans="2:44" ht="20.100000000000001" customHeight="1" x14ac:dyDescent="0.25">
      <c r="B77" s="120"/>
      <c r="C77" s="121"/>
      <c r="D77" s="121"/>
      <c r="E77" s="248"/>
      <c r="F77" s="321"/>
      <c r="G77" s="248"/>
      <c r="H77" s="248"/>
      <c r="I77" s="248"/>
      <c r="J77" s="248"/>
      <c r="K77" s="248"/>
      <c r="L77" s="248"/>
      <c r="M77" s="248"/>
      <c r="N77" s="248"/>
      <c r="O77" s="248"/>
      <c r="P77" s="248"/>
      <c r="Q77" s="248"/>
      <c r="R77" s="248"/>
      <c r="S77" s="248"/>
      <c r="T77" s="248"/>
      <c r="U77" s="248"/>
      <c r="V77" s="248"/>
      <c r="W77" s="248"/>
      <c r="X77" s="248"/>
      <c r="Y77" s="248"/>
      <c r="Z77" s="248"/>
      <c r="AA77" s="248"/>
      <c r="AB77" s="248"/>
      <c r="AC77" s="248"/>
      <c r="AD77" s="248"/>
      <c r="AE77" s="248"/>
      <c r="AF77" s="248"/>
      <c r="AG77" s="248"/>
      <c r="AH77" s="248"/>
      <c r="AI77" s="248"/>
      <c r="AJ77" s="248"/>
      <c r="AK77" s="248"/>
      <c r="AL77" s="248"/>
      <c r="AM77" s="126"/>
      <c r="AN77" s="248"/>
      <c r="AO77" s="248"/>
      <c r="AP77" s="248"/>
      <c r="AQ77" s="248"/>
      <c r="AR77" s="105"/>
    </row>
    <row r="78" spans="2:44" ht="20.100000000000001" customHeight="1" x14ac:dyDescent="0.25">
      <c r="B78" s="120"/>
      <c r="C78" s="121"/>
      <c r="D78" s="121"/>
      <c r="E78" s="248"/>
      <c r="F78" s="321"/>
      <c r="G78" s="248"/>
      <c r="H78" s="248"/>
      <c r="I78" s="248"/>
      <c r="J78" s="248"/>
      <c r="K78" s="248"/>
      <c r="L78" s="248"/>
      <c r="M78" s="248"/>
      <c r="N78" s="248"/>
      <c r="O78" s="248"/>
      <c r="P78" s="248"/>
      <c r="Q78" s="248"/>
      <c r="R78" s="248"/>
      <c r="S78" s="248"/>
      <c r="T78" s="248"/>
      <c r="U78" s="248"/>
      <c r="V78" s="248"/>
      <c r="W78" s="248"/>
      <c r="X78" s="248"/>
      <c r="Y78" s="248"/>
      <c r="Z78" s="248"/>
      <c r="AA78" s="248"/>
      <c r="AB78" s="248"/>
      <c r="AC78" s="248"/>
      <c r="AD78" s="248"/>
      <c r="AE78" s="248"/>
      <c r="AF78" s="248"/>
      <c r="AG78" s="248"/>
      <c r="AH78" s="248"/>
      <c r="AI78" s="248"/>
      <c r="AJ78" s="248"/>
      <c r="AK78" s="248"/>
      <c r="AL78" s="248"/>
      <c r="AM78" s="126"/>
      <c r="AN78" s="248"/>
      <c r="AO78" s="248"/>
      <c r="AP78" s="248"/>
      <c r="AQ78" s="248"/>
      <c r="AR78" s="105"/>
    </row>
    <row r="79" spans="2:44" ht="20.100000000000001" customHeight="1" x14ac:dyDescent="0.25">
      <c r="B79" s="120"/>
      <c r="C79" s="121"/>
      <c r="D79" s="121"/>
      <c r="E79" s="248"/>
      <c r="F79" s="321"/>
      <c r="G79" s="248"/>
      <c r="H79" s="248"/>
      <c r="I79" s="248"/>
      <c r="J79" s="248"/>
      <c r="K79" s="248"/>
      <c r="L79" s="248"/>
      <c r="M79" s="248"/>
      <c r="N79" s="248"/>
      <c r="O79" s="248"/>
      <c r="P79" s="248"/>
      <c r="Q79" s="248"/>
      <c r="R79" s="248"/>
      <c r="S79" s="248"/>
      <c r="T79" s="248"/>
      <c r="U79" s="248"/>
      <c r="V79" s="248"/>
      <c r="W79" s="248"/>
      <c r="X79" s="248"/>
      <c r="Y79" s="248"/>
      <c r="Z79" s="248"/>
      <c r="AA79" s="248"/>
      <c r="AB79" s="248"/>
      <c r="AC79" s="248"/>
      <c r="AD79" s="248"/>
      <c r="AE79" s="248"/>
      <c r="AF79" s="248"/>
      <c r="AG79" s="248"/>
      <c r="AH79" s="248"/>
      <c r="AI79" s="248"/>
      <c r="AJ79" s="248"/>
      <c r="AK79" s="248"/>
      <c r="AL79" s="248"/>
      <c r="AM79" s="126"/>
      <c r="AN79" s="248"/>
      <c r="AO79" s="248"/>
      <c r="AP79" s="248"/>
      <c r="AQ79" s="248"/>
      <c r="AR79" s="105"/>
    </row>
    <row r="80" spans="2:44" ht="20.100000000000001" customHeight="1" x14ac:dyDescent="0.25">
      <c r="B80" s="120"/>
      <c r="C80" s="121"/>
      <c r="D80" s="121"/>
      <c r="E80" s="248"/>
      <c r="F80" s="321"/>
      <c r="G80" s="248"/>
      <c r="H80" s="248"/>
      <c r="I80" s="248"/>
      <c r="J80" s="248"/>
      <c r="K80" s="248"/>
      <c r="L80" s="248"/>
      <c r="M80" s="248"/>
      <c r="N80" s="248"/>
      <c r="O80" s="248"/>
      <c r="P80" s="248"/>
      <c r="Q80" s="248"/>
      <c r="R80" s="248"/>
      <c r="S80" s="248"/>
      <c r="T80" s="248"/>
      <c r="U80" s="248"/>
      <c r="V80" s="248"/>
      <c r="W80" s="248"/>
      <c r="X80" s="248"/>
      <c r="Y80" s="248"/>
      <c r="Z80" s="248"/>
      <c r="AA80" s="248"/>
      <c r="AB80" s="248"/>
      <c r="AC80" s="248"/>
      <c r="AD80" s="248"/>
      <c r="AE80" s="248"/>
      <c r="AF80" s="248"/>
      <c r="AG80" s="248"/>
      <c r="AH80" s="248"/>
      <c r="AI80" s="248"/>
      <c r="AJ80" s="248"/>
      <c r="AK80" s="248"/>
      <c r="AL80" s="248"/>
      <c r="AM80" s="126"/>
      <c r="AN80" s="248"/>
      <c r="AO80" s="248"/>
      <c r="AP80" s="248"/>
      <c r="AQ80" s="248"/>
      <c r="AR80" s="105"/>
    </row>
    <row r="81" spans="2:44" ht="20.100000000000001" customHeight="1" x14ac:dyDescent="0.25">
      <c r="B81" s="120"/>
      <c r="C81" s="121"/>
      <c r="D81" s="121"/>
      <c r="E81" s="248"/>
      <c r="F81" s="321"/>
      <c r="G81" s="248"/>
      <c r="H81" s="248"/>
      <c r="I81" s="248"/>
      <c r="J81" s="248"/>
      <c r="K81" s="248"/>
      <c r="L81" s="248"/>
      <c r="M81" s="248"/>
      <c r="N81" s="248"/>
      <c r="O81" s="248"/>
      <c r="P81" s="248"/>
      <c r="Q81" s="248"/>
      <c r="R81" s="248"/>
      <c r="S81" s="248"/>
      <c r="T81" s="248"/>
      <c r="U81" s="248"/>
      <c r="V81" s="248"/>
      <c r="W81" s="248"/>
      <c r="X81" s="248"/>
      <c r="Y81" s="248"/>
      <c r="Z81" s="248"/>
      <c r="AA81" s="248"/>
      <c r="AB81" s="248"/>
      <c r="AC81" s="248"/>
      <c r="AD81" s="248"/>
      <c r="AE81" s="248"/>
      <c r="AF81" s="248"/>
      <c r="AG81" s="248"/>
      <c r="AH81" s="248"/>
      <c r="AI81" s="248"/>
      <c r="AJ81" s="248"/>
      <c r="AK81" s="248"/>
      <c r="AL81" s="248"/>
      <c r="AM81" s="126"/>
      <c r="AN81" s="248"/>
      <c r="AO81" s="248"/>
      <c r="AP81" s="248"/>
      <c r="AQ81" s="248"/>
      <c r="AR81" s="105"/>
    </row>
    <row r="82" spans="2:44" ht="20.100000000000001" customHeight="1" x14ac:dyDescent="0.25">
      <c r="B82" s="120"/>
      <c r="C82" s="121"/>
      <c r="D82" s="121"/>
      <c r="E82" s="248"/>
      <c r="F82" s="321"/>
      <c r="G82" s="248"/>
      <c r="H82" s="248"/>
      <c r="I82" s="248"/>
      <c r="J82" s="248"/>
      <c r="K82" s="248"/>
      <c r="L82" s="248"/>
      <c r="M82" s="248"/>
      <c r="N82" s="248"/>
      <c r="O82" s="248"/>
      <c r="P82" s="248"/>
      <c r="Q82" s="248"/>
      <c r="R82" s="248"/>
      <c r="S82" s="248"/>
      <c r="T82" s="248"/>
      <c r="U82" s="248"/>
      <c r="V82" s="248"/>
      <c r="W82" s="248"/>
      <c r="X82" s="248"/>
      <c r="Y82" s="248"/>
      <c r="Z82" s="248"/>
      <c r="AA82" s="248"/>
      <c r="AB82" s="248"/>
      <c r="AC82" s="248"/>
      <c r="AD82" s="248"/>
      <c r="AE82" s="248"/>
      <c r="AF82" s="248"/>
      <c r="AG82" s="248"/>
      <c r="AH82" s="248"/>
      <c r="AI82" s="248"/>
      <c r="AJ82" s="248"/>
      <c r="AK82" s="248"/>
      <c r="AL82" s="248"/>
      <c r="AM82" s="126"/>
      <c r="AN82" s="248"/>
      <c r="AO82" s="248"/>
      <c r="AP82" s="248"/>
      <c r="AQ82" s="248"/>
      <c r="AR82" s="105"/>
    </row>
    <row r="83" spans="2:44" ht="20.100000000000001" customHeight="1" x14ac:dyDescent="0.25">
      <c r="B83" s="120"/>
      <c r="C83" s="121"/>
      <c r="D83" s="121"/>
      <c r="E83" s="248"/>
      <c r="F83" s="321"/>
      <c r="G83" s="248"/>
      <c r="H83" s="248"/>
      <c r="I83" s="248"/>
      <c r="J83" s="248"/>
      <c r="K83" s="248"/>
      <c r="L83" s="248"/>
      <c r="M83" s="248"/>
      <c r="N83" s="248"/>
      <c r="O83" s="248"/>
      <c r="P83" s="248"/>
      <c r="Q83" s="248"/>
      <c r="R83" s="248"/>
      <c r="S83" s="248"/>
      <c r="T83" s="248"/>
      <c r="U83" s="248"/>
      <c r="V83" s="248"/>
      <c r="W83" s="248"/>
      <c r="X83" s="248"/>
      <c r="Y83" s="248"/>
      <c r="Z83" s="248"/>
      <c r="AA83" s="248"/>
      <c r="AB83" s="248"/>
      <c r="AC83" s="248"/>
      <c r="AD83" s="248"/>
      <c r="AE83" s="248"/>
      <c r="AF83" s="248"/>
      <c r="AG83" s="248"/>
      <c r="AH83" s="248"/>
      <c r="AI83" s="248"/>
      <c r="AJ83" s="248"/>
      <c r="AK83" s="248"/>
      <c r="AL83" s="248"/>
      <c r="AM83" s="126"/>
      <c r="AN83" s="248"/>
      <c r="AO83" s="248"/>
      <c r="AP83" s="248"/>
      <c r="AQ83" s="248"/>
      <c r="AR83" s="105"/>
    </row>
    <row r="84" spans="2:44" ht="20.100000000000001" customHeight="1" x14ac:dyDescent="0.25">
      <c r="B84" s="120"/>
      <c r="C84" s="121"/>
      <c r="D84" s="121"/>
      <c r="E84" s="248"/>
      <c r="F84" s="321"/>
      <c r="G84" s="248"/>
      <c r="H84" s="248"/>
      <c r="I84" s="248"/>
      <c r="J84" s="248"/>
      <c r="K84" s="248"/>
      <c r="L84" s="248"/>
      <c r="M84" s="248"/>
      <c r="N84" s="248"/>
      <c r="O84" s="248"/>
      <c r="P84" s="248"/>
      <c r="Q84" s="248"/>
      <c r="R84" s="248"/>
      <c r="S84" s="248"/>
      <c r="T84" s="248"/>
      <c r="U84" s="248"/>
      <c r="V84" s="248"/>
      <c r="W84" s="248"/>
      <c r="X84" s="248"/>
      <c r="Y84" s="248"/>
      <c r="Z84" s="248"/>
      <c r="AA84" s="248"/>
      <c r="AB84" s="248"/>
      <c r="AC84" s="248"/>
      <c r="AD84" s="248"/>
      <c r="AE84" s="248"/>
      <c r="AF84" s="248"/>
      <c r="AG84" s="248"/>
      <c r="AH84" s="248"/>
      <c r="AI84" s="248"/>
      <c r="AJ84" s="248"/>
      <c r="AK84" s="248"/>
      <c r="AL84" s="248"/>
      <c r="AM84" s="126"/>
      <c r="AN84" s="248"/>
      <c r="AO84" s="248"/>
      <c r="AP84" s="248"/>
      <c r="AQ84" s="248"/>
      <c r="AR84" s="105"/>
    </row>
    <row r="85" spans="2:44" ht="20.100000000000001" customHeight="1" x14ac:dyDescent="0.25">
      <c r="B85" s="120"/>
      <c r="C85" s="121"/>
      <c r="D85" s="121"/>
      <c r="E85" s="248"/>
      <c r="F85" s="321"/>
      <c r="G85" s="248"/>
      <c r="H85" s="248"/>
      <c r="I85" s="248"/>
      <c r="J85" s="248"/>
      <c r="K85" s="248"/>
      <c r="L85" s="248"/>
      <c r="M85" s="248"/>
      <c r="N85" s="248"/>
      <c r="O85" s="248"/>
      <c r="P85" s="248"/>
      <c r="Q85" s="248"/>
      <c r="R85" s="248"/>
      <c r="S85" s="248"/>
      <c r="T85" s="248"/>
      <c r="U85" s="248"/>
      <c r="V85" s="248"/>
      <c r="W85" s="248"/>
      <c r="X85" s="248"/>
      <c r="Y85" s="248"/>
      <c r="Z85" s="248"/>
      <c r="AA85" s="248"/>
      <c r="AB85" s="248"/>
      <c r="AC85" s="248"/>
      <c r="AD85" s="248"/>
      <c r="AE85" s="248"/>
      <c r="AF85" s="248"/>
      <c r="AG85" s="248"/>
      <c r="AH85" s="248"/>
      <c r="AI85" s="248"/>
      <c r="AJ85" s="248"/>
      <c r="AK85" s="248"/>
      <c r="AL85" s="248"/>
      <c r="AM85" s="126"/>
      <c r="AN85" s="248"/>
      <c r="AO85" s="248"/>
      <c r="AP85" s="248"/>
      <c r="AQ85" s="248"/>
      <c r="AR85" s="105"/>
    </row>
    <row r="86" spans="2:44" ht="20.100000000000001" customHeight="1" x14ac:dyDescent="0.25">
      <c r="B86" s="120"/>
      <c r="C86" s="121"/>
      <c r="D86" s="121"/>
      <c r="E86" s="248"/>
      <c r="F86" s="321"/>
      <c r="G86" s="248"/>
      <c r="H86" s="248"/>
      <c r="I86" s="248"/>
      <c r="J86" s="248"/>
      <c r="K86" s="248"/>
      <c r="L86" s="248"/>
      <c r="M86" s="248"/>
      <c r="N86" s="248"/>
      <c r="O86" s="248"/>
      <c r="P86" s="248"/>
      <c r="Q86" s="248"/>
      <c r="R86" s="248"/>
      <c r="S86" s="248"/>
      <c r="T86" s="248"/>
      <c r="U86" s="248"/>
      <c r="V86" s="248"/>
      <c r="W86" s="248"/>
      <c r="X86" s="248"/>
      <c r="Y86" s="248"/>
      <c r="Z86" s="248"/>
      <c r="AA86" s="248"/>
      <c r="AB86" s="248"/>
      <c r="AC86" s="248"/>
      <c r="AD86" s="248"/>
      <c r="AE86" s="248"/>
      <c r="AF86" s="248"/>
      <c r="AG86" s="248"/>
      <c r="AH86" s="248"/>
      <c r="AI86" s="248"/>
      <c r="AJ86" s="248"/>
      <c r="AK86" s="248"/>
      <c r="AL86" s="248"/>
      <c r="AM86" s="126"/>
      <c r="AN86" s="248"/>
      <c r="AO86" s="248"/>
      <c r="AP86" s="248"/>
      <c r="AQ86" s="248"/>
      <c r="AR86" s="105"/>
    </row>
    <row r="87" spans="2:44" ht="20.100000000000001" customHeight="1" x14ac:dyDescent="0.25">
      <c r="B87" s="120"/>
      <c r="C87" s="121"/>
      <c r="D87" s="121"/>
      <c r="E87" s="248"/>
      <c r="F87" s="321"/>
      <c r="G87" s="248"/>
      <c r="H87" s="248"/>
      <c r="I87" s="248"/>
      <c r="J87" s="248"/>
      <c r="K87" s="248"/>
      <c r="L87" s="248"/>
      <c r="M87" s="248"/>
      <c r="N87" s="248"/>
      <c r="O87" s="248"/>
      <c r="P87" s="248"/>
      <c r="Q87" s="248"/>
      <c r="R87" s="248"/>
      <c r="S87" s="248"/>
      <c r="T87" s="248"/>
      <c r="U87" s="248"/>
      <c r="V87" s="248"/>
      <c r="W87" s="248"/>
      <c r="X87" s="248"/>
      <c r="Y87" s="248"/>
      <c r="Z87" s="248"/>
      <c r="AA87" s="248"/>
      <c r="AB87" s="248"/>
      <c r="AC87" s="248"/>
      <c r="AD87" s="248"/>
      <c r="AE87" s="248"/>
      <c r="AF87" s="248"/>
      <c r="AG87" s="248"/>
      <c r="AH87" s="248"/>
      <c r="AI87" s="248"/>
      <c r="AJ87" s="248"/>
      <c r="AK87" s="248"/>
      <c r="AL87" s="248"/>
      <c r="AM87" s="126"/>
      <c r="AN87" s="248"/>
      <c r="AO87" s="248"/>
      <c r="AP87" s="248"/>
      <c r="AQ87" s="248"/>
      <c r="AR87" s="105"/>
    </row>
    <row r="88" spans="2:44" ht="20.100000000000001" customHeight="1" x14ac:dyDescent="0.25">
      <c r="B88" s="120"/>
      <c r="C88" s="121"/>
      <c r="D88" s="121"/>
      <c r="E88" s="248"/>
      <c r="F88" s="321"/>
      <c r="G88" s="248"/>
      <c r="H88" s="248"/>
      <c r="I88" s="248"/>
      <c r="J88" s="248"/>
      <c r="K88" s="248"/>
      <c r="L88" s="248"/>
      <c r="M88" s="248"/>
      <c r="N88" s="248"/>
      <c r="O88" s="248"/>
      <c r="P88" s="248"/>
      <c r="Q88" s="248"/>
      <c r="R88" s="248"/>
      <c r="S88" s="248"/>
      <c r="T88" s="248"/>
      <c r="U88" s="248"/>
      <c r="V88" s="248"/>
      <c r="W88" s="248"/>
      <c r="X88" s="248"/>
      <c r="Y88" s="248"/>
      <c r="Z88" s="248"/>
      <c r="AA88" s="248"/>
      <c r="AB88" s="248"/>
      <c r="AC88" s="248"/>
      <c r="AD88" s="248"/>
      <c r="AE88" s="248"/>
      <c r="AF88" s="248"/>
      <c r="AG88" s="248"/>
      <c r="AH88" s="248"/>
      <c r="AI88" s="248"/>
      <c r="AJ88" s="248"/>
      <c r="AK88" s="248"/>
      <c r="AL88" s="248"/>
      <c r="AM88" s="126"/>
      <c r="AN88" s="248"/>
      <c r="AO88" s="248"/>
      <c r="AP88" s="248"/>
      <c r="AQ88" s="248"/>
      <c r="AR88" s="105"/>
    </row>
    <row r="89" spans="2:44" ht="20.100000000000001" customHeight="1" x14ac:dyDescent="0.25">
      <c r="B89" s="120"/>
      <c r="C89" s="121"/>
      <c r="D89" s="121"/>
      <c r="E89" s="248"/>
      <c r="F89" s="321"/>
      <c r="G89" s="248"/>
      <c r="H89" s="248"/>
      <c r="I89" s="248"/>
      <c r="J89" s="248"/>
      <c r="K89" s="248"/>
      <c r="L89" s="248"/>
      <c r="M89" s="248"/>
      <c r="N89" s="248"/>
      <c r="O89" s="248"/>
      <c r="P89" s="248"/>
      <c r="Q89" s="248"/>
      <c r="R89" s="248"/>
      <c r="S89" s="248"/>
      <c r="T89" s="248"/>
      <c r="U89" s="248"/>
      <c r="V89" s="248"/>
      <c r="W89" s="248"/>
      <c r="X89" s="248"/>
      <c r="Y89" s="248"/>
      <c r="Z89" s="248"/>
      <c r="AA89" s="248"/>
      <c r="AB89" s="248"/>
      <c r="AC89" s="248"/>
      <c r="AD89" s="248"/>
      <c r="AE89" s="248"/>
      <c r="AF89" s="248"/>
      <c r="AG89" s="248"/>
      <c r="AH89" s="248"/>
      <c r="AI89" s="248"/>
      <c r="AJ89" s="248"/>
      <c r="AK89" s="248"/>
      <c r="AL89" s="248"/>
      <c r="AM89" s="126"/>
      <c r="AN89" s="248"/>
      <c r="AO89" s="248"/>
      <c r="AP89" s="248"/>
      <c r="AQ89" s="248"/>
      <c r="AR89" s="105"/>
    </row>
    <row r="90" spans="2:44" ht="20.100000000000001" customHeight="1" x14ac:dyDescent="0.25">
      <c r="B90" s="120"/>
      <c r="C90" s="121"/>
      <c r="D90" s="121"/>
      <c r="E90" s="248"/>
      <c r="F90" s="321"/>
      <c r="G90" s="248"/>
      <c r="H90" s="248"/>
      <c r="I90" s="248"/>
      <c r="J90" s="248"/>
      <c r="K90" s="248"/>
      <c r="L90" s="248"/>
      <c r="M90" s="248"/>
      <c r="N90" s="248"/>
      <c r="O90" s="248"/>
      <c r="P90" s="248"/>
      <c r="Q90" s="248"/>
      <c r="R90" s="248"/>
      <c r="S90" s="248"/>
      <c r="T90" s="248"/>
      <c r="U90" s="248"/>
      <c r="V90" s="248"/>
      <c r="W90" s="248"/>
      <c r="X90" s="248"/>
      <c r="Y90" s="248"/>
      <c r="Z90" s="248"/>
      <c r="AA90" s="248"/>
      <c r="AB90" s="248"/>
      <c r="AC90" s="248"/>
      <c r="AD90" s="248"/>
      <c r="AE90" s="248"/>
      <c r="AF90" s="248"/>
      <c r="AG90" s="248"/>
      <c r="AH90" s="248"/>
      <c r="AI90" s="248"/>
      <c r="AJ90" s="248"/>
      <c r="AK90" s="248"/>
      <c r="AL90" s="248"/>
      <c r="AM90" s="126"/>
      <c r="AN90" s="248"/>
      <c r="AO90" s="248"/>
      <c r="AP90" s="248"/>
      <c r="AQ90" s="248"/>
      <c r="AR90" s="105"/>
    </row>
    <row r="91" spans="2:44" ht="20.100000000000001" customHeight="1" x14ac:dyDescent="0.25">
      <c r="B91" s="120"/>
      <c r="C91" s="121"/>
      <c r="D91" s="121"/>
      <c r="E91" s="248"/>
      <c r="F91" s="321"/>
      <c r="G91" s="248"/>
      <c r="H91" s="248"/>
      <c r="I91" s="248"/>
      <c r="J91" s="248"/>
      <c r="K91" s="248"/>
      <c r="L91" s="248"/>
      <c r="M91" s="248"/>
      <c r="N91" s="248"/>
      <c r="O91" s="248"/>
      <c r="P91" s="248"/>
      <c r="Q91" s="248"/>
      <c r="R91" s="248"/>
      <c r="S91" s="248"/>
      <c r="T91" s="248"/>
      <c r="U91" s="248"/>
      <c r="V91" s="248"/>
      <c r="W91" s="248"/>
      <c r="X91" s="248"/>
      <c r="Y91" s="248"/>
      <c r="Z91" s="248"/>
      <c r="AA91" s="248"/>
      <c r="AB91" s="248"/>
      <c r="AC91" s="248"/>
      <c r="AD91" s="248"/>
      <c r="AE91" s="248"/>
      <c r="AF91" s="248"/>
      <c r="AG91" s="248"/>
      <c r="AH91" s="248"/>
      <c r="AI91" s="248"/>
      <c r="AJ91" s="248"/>
      <c r="AK91" s="248"/>
      <c r="AL91" s="248"/>
      <c r="AM91" s="126"/>
      <c r="AN91" s="248"/>
      <c r="AO91" s="248"/>
      <c r="AP91" s="248"/>
      <c r="AQ91" s="248"/>
      <c r="AR91" s="105"/>
    </row>
    <row r="92" spans="2:44" ht="20.100000000000001" customHeight="1" x14ac:dyDescent="0.25">
      <c r="B92" s="120"/>
      <c r="C92" s="121"/>
      <c r="D92" s="121"/>
      <c r="E92" s="248"/>
      <c r="F92" s="321"/>
      <c r="G92" s="248"/>
      <c r="H92" s="248"/>
      <c r="I92" s="248"/>
      <c r="J92" s="248"/>
      <c r="K92" s="248"/>
      <c r="L92" s="248"/>
      <c r="M92" s="248"/>
      <c r="N92" s="248"/>
      <c r="O92" s="248"/>
      <c r="P92" s="248"/>
      <c r="Q92" s="248"/>
      <c r="R92" s="248"/>
      <c r="S92" s="248"/>
      <c r="T92" s="248"/>
      <c r="U92" s="248"/>
      <c r="V92" s="248"/>
      <c r="W92" s="248"/>
      <c r="X92" s="248"/>
      <c r="Y92" s="248"/>
      <c r="Z92" s="248"/>
      <c r="AA92" s="248"/>
      <c r="AB92" s="248"/>
      <c r="AC92" s="248"/>
      <c r="AD92" s="248"/>
      <c r="AE92" s="248"/>
      <c r="AF92" s="248"/>
      <c r="AG92" s="248"/>
      <c r="AH92" s="248"/>
      <c r="AI92" s="248"/>
      <c r="AJ92" s="248"/>
      <c r="AK92" s="248"/>
      <c r="AL92" s="248"/>
      <c r="AM92" s="126"/>
      <c r="AN92" s="248"/>
      <c r="AO92" s="248"/>
      <c r="AP92" s="248"/>
      <c r="AQ92" s="248"/>
      <c r="AR92" s="105"/>
    </row>
    <row r="93" spans="2:44" ht="20.100000000000001" customHeight="1" x14ac:dyDescent="0.25">
      <c r="B93" s="120"/>
      <c r="C93" s="121"/>
      <c r="D93" s="121"/>
      <c r="E93" s="248"/>
      <c r="F93" s="321"/>
      <c r="G93" s="248"/>
      <c r="H93" s="248"/>
      <c r="I93" s="248"/>
      <c r="J93" s="248"/>
      <c r="K93" s="248"/>
      <c r="L93" s="248"/>
      <c r="M93" s="248"/>
      <c r="N93" s="248"/>
      <c r="O93" s="248"/>
      <c r="P93" s="248"/>
      <c r="Q93" s="248"/>
      <c r="R93" s="248"/>
      <c r="S93" s="248"/>
      <c r="T93" s="248"/>
      <c r="U93" s="248"/>
      <c r="V93" s="248"/>
      <c r="W93" s="248"/>
      <c r="X93" s="248"/>
      <c r="Y93" s="248"/>
      <c r="Z93" s="248"/>
      <c r="AA93" s="248"/>
      <c r="AB93" s="248"/>
      <c r="AC93" s="248"/>
      <c r="AD93" s="248"/>
      <c r="AE93" s="248"/>
      <c r="AF93" s="248"/>
      <c r="AG93" s="248"/>
      <c r="AH93" s="248"/>
      <c r="AI93" s="248"/>
      <c r="AJ93" s="248"/>
      <c r="AK93" s="248"/>
      <c r="AL93" s="248"/>
      <c r="AM93" s="126"/>
      <c r="AN93" s="248"/>
      <c r="AO93" s="248"/>
      <c r="AP93" s="248"/>
      <c r="AQ93" s="248"/>
      <c r="AR93" s="105"/>
    </row>
    <row r="94" spans="2:44" ht="20.100000000000001" customHeight="1" x14ac:dyDescent="0.25">
      <c r="B94" s="120"/>
      <c r="C94" s="121"/>
      <c r="D94" s="121"/>
      <c r="E94" s="248"/>
      <c r="F94" s="321"/>
      <c r="G94" s="248"/>
      <c r="H94" s="248"/>
      <c r="I94" s="248"/>
      <c r="J94" s="248"/>
      <c r="K94" s="248"/>
      <c r="L94" s="248"/>
      <c r="M94" s="248"/>
      <c r="N94" s="248"/>
      <c r="O94" s="248"/>
      <c r="P94" s="248"/>
      <c r="Q94" s="248"/>
      <c r="R94" s="248"/>
      <c r="S94" s="248"/>
      <c r="T94" s="248"/>
      <c r="U94" s="248"/>
      <c r="V94" s="248"/>
      <c r="W94" s="248"/>
      <c r="X94" s="248"/>
      <c r="Y94" s="248"/>
      <c r="Z94" s="248"/>
      <c r="AA94" s="248"/>
      <c r="AB94" s="248"/>
      <c r="AC94" s="248"/>
      <c r="AD94" s="248"/>
      <c r="AE94" s="248"/>
      <c r="AF94" s="248"/>
      <c r="AG94" s="248"/>
      <c r="AH94" s="248"/>
      <c r="AI94" s="248"/>
      <c r="AJ94" s="248"/>
      <c r="AK94" s="248"/>
      <c r="AL94" s="248"/>
      <c r="AM94" s="126"/>
      <c r="AN94" s="248"/>
      <c r="AO94" s="248"/>
      <c r="AP94" s="248"/>
      <c r="AQ94" s="248"/>
      <c r="AR94" s="105"/>
    </row>
    <row r="95" spans="2:44" ht="20.100000000000001" customHeight="1" x14ac:dyDescent="0.25">
      <c r="B95" s="120"/>
      <c r="C95" s="121"/>
      <c r="D95" s="121"/>
      <c r="E95" s="248"/>
      <c r="F95" s="321"/>
      <c r="G95" s="248"/>
      <c r="H95" s="248"/>
      <c r="I95" s="248"/>
      <c r="J95" s="248"/>
      <c r="K95" s="248"/>
      <c r="L95" s="248"/>
      <c r="M95" s="248"/>
      <c r="N95" s="248"/>
      <c r="O95" s="248"/>
      <c r="P95" s="248"/>
      <c r="Q95" s="248"/>
      <c r="R95" s="248"/>
      <c r="S95" s="248"/>
      <c r="T95" s="248"/>
      <c r="U95" s="248"/>
      <c r="V95" s="248"/>
      <c r="W95" s="248"/>
      <c r="X95" s="248"/>
      <c r="Y95" s="248"/>
      <c r="Z95" s="248"/>
      <c r="AA95" s="248"/>
      <c r="AB95" s="248"/>
      <c r="AC95" s="248"/>
      <c r="AD95" s="248"/>
      <c r="AE95" s="248"/>
      <c r="AF95" s="248"/>
      <c r="AG95" s="248"/>
      <c r="AH95" s="248"/>
      <c r="AI95" s="248"/>
      <c r="AJ95" s="248"/>
      <c r="AK95" s="248"/>
      <c r="AL95" s="248"/>
      <c r="AM95" s="126"/>
      <c r="AN95" s="248"/>
      <c r="AO95" s="248"/>
      <c r="AP95" s="248"/>
      <c r="AQ95" s="248"/>
      <c r="AR95" s="105"/>
    </row>
    <row r="96" spans="2:44" ht="20.100000000000001" customHeight="1" x14ac:dyDescent="0.25">
      <c r="B96" s="120"/>
      <c r="C96" s="121"/>
      <c r="D96" s="121"/>
      <c r="E96" s="248"/>
      <c r="F96" s="321"/>
      <c r="G96" s="248"/>
      <c r="H96" s="248"/>
      <c r="I96" s="248"/>
      <c r="J96" s="248"/>
      <c r="K96" s="248"/>
      <c r="L96" s="248"/>
      <c r="M96" s="248"/>
      <c r="N96" s="248"/>
      <c r="O96" s="248"/>
      <c r="P96" s="248"/>
      <c r="Q96" s="248"/>
      <c r="R96" s="248"/>
      <c r="S96" s="248"/>
      <c r="T96" s="248"/>
      <c r="U96" s="248"/>
      <c r="V96" s="248"/>
      <c r="W96" s="248"/>
      <c r="X96" s="248"/>
      <c r="Y96" s="248"/>
      <c r="Z96" s="248"/>
      <c r="AA96" s="248"/>
      <c r="AB96" s="248"/>
      <c r="AC96" s="248"/>
      <c r="AD96" s="248"/>
      <c r="AE96" s="248"/>
      <c r="AF96" s="248"/>
      <c r="AG96" s="248"/>
      <c r="AH96" s="248"/>
      <c r="AI96" s="248"/>
      <c r="AJ96" s="248"/>
      <c r="AK96" s="248"/>
      <c r="AL96" s="248"/>
      <c r="AM96" s="126"/>
      <c r="AN96" s="248"/>
      <c r="AO96" s="248"/>
      <c r="AP96" s="248"/>
      <c r="AQ96" s="248"/>
      <c r="AR96" s="105"/>
    </row>
    <row r="97" spans="2:44" ht="20.100000000000001" customHeight="1" x14ac:dyDescent="0.25">
      <c r="B97" s="120"/>
      <c r="C97" s="121"/>
      <c r="D97" s="121"/>
      <c r="E97" s="248"/>
      <c r="F97" s="321"/>
      <c r="G97" s="248"/>
      <c r="H97" s="248"/>
      <c r="I97" s="248"/>
      <c r="J97" s="248"/>
      <c r="K97" s="248"/>
      <c r="L97" s="248"/>
      <c r="M97" s="248"/>
      <c r="N97" s="248"/>
      <c r="O97" s="248"/>
      <c r="P97" s="248"/>
      <c r="Q97" s="248"/>
      <c r="R97" s="248"/>
      <c r="S97" s="248"/>
      <c r="T97" s="248"/>
      <c r="U97" s="248"/>
      <c r="V97" s="248"/>
      <c r="W97" s="248"/>
      <c r="X97" s="248"/>
      <c r="Y97" s="248"/>
      <c r="Z97" s="248"/>
      <c r="AA97" s="248"/>
      <c r="AB97" s="248"/>
      <c r="AC97" s="248"/>
      <c r="AD97" s="248"/>
      <c r="AE97" s="248"/>
      <c r="AF97" s="248"/>
      <c r="AG97" s="248"/>
      <c r="AH97" s="248"/>
      <c r="AI97" s="248"/>
      <c r="AJ97" s="248"/>
      <c r="AK97" s="248"/>
      <c r="AL97" s="248"/>
      <c r="AM97" s="126"/>
      <c r="AN97" s="248"/>
      <c r="AO97" s="248"/>
      <c r="AP97" s="248"/>
      <c r="AQ97" s="248"/>
      <c r="AR97" s="105"/>
    </row>
    <row r="98" spans="2:44" ht="20.100000000000001" customHeight="1" x14ac:dyDescent="0.25">
      <c r="B98" s="120"/>
      <c r="C98" s="121"/>
      <c r="D98" s="121"/>
      <c r="E98" s="248"/>
      <c r="F98" s="321"/>
      <c r="G98" s="248"/>
      <c r="H98" s="248"/>
      <c r="I98" s="248"/>
      <c r="J98" s="248"/>
      <c r="K98" s="248"/>
      <c r="L98" s="248"/>
      <c r="M98" s="248"/>
      <c r="N98" s="248"/>
      <c r="O98" s="248"/>
      <c r="P98" s="248"/>
      <c r="Q98" s="248"/>
      <c r="R98" s="248"/>
      <c r="S98" s="248"/>
      <c r="T98" s="248"/>
      <c r="U98" s="248"/>
      <c r="V98" s="248"/>
      <c r="W98" s="248"/>
      <c r="X98" s="248"/>
      <c r="Y98" s="248"/>
      <c r="Z98" s="248"/>
      <c r="AA98" s="248"/>
      <c r="AB98" s="248"/>
      <c r="AC98" s="248"/>
      <c r="AD98" s="248"/>
      <c r="AE98" s="248"/>
      <c r="AF98" s="248"/>
      <c r="AG98" s="248"/>
      <c r="AH98" s="248"/>
      <c r="AI98" s="248"/>
      <c r="AJ98" s="248"/>
      <c r="AK98" s="248"/>
      <c r="AL98" s="248"/>
      <c r="AM98" s="126"/>
      <c r="AN98" s="248"/>
      <c r="AO98" s="248"/>
      <c r="AP98" s="248"/>
      <c r="AQ98" s="248"/>
      <c r="AR98" s="105"/>
    </row>
    <row r="99" spans="2:44" ht="20.100000000000001" customHeight="1" x14ac:dyDescent="0.25">
      <c r="B99" s="120"/>
      <c r="C99" s="121"/>
      <c r="D99" s="121"/>
      <c r="E99" s="248"/>
      <c r="F99" s="321"/>
      <c r="G99" s="248"/>
      <c r="H99" s="248"/>
      <c r="I99" s="248"/>
      <c r="J99" s="248"/>
      <c r="K99" s="248"/>
      <c r="L99" s="248"/>
      <c r="M99" s="248"/>
      <c r="N99" s="248"/>
      <c r="O99" s="248"/>
      <c r="P99" s="248"/>
      <c r="Q99" s="248"/>
      <c r="R99" s="248"/>
      <c r="S99" s="248"/>
      <c r="T99" s="248"/>
      <c r="U99" s="248"/>
      <c r="V99" s="248"/>
      <c r="W99" s="248"/>
      <c r="X99" s="248"/>
      <c r="Y99" s="248"/>
      <c r="Z99" s="248"/>
      <c r="AA99" s="248"/>
      <c r="AB99" s="248"/>
      <c r="AC99" s="248"/>
      <c r="AD99" s="248"/>
      <c r="AE99" s="248"/>
      <c r="AF99" s="248"/>
      <c r="AG99" s="248"/>
      <c r="AH99" s="248"/>
      <c r="AI99" s="248"/>
      <c r="AJ99" s="248"/>
      <c r="AK99" s="248"/>
      <c r="AL99" s="248"/>
      <c r="AM99" s="126"/>
      <c r="AN99" s="248"/>
      <c r="AO99" s="248"/>
      <c r="AP99" s="248"/>
      <c r="AQ99" s="248"/>
      <c r="AR99" s="105"/>
    </row>
    <row r="100" spans="2:44" ht="20.100000000000001" customHeight="1" x14ac:dyDescent="0.25">
      <c r="B100" s="120"/>
      <c r="C100" s="121"/>
      <c r="D100" s="121"/>
      <c r="E100" s="248"/>
      <c r="F100" s="321"/>
      <c r="G100" s="248"/>
      <c r="H100" s="248"/>
      <c r="I100" s="248"/>
      <c r="J100" s="248"/>
      <c r="K100" s="248"/>
      <c r="L100" s="248"/>
      <c r="M100" s="248"/>
      <c r="N100" s="248"/>
      <c r="O100" s="248"/>
      <c r="P100" s="248"/>
      <c r="Q100" s="248"/>
      <c r="R100" s="248"/>
      <c r="S100" s="248"/>
      <c r="T100" s="248"/>
      <c r="U100" s="248"/>
      <c r="V100" s="248"/>
      <c r="W100" s="248"/>
      <c r="X100" s="248"/>
      <c r="Y100" s="248"/>
      <c r="Z100" s="248"/>
      <c r="AA100" s="248"/>
      <c r="AB100" s="248"/>
      <c r="AC100" s="248"/>
      <c r="AD100" s="248"/>
      <c r="AE100" s="248"/>
      <c r="AF100" s="248"/>
      <c r="AG100" s="248"/>
      <c r="AH100" s="248"/>
      <c r="AI100" s="248"/>
      <c r="AJ100" s="248"/>
      <c r="AK100" s="248"/>
      <c r="AL100" s="248"/>
      <c r="AM100" s="126"/>
      <c r="AN100" s="248"/>
      <c r="AO100" s="248"/>
      <c r="AP100" s="248"/>
      <c r="AQ100" s="248"/>
      <c r="AR100" s="105"/>
    </row>
    <row r="101" spans="2:44" ht="20.100000000000001" customHeight="1" x14ac:dyDescent="0.25">
      <c r="B101" s="120"/>
      <c r="C101" s="121"/>
      <c r="D101" s="121"/>
      <c r="E101" s="248"/>
      <c r="F101" s="321"/>
      <c r="G101" s="248"/>
      <c r="H101" s="248"/>
      <c r="I101" s="248"/>
      <c r="J101" s="248"/>
      <c r="K101" s="248"/>
      <c r="L101" s="248"/>
      <c r="M101" s="248"/>
      <c r="N101" s="248"/>
      <c r="O101" s="248"/>
      <c r="P101" s="248"/>
      <c r="Q101" s="248"/>
      <c r="R101" s="248"/>
      <c r="S101" s="248"/>
      <c r="T101" s="248"/>
      <c r="U101" s="248"/>
      <c r="V101" s="248"/>
      <c r="W101" s="248"/>
      <c r="X101" s="248"/>
      <c r="Y101" s="248"/>
      <c r="Z101" s="248"/>
      <c r="AA101" s="248"/>
      <c r="AB101" s="248"/>
      <c r="AC101" s="248"/>
      <c r="AD101" s="248"/>
      <c r="AE101" s="248"/>
      <c r="AF101" s="248"/>
      <c r="AG101" s="248"/>
      <c r="AH101" s="248"/>
      <c r="AI101" s="248"/>
      <c r="AJ101" s="248"/>
      <c r="AK101" s="248"/>
      <c r="AL101" s="248"/>
      <c r="AM101" s="126"/>
      <c r="AN101" s="248"/>
      <c r="AO101" s="248"/>
      <c r="AP101" s="248"/>
      <c r="AQ101" s="248"/>
      <c r="AR101" s="105"/>
    </row>
    <row r="102" spans="2:44" ht="20.100000000000001" customHeight="1" x14ac:dyDescent="0.25">
      <c r="B102" s="120"/>
      <c r="C102" s="121"/>
      <c r="D102" s="121"/>
      <c r="E102" s="248"/>
      <c r="F102" s="321"/>
      <c r="G102" s="248"/>
      <c r="H102" s="248"/>
      <c r="I102" s="248"/>
      <c r="J102" s="248"/>
      <c r="K102" s="248"/>
      <c r="L102" s="248"/>
      <c r="M102" s="248"/>
      <c r="N102" s="248"/>
      <c r="O102" s="248"/>
      <c r="P102" s="248"/>
      <c r="Q102" s="248"/>
      <c r="R102" s="248"/>
      <c r="S102" s="248"/>
      <c r="T102" s="248"/>
      <c r="U102" s="248"/>
      <c r="V102" s="248"/>
      <c r="W102" s="248"/>
      <c r="X102" s="248"/>
      <c r="Y102" s="248"/>
      <c r="Z102" s="248"/>
      <c r="AA102" s="248"/>
      <c r="AB102" s="248"/>
      <c r="AC102" s="248"/>
      <c r="AD102" s="248"/>
      <c r="AE102" s="248"/>
      <c r="AF102" s="248"/>
      <c r="AG102" s="248"/>
      <c r="AH102" s="248"/>
      <c r="AI102" s="248"/>
      <c r="AJ102" s="248"/>
      <c r="AK102" s="248"/>
      <c r="AL102" s="248"/>
      <c r="AM102" s="126"/>
      <c r="AN102" s="248"/>
      <c r="AO102" s="248"/>
      <c r="AP102" s="248"/>
      <c r="AQ102" s="248"/>
      <c r="AR102" s="105"/>
    </row>
    <row r="103" spans="2:44" ht="20.100000000000001" customHeight="1" x14ac:dyDescent="0.25">
      <c r="B103" s="120"/>
      <c r="C103" s="121"/>
      <c r="D103" s="121"/>
      <c r="E103" s="248"/>
      <c r="F103" s="321"/>
      <c r="G103" s="248"/>
      <c r="H103" s="248"/>
      <c r="I103" s="248"/>
      <c r="J103" s="248"/>
      <c r="K103" s="248"/>
      <c r="L103" s="248"/>
      <c r="M103" s="248"/>
      <c r="N103" s="248"/>
      <c r="O103" s="248"/>
      <c r="P103" s="248"/>
      <c r="Q103" s="248"/>
      <c r="R103" s="248"/>
      <c r="S103" s="248"/>
      <c r="T103" s="248"/>
      <c r="U103" s="248"/>
      <c r="V103" s="248"/>
      <c r="W103" s="248"/>
      <c r="X103" s="248"/>
      <c r="Y103" s="248"/>
      <c r="Z103" s="248"/>
      <c r="AA103" s="248"/>
      <c r="AB103" s="248"/>
      <c r="AC103" s="248"/>
      <c r="AD103" s="248"/>
      <c r="AE103" s="248"/>
      <c r="AF103" s="248"/>
      <c r="AG103" s="248"/>
      <c r="AH103" s="248"/>
      <c r="AI103" s="248"/>
      <c r="AJ103" s="248"/>
      <c r="AK103" s="248"/>
      <c r="AL103" s="248"/>
      <c r="AM103" s="126"/>
      <c r="AN103" s="248"/>
      <c r="AO103" s="248"/>
      <c r="AP103" s="248"/>
      <c r="AQ103" s="248"/>
      <c r="AR103" s="105"/>
    </row>
    <row r="104" spans="2:44" ht="20.100000000000001" customHeight="1" x14ac:dyDescent="0.25">
      <c r="B104" s="120"/>
      <c r="C104" s="121"/>
      <c r="D104" s="121"/>
      <c r="E104" s="248"/>
      <c r="F104" s="321"/>
      <c r="G104" s="248"/>
      <c r="H104" s="248"/>
      <c r="I104" s="248"/>
      <c r="J104" s="248"/>
      <c r="K104" s="248"/>
      <c r="L104" s="248"/>
      <c r="M104" s="248"/>
      <c r="N104" s="248"/>
      <c r="O104" s="248"/>
      <c r="P104" s="248"/>
      <c r="Q104" s="248"/>
      <c r="R104" s="248"/>
      <c r="S104" s="248"/>
      <c r="T104" s="248"/>
      <c r="U104" s="248"/>
      <c r="V104" s="248"/>
      <c r="W104" s="248"/>
      <c r="X104" s="248"/>
      <c r="Y104" s="248"/>
      <c r="Z104" s="248"/>
      <c r="AA104" s="248"/>
      <c r="AB104" s="248"/>
      <c r="AC104" s="248"/>
      <c r="AD104" s="248"/>
      <c r="AE104" s="248"/>
      <c r="AF104" s="248"/>
      <c r="AG104" s="248"/>
      <c r="AH104" s="248"/>
      <c r="AI104" s="248"/>
      <c r="AJ104" s="248"/>
      <c r="AK104" s="248"/>
      <c r="AL104" s="248"/>
      <c r="AM104" s="126"/>
      <c r="AN104" s="248"/>
      <c r="AO104" s="248"/>
      <c r="AP104" s="248"/>
      <c r="AQ104" s="248"/>
      <c r="AR104" s="105"/>
    </row>
    <row r="105" spans="2:44" ht="20.100000000000001" customHeight="1" x14ac:dyDescent="0.25">
      <c r="B105" s="120"/>
      <c r="C105" s="121"/>
      <c r="D105" s="121"/>
      <c r="E105" s="248"/>
      <c r="F105" s="321"/>
      <c r="G105" s="248"/>
      <c r="H105" s="248"/>
      <c r="I105" s="248"/>
      <c r="J105" s="248"/>
      <c r="K105" s="248"/>
      <c r="L105" s="248"/>
      <c r="M105" s="248"/>
      <c r="N105" s="248"/>
      <c r="O105" s="248"/>
      <c r="P105" s="248"/>
      <c r="Q105" s="248"/>
      <c r="R105" s="248"/>
      <c r="S105" s="248"/>
      <c r="T105" s="248"/>
      <c r="U105" s="248"/>
      <c r="V105" s="248"/>
      <c r="W105" s="248"/>
      <c r="X105" s="248"/>
      <c r="Y105" s="248"/>
      <c r="Z105" s="248"/>
      <c r="AA105" s="248"/>
      <c r="AB105" s="248"/>
      <c r="AC105" s="248"/>
      <c r="AD105" s="248"/>
      <c r="AE105" s="248"/>
      <c r="AF105" s="248"/>
      <c r="AG105" s="248"/>
      <c r="AH105" s="248"/>
      <c r="AI105" s="248"/>
      <c r="AJ105" s="248"/>
      <c r="AK105" s="248"/>
      <c r="AL105" s="248"/>
      <c r="AM105" s="126"/>
      <c r="AN105" s="248"/>
      <c r="AO105" s="248"/>
      <c r="AP105" s="248"/>
      <c r="AQ105" s="248"/>
      <c r="AR105" s="105"/>
    </row>
    <row r="106" spans="2:44" ht="20.100000000000001" customHeight="1" x14ac:dyDescent="0.25">
      <c r="B106" s="120"/>
      <c r="C106" s="121"/>
      <c r="D106" s="121"/>
      <c r="E106" s="248"/>
      <c r="F106" s="321"/>
      <c r="G106" s="248"/>
      <c r="H106" s="248"/>
      <c r="I106" s="248"/>
      <c r="J106" s="248"/>
      <c r="K106" s="248"/>
      <c r="L106" s="248"/>
      <c r="M106" s="248"/>
      <c r="N106" s="248"/>
      <c r="O106" s="248"/>
      <c r="P106" s="248"/>
      <c r="Q106" s="248"/>
      <c r="R106" s="248"/>
      <c r="S106" s="248"/>
      <c r="T106" s="248"/>
      <c r="U106" s="248"/>
      <c r="V106" s="248"/>
      <c r="W106" s="248"/>
      <c r="X106" s="248"/>
      <c r="Y106" s="248"/>
      <c r="Z106" s="248"/>
      <c r="AA106" s="248"/>
      <c r="AB106" s="248"/>
      <c r="AC106" s="248"/>
      <c r="AD106" s="248"/>
      <c r="AE106" s="248"/>
      <c r="AF106" s="248"/>
      <c r="AG106" s="248"/>
      <c r="AH106" s="248"/>
      <c r="AI106" s="248"/>
      <c r="AJ106" s="248"/>
      <c r="AK106" s="248"/>
      <c r="AL106" s="248"/>
      <c r="AM106" s="126"/>
      <c r="AN106" s="248"/>
      <c r="AO106" s="248"/>
      <c r="AP106" s="248"/>
      <c r="AQ106" s="248"/>
      <c r="AR106" s="105"/>
    </row>
    <row r="107" spans="2:44" ht="20.100000000000001" customHeight="1" x14ac:dyDescent="0.25">
      <c r="B107" s="120"/>
      <c r="C107" s="121"/>
      <c r="D107" s="121"/>
      <c r="E107" s="248"/>
      <c r="F107" s="321"/>
      <c r="G107" s="248"/>
      <c r="H107" s="248"/>
      <c r="I107" s="248"/>
      <c r="J107" s="248"/>
      <c r="K107" s="248"/>
      <c r="L107" s="248"/>
      <c r="M107" s="248"/>
      <c r="N107" s="248"/>
      <c r="O107" s="248"/>
      <c r="P107" s="248"/>
      <c r="Q107" s="248"/>
      <c r="R107" s="248"/>
      <c r="S107" s="248"/>
      <c r="T107" s="248"/>
      <c r="U107" s="248"/>
      <c r="V107" s="248"/>
      <c r="W107" s="248"/>
      <c r="X107" s="248"/>
      <c r="Y107" s="248"/>
      <c r="Z107" s="248"/>
      <c r="AA107" s="248"/>
      <c r="AB107" s="248"/>
      <c r="AC107" s="248"/>
      <c r="AD107" s="248"/>
      <c r="AE107" s="248"/>
      <c r="AF107" s="248"/>
      <c r="AG107" s="248"/>
      <c r="AH107" s="248"/>
      <c r="AI107" s="248"/>
      <c r="AJ107" s="248"/>
      <c r="AK107" s="248"/>
      <c r="AL107" s="248"/>
      <c r="AM107" s="126"/>
      <c r="AN107" s="248"/>
      <c r="AO107" s="248"/>
      <c r="AP107" s="248"/>
      <c r="AQ107" s="248"/>
      <c r="AR107" s="105"/>
    </row>
    <row r="108" spans="2:44" x14ac:dyDescent="0.25">
      <c r="B108" s="122"/>
      <c r="C108" s="123"/>
      <c r="D108" s="123"/>
      <c r="E108" s="123"/>
      <c r="F108" s="123"/>
      <c r="G108" s="123"/>
      <c r="H108" s="123"/>
      <c r="I108" s="123"/>
      <c r="J108" s="123"/>
      <c r="K108" s="123"/>
      <c r="L108" s="123"/>
      <c r="M108" s="123"/>
      <c r="N108" s="123"/>
      <c r="O108" s="123"/>
      <c r="P108" s="123"/>
      <c r="Q108" s="123"/>
      <c r="R108" s="123"/>
      <c r="S108" s="123"/>
      <c r="T108" s="123"/>
      <c r="U108" s="123"/>
      <c r="V108" s="123"/>
      <c r="W108" s="123"/>
      <c r="X108" s="123"/>
      <c r="Y108" s="123"/>
      <c r="Z108" s="123"/>
      <c r="AA108" s="123"/>
      <c r="AB108" s="123"/>
      <c r="AC108" s="123"/>
      <c r="AD108" s="123"/>
      <c r="AE108" s="123"/>
      <c r="AF108" s="123"/>
      <c r="AG108" s="123"/>
      <c r="AH108" s="123"/>
      <c r="AI108" s="123"/>
      <c r="AJ108" s="123"/>
      <c r="AK108" s="123"/>
      <c r="AL108" s="123"/>
      <c r="AM108" s="123"/>
      <c r="AN108" s="123"/>
      <c r="AO108" s="123"/>
      <c r="AP108" s="123"/>
      <c r="AQ108" s="123"/>
      <c r="AR108" s="124"/>
    </row>
  </sheetData>
  <sheetProtection algorithmName="SHA-512" hashValue="/V2z4tncpwTgk1NKkWAEs7274Ou5LjuKFWlC4dBmHlK7K7XvUoIu5w9u6rCIvZbwj8HHAH8rutbyZKbYeGvBbw==" saltValue="AMFTmQVE5SAKS/+XM/8qNg==" spinCount="100000" sheet="1" objects="1" scenarios="1"/>
  <conditionalFormatting sqref="E8:AQ27">
    <cfRule type="expression" dxfId="69" priority="2">
      <formula>LEN($F8)=0</formula>
    </cfRule>
  </conditionalFormatting>
  <conditionalFormatting sqref="AN8:AQ27 E8:AL27">
    <cfRule type="expression" dxfId="68" priority="3">
      <formula>LEN($F8)=0</formula>
    </cfRule>
  </conditionalFormatting>
  <hyperlinks>
    <hyperlink ref="C9" location="January!A8" tooltip="Go To" display="JANUARY" xr:uid="{A2F4AE80-7C41-481B-827E-E462C75F396E}"/>
    <hyperlink ref="C10" location="February!A8" tooltip="Go To" display="FEBRUARY" xr:uid="{586D9923-00B5-48A5-9FA0-0951C1B686F3}"/>
    <hyperlink ref="C11" location="March!A8" tooltip="Go To" display="MARCH" xr:uid="{64AB2ECC-F331-45BA-9EAD-F35C328C82D6}"/>
    <hyperlink ref="C12" location="April!A8" tooltip="Go To" display="APRIL" xr:uid="{4F82C062-D097-4921-988E-77C7623ED301}"/>
    <hyperlink ref="C13" location="May!A8" tooltip="Go To" display="MAY" xr:uid="{C3FF2609-6AA1-4FDE-AE99-93F217B0B839}"/>
    <hyperlink ref="C14" location="June!A8" tooltip="Go To" display="JUNE" xr:uid="{F385F8C4-E1B7-40B1-9E53-68E2D8775635}"/>
    <hyperlink ref="C15" location="July!A8" tooltip="Go To" display="JULY" xr:uid="{A7A00908-ADE9-4965-8C30-CA6B106E2962}"/>
    <hyperlink ref="C16" location="August!A8" tooltip="Go To" display="AUGUST" xr:uid="{38D0CD45-3D18-478E-94F4-CF1488947E6A}"/>
    <hyperlink ref="C17" location="September!A8" tooltip="Go To" display="SEPTEMBER" xr:uid="{148E40B9-D85C-4FEE-B411-AB36F3B3D84B}"/>
    <hyperlink ref="C18" location="October!A8" tooltip="Go To" display="OCTOBER" xr:uid="{CA0DE495-C0FA-4E3C-8956-9FE5339CF01E}"/>
    <hyperlink ref="C19" location="November!A8" tooltip="Go To" display="NOVEMBER" xr:uid="{C81EEBE5-C9D8-4E5E-9F9E-D58C9CB40DA4}"/>
    <hyperlink ref="C20" location="December!A8" tooltip="Go To" display="DECEMBER" xr:uid="{459B4192-6614-4EDC-8979-21B38A675652}"/>
  </hyperlinks>
  <printOptions horizontalCentered="1"/>
  <pageMargins left="0.31496062992125984" right="0.31496062992125984" top="0.31496062992125984" bottom="0.31496062992125984" header="0.31496062992125984" footer="0.31496062992125984"/>
  <pageSetup paperSize="9" scale="77" orientation="landscape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DD4CDB9E-5B28-44FA-A70C-A8BB9E40EA10}">
            <xm:f>$E8=Calc!$C$12</xm:f>
            <x14:dxf>
              <border>
                <bottom style="thin">
                  <color rgb="FF5C608A"/>
                </bottom>
                <vertical/>
                <horizontal/>
              </border>
            </x14:dxf>
          </x14:cfRule>
          <xm:sqref>AN8:AQ27 E8:AL27</xm:sqref>
        </x14:conditionalFormatting>
        <x14:conditionalFormatting xmlns:xm="http://schemas.microsoft.com/office/excel/2006/main">
          <x14:cfRule type="expression" priority="4" id="{F2B99989-4D6D-4D35-A4B0-9842E3A89044}">
            <xm:f>H8=Calc!$C$20</xm:f>
            <x14:dxf>
              <fill>
                <patternFill>
                  <bgColor rgb="FFED6B86"/>
                </patternFill>
              </fill>
            </x14:dxf>
          </x14:cfRule>
          <x14:cfRule type="expression" priority="5" id="{BCBB9CA6-E071-4B14-A321-1EE70A1DA15B}">
            <xm:f>H8=Calc!$C$19</xm:f>
            <x14:dxf>
              <fill>
                <patternFill>
                  <bgColor rgb="FF90E0EF"/>
                </patternFill>
              </fill>
            </x14:dxf>
          </x14:cfRule>
          <x14:cfRule type="expression" priority="6" id="{FE9A09C4-5ECB-4510-9D79-A362EDEB9AB7}">
            <xm:f>H8=Calc!$C$18</xm:f>
            <x14:dxf>
              <fill>
                <patternFill>
                  <bgColor rgb="FFF2D492"/>
                </patternFill>
              </fill>
            </x14:dxf>
          </x14:cfRule>
          <x14:cfRule type="expression" priority="7" id="{42AEB022-498E-4D86-A880-6654C7D0D0DE}">
            <xm:f>H8=Calc!$C$17</xm:f>
            <x14:dxf>
              <fill>
                <patternFill>
                  <bgColor rgb="FF7DCFB6"/>
                </patternFill>
              </fill>
            </x14:dxf>
          </x14:cfRule>
          <xm:sqref>H8:AL27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901FC362-80D6-4A97-B9C8-A63A88A5352E}">
          <x14:formula1>
            <xm:f>Calc!$C$17:$C$20</xm:f>
          </x14:formula1>
          <xm:sqref>H8:AL27</xm:sqref>
        </x14:dataValidation>
      </x14:dataValidation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A71642-DB17-498C-B9E2-B6C49DF989C5}">
  <sheetPr codeName="Sheet11">
    <pageSetUpPr autoPageBreaks="0" fitToPage="1"/>
  </sheetPr>
  <dimension ref="A1:AR108"/>
  <sheetViews>
    <sheetView showGridLines="0" showRowColHeaders="0" zoomScaleNormal="100" zoomScaleSheetLayoutView="85" workbookViewId="0">
      <pane ySplit="7" topLeftCell="A8" activePane="bottomLeft" state="frozen"/>
      <selection activeCell="A8" sqref="A8"/>
      <selection pane="bottomLeft" activeCell="A8" sqref="A8"/>
    </sheetView>
  </sheetViews>
  <sheetFormatPr defaultColWidth="8.85546875" defaultRowHeight="15" x14ac:dyDescent="0.25"/>
  <cols>
    <col min="1" max="1" width="3.7109375" style="50" customWidth="1"/>
    <col min="2" max="2" width="1.7109375" style="50" customWidth="1"/>
    <col min="3" max="3" width="12.28515625" style="50" customWidth="1"/>
    <col min="4" max="4" width="1.7109375" style="50" customWidth="1"/>
    <col min="5" max="5" width="5.7109375" style="50" customWidth="1"/>
    <col min="6" max="6" width="18.7109375" style="50" customWidth="1"/>
    <col min="7" max="7" width="6.42578125" style="50" customWidth="1"/>
    <col min="8" max="38" width="3.28515625" style="50" customWidth="1"/>
    <col min="39" max="39" width="1.7109375" style="50" customWidth="1"/>
    <col min="40" max="43" width="9.7109375" style="50" customWidth="1"/>
    <col min="44" max="44" width="1.7109375" style="50" customWidth="1"/>
    <col min="45" max="45" width="3.7109375" style="50" customWidth="1"/>
    <col min="46" max="16384" width="8.85546875" style="50"/>
  </cols>
  <sheetData>
    <row r="1" spans="1:44" s="1" customFormat="1" ht="6.75" customHeight="1" x14ac:dyDescent="0.25">
      <c r="B1" s="2"/>
      <c r="C1" s="2"/>
      <c r="D1" s="2"/>
      <c r="E1" s="2"/>
      <c r="I1" s="3"/>
      <c r="J1" s="3"/>
      <c r="L1" s="3"/>
      <c r="M1" s="3"/>
      <c r="O1" s="3"/>
      <c r="P1" s="3"/>
      <c r="R1" s="3"/>
      <c r="S1" s="3"/>
      <c r="U1" s="3"/>
      <c r="V1" s="3"/>
      <c r="X1" s="3"/>
      <c r="Y1" s="3"/>
      <c r="AA1" s="3"/>
      <c r="AB1" s="3"/>
      <c r="AD1" s="3"/>
      <c r="AE1" s="3"/>
      <c r="AG1" s="3"/>
      <c r="AH1" s="3"/>
      <c r="AJ1" s="3"/>
      <c r="AK1" s="3"/>
      <c r="AL1" s="3"/>
      <c r="AM1" s="3"/>
      <c r="AN1" s="3"/>
      <c r="AO1" s="3"/>
      <c r="AP1" s="3"/>
      <c r="AQ1" s="3"/>
    </row>
    <row r="2" spans="1:44" s="25" customFormat="1" ht="20.100000000000001" customHeight="1" x14ac:dyDescent="0.25">
      <c r="B2" s="42"/>
      <c r="C2" s="245" t="s">
        <v>51</v>
      </c>
      <c r="D2" s="42"/>
      <c r="E2" s="42"/>
      <c r="F2" s="18"/>
      <c r="G2" s="18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</row>
    <row r="3" spans="1:44" s="4" customFormat="1" ht="24" customHeight="1" x14ac:dyDescent="0.25">
      <c r="B3" s="43"/>
      <c r="C3" s="246" t="s">
        <v>133</v>
      </c>
      <c r="D3" s="43"/>
      <c r="E3" s="43"/>
      <c r="F3" s="6"/>
      <c r="G3" s="6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</row>
    <row r="4" spans="1:44" s="1" customFormat="1" ht="4.9000000000000004" customHeight="1" x14ac:dyDescent="0.2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</row>
    <row r="5" spans="1:44" s="1" customFormat="1" ht="15" customHeight="1" x14ac:dyDescent="0.25">
      <c r="A5" s="11"/>
      <c r="B5" s="101"/>
      <c r="C5" s="102"/>
      <c r="D5" s="102"/>
      <c r="E5" s="102"/>
      <c r="F5" s="102"/>
      <c r="G5" s="102"/>
      <c r="H5" s="102"/>
      <c r="I5" s="102"/>
      <c r="J5" s="102"/>
      <c r="K5" s="102"/>
      <c r="L5" s="102"/>
      <c r="M5" s="102"/>
      <c r="N5" s="102"/>
      <c r="O5" s="102"/>
      <c r="P5" s="102"/>
      <c r="Q5" s="102"/>
      <c r="R5" s="102"/>
      <c r="S5" s="102"/>
      <c r="T5" s="102"/>
      <c r="U5" s="102"/>
      <c r="V5" s="102"/>
      <c r="W5" s="102"/>
      <c r="X5" s="102"/>
      <c r="Y5" s="102"/>
      <c r="Z5" s="102"/>
      <c r="AA5" s="102"/>
      <c r="AB5" s="102"/>
      <c r="AC5" s="102"/>
      <c r="AD5" s="102"/>
      <c r="AE5" s="102"/>
      <c r="AF5" s="102"/>
      <c r="AG5" s="102"/>
      <c r="AH5" s="102"/>
      <c r="AI5" s="102"/>
      <c r="AJ5" s="102"/>
      <c r="AK5" s="102"/>
      <c r="AL5" s="102"/>
      <c r="AM5" s="102"/>
      <c r="AN5" s="102"/>
      <c r="AO5" s="102"/>
      <c r="AP5" s="102"/>
      <c r="AQ5" s="102"/>
      <c r="AR5" s="118"/>
    </row>
    <row r="6" spans="1:44" s="1" customFormat="1" ht="15" customHeight="1" x14ac:dyDescent="0.25">
      <c r="A6" s="11"/>
      <c r="B6" s="113"/>
      <c r="C6" s="114"/>
      <c r="D6" s="114"/>
      <c r="E6" s="114"/>
      <c r="F6" s="114"/>
      <c r="G6" s="114"/>
      <c r="H6" s="114"/>
      <c r="I6" s="114"/>
      <c r="J6" s="114"/>
      <c r="K6" s="114"/>
      <c r="L6" s="114"/>
      <c r="M6" s="114"/>
      <c r="N6" s="114"/>
      <c r="O6" s="114"/>
      <c r="P6" s="114"/>
      <c r="Q6" s="114"/>
      <c r="R6" s="114"/>
      <c r="S6" s="114"/>
      <c r="T6" s="114"/>
      <c r="U6" s="114"/>
      <c r="V6" s="114"/>
      <c r="W6" s="114"/>
      <c r="X6" s="114"/>
      <c r="Y6" s="114"/>
      <c r="Z6" s="114"/>
      <c r="AA6" s="114"/>
      <c r="AB6" s="114"/>
      <c r="AC6" s="114"/>
      <c r="AD6" s="114"/>
      <c r="AE6" s="114"/>
      <c r="AF6" s="114"/>
      <c r="AG6" s="114"/>
      <c r="AH6" s="114"/>
      <c r="AI6" s="114"/>
      <c r="AJ6" s="114"/>
      <c r="AK6" s="114"/>
      <c r="AL6" s="114"/>
      <c r="AM6" s="114"/>
      <c r="AN6" s="115" t="s">
        <v>118</v>
      </c>
      <c r="AO6" s="115"/>
      <c r="AP6" s="115"/>
      <c r="AQ6" s="115"/>
      <c r="AR6" s="105"/>
    </row>
    <row r="7" spans="1:44" s="1" customFormat="1" ht="20.100000000000001" customHeight="1" x14ac:dyDescent="0.25">
      <c r="B7" s="103"/>
      <c r="C7" s="112" t="s">
        <v>105</v>
      </c>
      <c r="D7" s="104"/>
      <c r="E7" s="112" t="s">
        <v>79</v>
      </c>
      <c r="F7" s="112" t="s">
        <v>75</v>
      </c>
      <c r="G7" s="112" t="s">
        <v>12</v>
      </c>
      <c r="H7" s="116">
        <v>1</v>
      </c>
      <c r="I7" s="116">
        <v>2</v>
      </c>
      <c r="J7" s="116">
        <v>3</v>
      </c>
      <c r="K7" s="116">
        <v>4</v>
      </c>
      <c r="L7" s="116">
        <v>5</v>
      </c>
      <c r="M7" s="116">
        <v>6</v>
      </c>
      <c r="N7" s="116">
        <v>7</v>
      </c>
      <c r="O7" s="116">
        <v>8</v>
      </c>
      <c r="P7" s="116">
        <v>9</v>
      </c>
      <c r="Q7" s="116">
        <v>10</v>
      </c>
      <c r="R7" s="116">
        <v>11</v>
      </c>
      <c r="S7" s="116">
        <v>12</v>
      </c>
      <c r="T7" s="116">
        <v>13</v>
      </c>
      <c r="U7" s="116">
        <v>14</v>
      </c>
      <c r="V7" s="116">
        <v>15</v>
      </c>
      <c r="W7" s="116">
        <v>16</v>
      </c>
      <c r="X7" s="116">
        <v>17</v>
      </c>
      <c r="Y7" s="116">
        <v>18</v>
      </c>
      <c r="Z7" s="116">
        <v>19</v>
      </c>
      <c r="AA7" s="116">
        <v>20</v>
      </c>
      <c r="AB7" s="116">
        <v>21</v>
      </c>
      <c r="AC7" s="116">
        <v>22</v>
      </c>
      <c r="AD7" s="116">
        <v>23</v>
      </c>
      <c r="AE7" s="116">
        <v>24</v>
      </c>
      <c r="AF7" s="116">
        <v>25</v>
      </c>
      <c r="AG7" s="116">
        <v>26</v>
      </c>
      <c r="AH7" s="116">
        <v>27</v>
      </c>
      <c r="AI7" s="116">
        <v>28</v>
      </c>
      <c r="AJ7" s="116">
        <v>29</v>
      </c>
      <c r="AK7" s="250">
        <v>30</v>
      </c>
      <c r="AL7" s="252"/>
      <c r="AM7" s="253"/>
      <c r="AN7" s="239" t="str">
        <f>Calc!B17</f>
        <v>Present</v>
      </c>
      <c r="AO7" s="240" t="str">
        <f>Calc!B18</f>
        <v>Tardy</v>
      </c>
      <c r="AP7" s="241" t="str">
        <f>Calc!B19</f>
        <v>Excused</v>
      </c>
      <c r="AQ7" s="242" t="str">
        <f>Calc!B20</f>
        <v>Unexcused</v>
      </c>
      <c r="AR7" s="105"/>
    </row>
    <row r="8" spans="1:44" s="1" customFormat="1" ht="20.100000000000001" customHeight="1" x14ac:dyDescent="0.25">
      <c r="B8" s="103"/>
      <c r="C8" s="119"/>
      <c r="D8" s="104"/>
      <c r="E8" s="125">
        <v>1</v>
      </c>
      <c r="F8" s="236" t="str">
        <f>IFERROR(IF(LEN(INDEX(Lists!$C$6:$C$105,MATCH($E8,Lists!$B$6:$B$105,0)))=0,"",INDEX(Lists!$C$6:$C$105,MATCH($E8,Lists!$B$6:$B$105,0))),"")</f>
        <v>Patrick Swayze</v>
      </c>
      <c r="G8" s="237" t="str">
        <f>IFERROR(IF(LEN(INDEX(Lists!$E$6:$E$105,MATCH($E8,Lists!$B$6:$B$105,0)))=0,"",INDEX(Lists!$E$6:$E$105,MATCH($E8,Lists!$B$6:$B$105,0))),"")</f>
        <v>10A</v>
      </c>
      <c r="H8" s="231" t="s">
        <v>19</v>
      </c>
      <c r="I8" s="231" t="s">
        <v>19</v>
      </c>
      <c r="J8" s="231" t="s">
        <v>19</v>
      </c>
      <c r="K8" s="231" t="s">
        <v>21</v>
      </c>
      <c r="L8" s="231" t="s">
        <v>19</v>
      </c>
      <c r="M8" s="231"/>
      <c r="N8" s="231"/>
      <c r="O8" s="231" t="s">
        <v>19</v>
      </c>
      <c r="P8" s="231" t="s">
        <v>21</v>
      </c>
      <c r="Q8" s="231" t="s">
        <v>19</v>
      </c>
      <c r="R8" s="231" t="s">
        <v>19</v>
      </c>
      <c r="S8" s="231" t="s">
        <v>19</v>
      </c>
      <c r="T8" s="231"/>
      <c r="U8" s="231"/>
      <c r="V8" s="231" t="s">
        <v>19</v>
      </c>
      <c r="W8" s="231" t="s">
        <v>19</v>
      </c>
      <c r="X8" s="231" t="s">
        <v>19</v>
      </c>
      <c r="Y8" s="231" t="s">
        <v>19</v>
      </c>
      <c r="Z8" s="231" t="s">
        <v>19</v>
      </c>
      <c r="AA8" s="231"/>
      <c r="AB8" s="231"/>
      <c r="AC8" s="231" t="s">
        <v>19</v>
      </c>
      <c r="AD8" s="231" t="s">
        <v>19</v>
      </c>
      <c r="AE8" s="231" t="s">
        <v>19</v>
      </c>
      <c r="AF8" s="231" t="s">
        <v>19</v>
      </c>
      <c r="AG8" s="231" t="s">
        <v>19</v>
      </c>
      <c r="AH8" s="231"/>
      <c r="AI8" s="231"/>
      <c r="AJ8" s="231" t="s">
        <v>19</v>
      </c>
      <c r="AK8" s="251" t="s">
        <v>19</v>
      </c>
      <c r="AL8" s="254"/>
      <c r="AM8" s="248"/>
      <c r="AN8" s="233">
        <f>IFERROR(IF(LEN(F8)=0,"",COUNTIF($H8:$AK8,Calc!$C$17)),"")</f>
        <v>20</v>
      </c>
      <c r="AO8" s="234">
        <f>IFERROR(IF(LEN(F8)=0,"",COUNTIF($H8:$AK8,Calc!$C$18)),"")</f>
        <v>2</v>
      </c>
      <c r="AP8" s="234">
        <f>IFERROR(IF(LEN(F8)=0,"",COUNTIF($H8:$AK8,Calc!$C$19)),"")</f>
        <v>0</v>
      </c>
      <c r="AQ8" s="235">
        <f>IFERROR(IF(LEN(F8)=0,"",COUNTIF($H8:$AK8,Calc!$C$20)),"")</f>
        <v>0</v>
      </c>
      <c r="AR8" s="105"/>
    </row>
    <row r="9" spans="1:44" s="1" customFormat="1" ht="20.100000000000001" customHeight="1" x14ac:dyDescent="0.25">
      <c r="B9" s="103"/>
      <c r="C9" s="128" t="s">
        <v>106</v>
      </c>
      <c r="D9" s="104"/>
      <c r="E9" s="127">
        <v>2</v>
      </c>
      <c r="F9" s="238" t="str">
        <f>IFERROR(IF(LEN(INDEX(Lists!$C$6:$C$105,MATCH($E9,Lists!$B$6:$B$105,0)))=0,"",INDEX(Lists!$C$6:$C$105,MATCH($E9,Lists!$B$6:$B$105,0))),"")</f>
        <v>Benicio Del Toro</v>
      </c>
      <c r="G9" s="234" t="str">
        <f>IFERROR(IF(LEN(INDEX(Lists!$E$6:$E$105,MATCH($E9,Lists!$B$6:$B$105,0)))=0,"",INDEX(Lists!$E$6:$E$105,MATCH($E9,Lists!$B$6:$B$105,0))),"")</f>
        <v>10A</v>
      </c>
      <c r="H9" s="231" t="s">
        <v>19</v>
      </c>
      <c r="I9" s="231" t="s">
        <v>19</v>
      </c>
      <c r="J9" s="231" t="s">
        <v>19</v>
      </c>
      <c r="K9" s="231" t="s">
        <v>19</v>
      </c>
      <c r="L9" s="231" t="s">
        <v>19</v>
      </c>
      <c r="M9" s="231"/>
      <c r="N9" s="231"/>
      <c r="O9" s="231" t="s">
        <v>19</v>
      </c>
      <c r="P9" s="231" t="s">
        <v>19</v>
      </c>
      <c r="Q9" s="231" t="s">
        <v>19</v>
      </c>
      <c r="R9" s="231" t="s">
        <v>19</v>
      </c>
      <c r="S9" s="231" t="s">
        <v>19</v>
      </c>
      <c r="T9" s="231"/>
      <c r="U9" s="231"/>
      <c r="V9" s="231" t="s">
        <v>25</v>
      </c>
      <c r="W9" s="231" t="s">
        <v>19</v>
      </c>
      <c r="X9" s="231" t="s">
        <v>19</v>
      </c>
      <c r="Y9" s="231" t="s">
        <v>19</v>
      </c>
      <c r="Z9" s="231" t="s">
        <v>19</v>
      </c>
      <c r="AA9" s="231"/>
      <c r="AB9" s="231"/>
      <c r="AC9" s="231" t="s">
        <v>19</v>
      </c>
      <c r="AD9" s="231" t="s">
        <v>19</v>
      </c>
      <c r="AE9" s="231" t="s">
        <v>19</v>
      </c>
      <c r="AF9" s="231" t="s">
        <v>19</v>
      </c>
      <c r="AG9" s="231" t="s">
        <v>23</v>
      </c>
      <c r="AH9" s="231"/>
      <c r="AI9" s="231"/>
      <c r="AJ9" s="231" t="s">
        <v>19</v>
      </c>
      <c r="AK9" s="251" t="s">
        <v>19</v>
      </c>
      <c r="AL9" s="254"/>
      <c r="AM9" s="248"/>
      <c r="AN9" s="233">
        <f>IFERROR(IF(LEN(F9)=0,"",COUNTIF($H9:$AK9,Calc!$C$17)),"")</f>
        <v>20</v>
      </c>
      <c r="AO9" s="234">
        <f>IFERROR(IF(LEN(F9)=0,"",COUNTIF($H9:$AK9,Calc!$C$18)),"")</f>
        <v>0</v>
      </c>
      <c r="AP9" s="234">
        <f>IFERROR(IF(LEN(F9)=0,"",COUNTIF($H9:$AK9,Calc!$C$19)),"")</f>
        <v>1</v>
      </c>
      <c r="AQ9" s="235">
        <f>IFERROR(IF(LEN(F9)=0,"",COUNTIF($H9:$AK9,Calc!$C$20)),"")</f>
        <v>1</v>
      </c>
      <c r="AR9" s="105"/>
    </row>
    <row r="10" spans="1:44" s="1" customFormat="1" ht="20.100000000000001" customHeight="1" x14ac:dyDescent="0.25">
      <c r="B10" s="103"/>
      <c r="C10" s="128" t="s">
        <v>107</v>
      </c>
      <c r="D10" s="104"/>
      <c r="E10" s="127">
        <v>3</v>
      </c>
      <c r="F10" s="238" t="str">
        <f>IFERROR(IF(LEN(INDEX(Lists!$C$6:$C$105,MATCH($E10,Lists!$B$6:$B$105,0)))=0,"",INDEX(Lists!$C$6:$C$105,MATCH($E10,Lists!$B$6:$B$105,0))),"")</f>
        <v>Harvey Kietel</v>
      </c>
      <c r="G10" s="234" t="str">
        <f>IFERROR(IF(LEN(INDEX(Lists!$E$6:$E$105,MATCH($E10,Lists!$B$6:$B$105,0)))=0,"",INDEX(Lists!$E$6:$E$105,MATCH($E10,Lists!$B$6:$B$105,0))),"")</f>
        <v>10A</v>
      </c>
      <c r="H10" s="231" t="s">
        <v>19</v>
      </c>
      <c r="I10" s="231" t="s">
        <v>19</v>
      </c>
      <c r="J10" s="231" t="s">
        <v>19</v>
      </c>
      <c r="K10" s="231" t="s">
        <v>19</v>
      </c>
      <c r="L10" s="231" t="s">
        <v>19</v>
      </c>
      <c r="M10" s="231"/>
      <c r="N10" s="231"/>
      <c r="O10" s="231" t="s">
        <v>19</v>
      </c>
      <c r="P10" s="231" t="s">
        <v>19</v>
      </c>
      <c r="Q10" s="231" t="s">
        <v>19</v>
      </c>
      <c r="R10" s="231" t="s">
        <v>19</v>
      </c>
      <c r="S10" s="231" t="s">
        <v>19</v>
      </c>
      <c r="T10" s="231"/>
      <c r="U10" s="231"/>
      <c r="V10" s="231" t="s">
        <v>19</v>
      </c>
      <c r="W10" s="231" t="s">
        <v>19</v>
      </c>
      <c r="X10" s="231" t="s">
        <v>19</v>
      </c>
      <c r="Y10" s="231" t="s">
        <v>19</v>
      </c>
      <c r="Z10" s="231" t="s">
        <v>19</v>
      </c>
      <c r="AA10" s="231"/>
      <c r="AB10" s="231"/>
      <c r="AC10" s="231" t="s">
        <v>19</v>
      </c>
      <c r="AD10" s="231" t="s">
        <v>19</v>
      </c>
      <c r="AE10" s="231" t="s">
        <v>19</v>
      </c>
      <c r="AF10" s="231" t="s">
        <v>19</v>
      </c>
      <c r="AG10" s="231" t="s">
        <v>19</v>
      </c>
      <c r="AH10" s="231"/>
      <c r="AI10" s="231"/>
      <c r="AJ10" s="231" t="s">
        <v>19</v>
      </c>
      <c r="AK10" s="251" t="s">
        <v>19</v>
      </c>
      <c r="AL10" s="254"/>
      <c r="AM10" s="248"/>
      <c r="AN10" s="233">
        <f>IFERROR(IF(LEN(F10)=0,"",COUNTIF($H10:$AK10,Calc!$C$17)),"")</f>
        <v>22</v>
      </c>
      <c r="AO10" s="234">
        <f>IFERROR(IF(LEN(F10)=0,"",COUNTIF($H10:$AK10,Calc!$C$18)),"")</f>
        <v>0</v>
      </c>
      <c r="AP10" s="234">
        <f>IFERROR(IF(LEN(F10)=0,"",COUNTIF($H10:$AK10,Calc!$C$19)),"")</f>
        <v>0</v>
      </c>
      <c r="AQ10" s="235">
        <f>IFERROR(IF(LEN(F10)=0,"",COUNTIF($H10:$AK10,Calc!$C$20)),"")</f>
        <v>0</v>
      </c>
      <c r="AR10" s="105"/>
    </row>
    <row r="11" spans="1:44" s="1" customFormat="1" ht="20.100000000000001" customHeight="1" x14ac:dyDescent="0.25">
      <c r="B11" s="103"/>
      <c r="C11" s="128" t="s">
        <v>108</v>
      </c>
      <c r="D11" s="104"/>
      <c r="E11" s="127">
        <v>4</v>
      </c>
      <c r="F11" s="238" t="str">
        <f>IFERROR(IF(LEN(INDEX(Lists!$C$6:$C$105,MATCH($E11,Lists!$B$6:$B$105,0)))=0,"",INDEX(Lists!$C$6:$C$105,MATCH($E11,Lists!$B$6:$B$105,0))),"")</f>
        <v>Ed Harris</v>
      </c>
      <c r="G11" s="234" t="str">
        <f>IFERROR(IF(LEN(INDEX(Lists!$E$6:$E$105,MATCH($E11,Lists!$B$6:$B$105,0)))=0,"",INDEX(Lists!$E$6:$E$105,MATCH($E11,Lists!$B$6:$B$105,0))),"")</f>
        <v>10A</v>
      </c>
      <c r="H11" s="231" t="s">
        <v>19</v>
      </c>
      <c r="I11" s="231" t="s">
        <v>19</v>
      </c>
      <c r="J11" s="231" t="s">
        <v>19</v>
      </c>
      <c r="K11" s="231" t="s">
        <v>19</v>
      </c>
      <c r="L11" s="231" t="s">
        <v>19</v>
      </c>
      <c r="M11" s="231"/>
      <c r="N11" s="231"/>
      <c r="O11" s="231" t="s">
        <v>19</v>
      </c>
      <c r="P11" s="231" t="s">
        <v>19</v>
      </c>
      <c r="Q11" s="231" t="s">
        <v>19</v>
      </c>
      <c r="R11" s="231" t="s">
        <v>19</v>
      </c>
      <c r="S11" s="231" t="s">
        <v>19</v>
      </c>
      <c r="T11" s="231"/>
      <c r="U11" s="231"/>
      <c r="V11" s="231" t="s">
        <v>19</v>
      </c>
      <c r="W11" s="231" t="s">
        <v>19</v>
      </c>
      <c r="X11" s="231" t="s">
        <v>23</v>
      </c>
      <c r="Y11" s="231" t="s">
        <v>19</v>
      </c>
      <c r="Z11" s="231" t="s">
        <v>19</v>
      </c>
      <c r="AA11" s="231"/>
      <c r="AB11" s="231"/>
      <c r="AC11" s="231" t="s">
        <v>23</v>
      </c>
      <c r="AD11" s="231" t="s">
        <v>19</v>
      </c>
      <c r="AE11" s="231" t="s">
        <v>19</v>
      </c>
      <c r="AF11" s="231" t="s">
        <v>19</v>
      </c>
      <c r="AG11" s="231" t="s">
        <v>19</v>
      </c>
      <c r="AH11" s="231"/>
      <c r="AI11" s="231"/>
      <c r="AJ11" s="231" t="s">
        <v>19</v>
      </c>
      <c r="AK11" s="251" t="s">
        <v>19</v>
      </c>
      <c r="AL11" s="254"/>
      <c r="AM11" s="248"/>
      <c r="AN11" s="233">
        <f>IFERROR(IF(LEN(F11)=0,"",COUNTIF($H11:$AK11,Calc!$C$17)),"")</f>
        <v>20</v>
      </c>
      <c r="AO11" s="234">
        <f>IFERROR(IF(LEN(F11)=0,"",COUNTIF($H11:$AK11,Calc!$C$18)),"")</f>
        <v>0</v>
      </c>
      <c r="AP11" s="234">
        <f>IFERROR(IF(LEN(F11)=0,"",COUNTIF($H11:$AK11,Calc!$C$19)),"")</f>
        <v>2</v>
      </c>
      <c r="AQ11" s="235">
        <f>IFERROR(IF(LEN(F11)=0,"",COUNTIF($H11:$AK11,Calc!$C$20)),"")</f>
        <v>0</v>
      </c>
      <c r="AR11" s="105"/>
    </row>
    <row r="12" spans="1:44" s="1" customFormat="1" ht="20.100000000000001" customHeight="1" x14ac:dyDescent="0.25">
      <c r="B12" s="103"/>
      <c r="C12" s="129" t="s">
        <v>109</v>
      </c>
      <c r="D12" s="104"/>
      <c r="E12" s="127">
        <v>5</v>
      </c>
      <c r="F12" s="238" t="str">
        <f>IFERROR(IF(LEN(INDEX(Lists!$C$6:$C$105,MATCH($E12,Lists!$B$6:$B$105,0)))=0,"",INDEX(Lists!$C$6:$C$105,MATCH($E12,Lists!$B$6:$B$105,0))),"")</f>
        <v>Charles Laughton</v>
      </c>
      <c r="G12" s="234" t="str">
        <f>IFERROR(IF(LEN(INDEX(Lists!$E$6:$E$105,MATCH($E12,Lists!$B$6:$B$105,0)))=0,"",INDEX(Lists!$E$6:$E$105,MATCH($E12,Lists!$B$6:$B$105,0))),"")</f>
        <v>10A</v>
      </c>
      <c r="H12" s="231" t="s">
        <v>19</v>
      </c>
      <c r="I12" s="231" t="s">
        <v>23</v>
      </c>
      <c r="J12" s="231" t="s">
        <v>19</v>
      </c>
      <c r="K12" s="231" t="s">
        <v>25</v>
      </c>
      <c r="L12" s="231" t="s">
        <v>19</v>
      </c>
      <c r="M12" s="231"/>
      <c r="N12" s="231"/>
      <c r="O12" s="231" t="s">
        <v>19</v>
      </c>
      <c r="P12" s="231" t="s">
        <v>19</v>
      </c>
      <c r="Q12" s="231" t="s">
        <v>19</v>
      </c>
      <c r="R12" s="231" t="s">
        <v>19</v>
      </c>
      <c r="S12" s="231" t="s">
        <v>19</v>
      </c>
      <c r="T12" s="231"/>
      <c r="U12" s="231"/>
      <c r="V12" s="231" t="s">
        <v>19</v>
      </c>
      <c r="W12" s="231" t="s">
        <v>19</v>
      </c>
      <c r="X12" s="231" t="s">
        <v>19</v>
      </c>
      <c r="Y12" s="231" t="s">
        <v>19</v>
      </c>
      <c r="Z12" s="231" t="s">
        <v>19</v>
      </c>
      <c r="AA12" s="231"/>
      <c r="AB12" s="231"/>
      <c r="AC12" s="231" t="s">
        <v>19</v>
      </c>
      <c r="AD12" s="231" t="s">
        <v>19</v>
      </c>
      <c r="AE12" s="231" t="s">
        <v>19</v>
      </c>
      <c r="AF12" s="231" t="s">
        <v>19</v>
      </c>
      <c r="AG12" s="231" t="s">
        <v>19</v>
      </c>
      <c r="AH12" s="231"/>
      <c r="AI12" s="231"/>
      <c r="AJ12" s="231" t="s">
        <v>19</v>
      </c>
      <c r="AK12" s="251" t="s">
        <v>19</v>
      </c>
      <c r="AL12" s="254"/>
      <c r="AM12" s="248"/>
      <c r="AN12" s="233">
        <f>IFERROR(IF(LEN(F12)=0,"",COUNTIF($H12:$AK12,Calc!$C$17)),"")</f>
        <v>20</v>
      </c>
      <c r="AO12" s="234">
        <f>IFERROR(IF(LEN(F12)=0,"",COUNTIF($H12:$AK12,Calc!$C$18)),"")</f>
        <v>0</v>
      </c>
      <c r="AP12" s="234">
        <f>IFERROR(IF(LEN(F12)=0,"",COUNTIF($H12:$AK12,Calc!$C$19)),"")</f>
        <v>1</v>
      </c>
      <c r="AQ12" s="235">
        <f>IFERROR(IF(LEN(F12)=0,"",COUNTIF($H12:$AK12,Calc!$C$20)),"")</f>
        <v>1</v>
      </c>
      <c r="AR12" s="105"/>
    </row>
    <row r="13" spans="1:44" s="1" customFormat="1" ht="20.100000000000001" customHeight="1" x14ac:dyDescent="0.25">
      <c r="B13" s="103"/>
      <c r="C13" s="128" t="s">
        <v>110</v>
      </c>
      <c r="D13" s="104"/>
      <c r="E13" s="127">
        <v>6</v>
      </c>
      <c r="F13" s="238" t="str">
        <f>IFERROR(IF(LEN(INDEX(Lists!$C$6:$C$105,MATCH($E13,Lists!$B$6:$B$105,0)))=0,"",INDEX(Lists!$C$6:$C$105,MATCH($E13,Lists!$B$6:$B$105,0))),"")</f>
        <v>James Caan</v>
      </c>
      <c r="G13" s="234" t="str">
        <f>IFERROR(IF(LEN(INDEX(Lists!$E$6:$E$105,MATCH($E13,Lists!$B$6:$B$105,0)))=0,"",INDEX(Lists!$E$6:$E$105,MATCH($E13,Lists!$B$6:$B$105,0))),"")</f>
        <v>10A</v>
      </c>
      <c r="H13" s="231" t="s">
        <v>19</v>
      </c>
      <c r="I13" s="231" t="s">
        <v>19</v>
      </c>
      <c r="J13" s="231" t="s">
        <v>19</v>
      </c>
      <c r="K13" s="231" t="s">
        <v>19</v>
      </c>
      <c r="L13" s="231" t="s">
        <v>19</v>
      </c>
      <c r="M13" s="231"/>
      <c r="N13" s="231"/>
      <c r="O13" s="231" t="s">
        <v>19</v>
      </c>
      <c r="P13" s="231" t="s">
        <v>19</v>
      </c>
      <c r="Q13" s="231" t="s">
        <v>25</v>
      </c>
      <c r="R13" s="231" t="s">
        <v>19</v>
      </c>
      <c r="S13" s="231" t="s">
        <v>19</v>
      </c>
      <c r="T13" s="231"/>
      <c r="U13" s="231"/>
      <c r="V13" s="231" t="s">
        <v>19</v>
      </c>
      <c r="W13" s="231" t="s">
        <v>19</v>
      </c>
      <c r="X13" s="231" t="s">
        <v>19</v>
      </c>
      <c r="Y13" s="231" t="s">
        <v>19</v>
      </c>
      <c r="Z13" s="231" t="s">
        <v>19</v>
      </c>
      <c r="AA13" s="231"/>
      <c r="AB13" s="231"/>
      <c r="AC13" s="231" t="s">
        <v>19</v>
      </c>
      <c r="AD13" s="231" t="s">
        <v>19</v>
      </c>
      <c r="AE13" s="231" t="s">
        <v>19</v>
      </c>
      <c r="AF13" s="231" t="s">
        <v>19</v>
      </c>
      <c r="AG13" s="231" t="s">
        <v>19</v>
      </c>
      <c r="AH13" s="231"/>
      <c r="AI13" s="231"/>
      <c r="AJ13" s="231" t="s">
        <v>25</v>
      </c>
      <c r="AK13" s="251" t="s">
        <v>21</v>
      </c>
      <c r="AL13" s="254"/>
      <c r="AM13" s="248"/>
      <c r="AN13" s="233">
        <f>IFERROR(IF(LEN(F13)=0,"",COUNTIF($H13:$AK13,Calc!$C$17)),"")</f>
        <v>19</v>
      </c>
      <c r="AO13" s="234">
        <f>IFERROR(IF(LEN(F13)=0,"",COUNTIF($H13:$AK13,Calc!$C$18)),"")</f>
        <v>1</v>
      </c>
      <c r="AP13" s="234">
        <f>IFERROR(IF(LEN(F13)=0,"",COUNTIF($H13:$AK13,Calc!$C$19)),"")</f>
        <v>0</v>
      </c>
      <c r="AQ13" s="235">
        <f>IFERROR(IF(LEN(F13)=0,"",COUNTIF($H13:$AK13,Calc!$C$20)),"")</f>
        <v>2</v>
      </c>
      <c r="AR13" s="105"/>
    </row>
    <row r="14" spans="1:44" s="1" customFormat="1" ht="20.100000000000001" customHeight="1" x14ac:dyDescent="0.25">
      <c r="B14" s="103"/>
      <c r="C14" s="128" t="s">
        <v>111</v>
      </c>
      <c r="D14" s="104"/>
      <c r="E14" s="127">
        <v>7</v>
      </c>
      <c r="F14" s="238" t="str">
        <f>IFERROR(IF(LEN(INDEX(Lists!$C$6:$C$105,MATCH($E14,Lists!$B$6:$B$105,0)))=0,"",INDEX(Lists!$C$6:$C$105,MATCH($E14,Lists!$B$6:$B$105,0))),"")</f>
        <v>Robert Downey Jr.</v>
      </c>
      <c r="G14" s="234" t="str">
        <f>IFERROR(IF(LEN(INDEX(Lists!$E$6:$E$105,MATCH($E14,Lists!$B$6:$B$105,0)))=0,"",INDEX(Lists!$E$6:$E$105,MATCH($E14,Lists!$B$6:$B$105,0))),"")</f>
        <v>10A</v>
      </c>
      <c r="H14" s="231" t="s">
        <v>19</v>
      </c>
      <c r="I14" s="231" t="s">
        <v>19</v>
      </c>
      <c r="J14" s="231" t="s">
        <v>19</v>
      </c>
      <c r="K14" s="231" t="s">
        <v>21</v>
      </c>
      <c r="L14" s="231" t="s">
        <v>19</v>
      </c>
      <c r="M14" s="231"/>
      <c r="N14" s="231"/>
      <c r="O14" s="231" t="s">
        <v>19</v>
      </c>
      <c r="P14" s="231" t="s">
        <v>21</v>
      </c>
      <c r="Q14" s="231" t="s">
        <v>19</v>
      </c>
      <c r="R14" s="231" t="s">
        <v>19</v>
      </c>
      <c r="S14" s="231" t="s">
        <v>19</v>
      </c>
      <c r="T14" s="231"/>
      <c r="U14" s="231"/>
      <c r="V14" s="231" t="s">
        <v>19</v>
      </c>
      <c r="W14" s="231" t="s">
        <v>19</v>
      </c>
      <c r="X14" s="231" t="s">
        <v>19</v>
      </c>
      <c r="Y14" s="231" t="s">
        <v>19</v>
      </c>
      <c r="Z14" s="231" t="s">
        <v>19</v>
      </c>
      <c r="AA14" s="231"/>
      <c r="AB14" s="231"/>
      <c r="AC14" s="231" t="s">
        <v>19</v>
      </c>
      <c r="AD14" s="231" t="s">
        <v>19</v>
      </c>
      <c r="AE14" s="231" t="s">
        <v>19</v>
      </c>
      <c r="AF14" s="231" t="s">
        <v>19</v>
      </c>
      <c r="AG14" s="231" t="s">
        <v>19</v>
      </c>
      <c r="AH14" s="231"/>
      <c r="AI14" s="231"/>
      <c r="AJ14" s="231" t="s">
        <v>19</v>
      </c>
      <c r="AK14" s="251" t="s">
        <v>19</v>
      </c>
      <c r="AL14" s="254"/>
      <c r="AM14" s="248"/>
      <c r="AN14" s="233">
        <f>IFERROR(IF(LEN(F14)=0,"",COUNTIF($H14:$AK14,Calc!$C$17)),"")</f>
        <v>20</v>
      </c>
      <c r="AO14" s="234">
        <f>IFERROR(IF(LEN(F14)=0,"",COUNTIF($H14:$AK14,Calc!$C$18)),"")</f>
        <v>2</v>
      </c>
      <c r="AP14" s="234">
        <f>IFERROR(IF(LEN(F14)=0,"",COUNTIF($H14:$AK14,Calc!$C$19)),"")</f>
        <v>0</v>
      </c>
      <c r="AQ14" s="235">
        <f>IFERROR(IF(LEN(F14)=0,"",COUNTIF($H14:$AK14,Calc!$C$20)),"")</f>
        <v>0</v>
      </c>
      <c r="AR14" s="105"/>
    </row>
    <row r="15" spans="1:44" s="1" customFormat="1" ht="20.100000000000001" customHeight="1" x14ac:dyDescent="0.25">
      <c r="B15" s="103"/>
      <c r="C15" s="128" t="s">
        <v>112</v>
      </c>
      <c r="D15" s="104"/>
      <c r="E15" s="127">
        <v>8</v>
      </c>
      <c r="F15" s="238" t="str">
        <f>IFERROR(IF(LEN(INDEX(Lists!$C$6:$C$105,MATCH($E15,Lists!$B$6:$B$105,0)))=0,"",INDEX(Lists!$C$6:$C$105,MATCH($E15,Lists!$B$6:$B$105,0))),"")</f>
        <v>Alec Guiness</v>
      </c>
      <c r="G15" s="234" t="str">
        <f>IFERROR(IF(LEN(INDEX(Lists!$E$6:$E$105,MATCH($E15,Lists!$B$6:$B$105,0)))=0,"",INDEX(Lists!$E$6:$E$105,MATCH($E15,Lists!$B$6:$B$105,0))),"")</f>
        <v>10A</v>
      </c>
      <c r="H15" s="231" t="s">
        <v>19</v>
      </c>
      <c r="I15" s="231" t="s">
        <v>19</v>
      </c>
      <c r="J15" s="231" t="s">
        <v>19</v>
      </c>
      <c r="K15" s="231" t="s">
        <v>19</v>
      </c>
      <c r="L15" s="231" t="s">
        <v>19</v>
      </c>
      <c r="M15" s="231"/>
      <c r="N15" s="231"/>
      <c r="O15" s="231" t="s">
        <v>19</v>
      </c>
      <c r="P15" s="231" t="s">
        <v>19</v>
      </c>
      <c r="Q15" s="231" t="s">
        <v>19</v>
      </c>
      <c r="R15" s="231" t="s">
        <v>19</v>
      </c>
      <c r="S15" s="231" t="s">
        <v>19</v>
      </c>
      <c r="T15" s="231"/>
      <c r="U15" s="231"/>
      <c r="V15" s="231" t="s">
        <v>25</v>
      </c>
      <c r="W15" s="231" t="s">
        <v>19</v>
      </c>
      <c r="X15" s="231" t="s">
        <v>19</v>
      </c>
      <c r="Y15" s="231" t="s">
        <v>19</v>
      </c>
      <c r="Z15" s="231" t="s">
        <v>19</v>
      </c>
      <c r="AA15" s="231"/>
      <c r="AB15" s="231"/>
      <c r="AC15" s="231" t="s">
        <v>19</v>
      </c>
      <c r="AD15" s="231" t="s">
        <v>19</v>
      </c>
      <c r="AE15" s="231" t="s">
        <v>19</v>
      </c>
      <c r="AF15" s="231" t="s">
        <v>19</v>
      </c>
      <c r="AG15" s="231" t="s">
        <v>23</v>
      </c>
      <c r="AH15" s="231"/>
      <c r="AI15" s="231"/>
      <c r="AJ15" s="231" t="s">
        <v>19</v>
      </c>
      <c r="AK15" s="251" t="s">
        <v>19</v>
      </c>
      <c r="AL15" s="254"/>
      <c r="AM15" s="248"/>
      <c r="AN15" s="233">
        <f>IFERROR(IF(LEN(F15)=0,"",COUNTIF($H15:$AK15,Calc!$C$17)),"")</f>
        <v>20</v>
      </c>
      <c r="AO15" s="234">
        <f>IFERROR(IF(LEN(F15)=0,"",COUNTIF($H15:$AK15,Calc!$C$18)),"")</f>
        <v>0</v>
      </c>
      <c r="AP15" s="234">
        <f>IFERROR(IF(LEN(F15)=0,"",COUNTIF($H15:$AK15,Calc!$C$19)),"")</f>
        <v>1</v>
      </c>
      <c r="AQ15" s="235">
        <f>IFERROR(IF(LEN(F15)=0,"",COUNTIF($H15:$AK15,Calc!$C$20)),"")</f>
        <v>1</v>
      </c>
      <c r="AR15" s="105"/>
    </row>
    <row r="16" spans="1:44" s="1" customFormat="1" ht="20.100000000000001" customHeight="1" x14ac:dyDescent="0.25">
      <c r="B16" s="103"/>
      <c r="C16" s="128" t="s">
        <v>113</v>
      </c>
      <c r="D16" s="104"/>
      <c r="E16" s="127">
        <v>9</v>
      </c>
      <c r="F16" s="238" t="str">
        <f>IFERROR(IF(LEN(INDEX(Lists!$C$6:$C$105,MATCH($E16,Lists!$B$6:$B$105,0)))=0,"",INDEX(Lists!$C$6:$C$105,MATCH($E16,Lists!$B$6:$B$105,0))),"")</f>
        <v>Viggo Mortensen</v>
      </c>
      <c r="G16" s="234" t="str">
        <f>IFERROR(IF(LEN(INDEX(Lists!$E$6:$E$105,MATCH($E16,Lists!$B$6:$B$105,0)))=0,"",INDEX(Lists!$E$6:$E$105,MATCH($E16,Lists!$B$6:$B$105,0))),"")</f>
        <v>10A</v>
      </c>
      <c r="H16" s="231" t="s">
        <v>19</v>
      </c>
      <c r="I16" s="231" t="s">
        <v>19</v>
      </c>
      <c r="J16" s="231" t="s">
        <v>25</v>
      </c>
      <c r="K16" s="231" t="s">
        <v>19</v>
      </c>
      <c r="L16" s="231" t="s">
        <v>19</v>
      </c>
      <c r="M16" s="231"/>
      <c r="N16" s="231"/>
      <c r="O16" s="231" t="s">
        <v>19</v>
      </c>
      <c r="P16" s="231" t="s">
        <v>19</v>
      </c>
      <c r="Q16" s="231" t="s">
        <v>19</v>
      </c>
      <c r="R16" s="231" t="s">
        <v>19</v>
      </c>
      <c r="S16" s="231" t="s">
        <v>19</v>
      </c>
      <c r="T16" s="231"/>
      <c r="U16" s="231"/>
      <c r="V16" s="231" t="s">
        <v>19</v>
      </c>
      <c r="W16" s="231" t="s">
        <v>19</v>
      </c>
      <c r="X16" s="231" t="s">
        <v>19</v>
      </c>
      <c r="Y16" s="231" t="s">
        <v>19</v>
      </c>
      <c r="Z16" s="231" t="s">
        <v>19</v>
      </c>
      <c r="AA16" s="231"/>
      <c r="AB16" s="231"/>
      <c r="AC16" s="231" t="s">
        <v>19</v>
      </c>
      <c r="AD16" s="231" t="s">
        <v>25</v>
      </c>
      <c r="AE16" s="231" t="s">
        <v>19</v>
      </c>
      <c r="AF16" s="231" t="s">
        <v>19</v>
      </c>
      <c r="AG16" s="231" t="s">
        <v>19</v>
      </c>
      <c r="AH16" s="231"/>
      <c r="AI16" s="231"/>
      <c r="AJ16" s="231" t="s">
        <v>19</v>
      </c>
      <c r="AK16" s="251" t="s">
        <v>19</v>
      </c>
      <c r="AL16" s="254"/>
      <c r="AM16" s="248"/>
      <c r="AN16" s="233">
        <f>IFERROR(IF(LEN(F16)=0,"",COUNTIF($H16:$AK16,Calc!$C$17)),"")</f>
        <v>20</v>
      </c>
      <c r="AO16" s="234">
        <f>IFERROR(IF(LEN(F16)=0,"",COUNTIF($H16:$AK16,Calc!$C$18)),"")</f>
        <v>0</v>
      </c>
      <c r="AP16" s="234">
        <f>IFERROR(IF(LEN(F16)=0,"",COUNTIF($H16:$AK16,Calc!$C$19)),"")</f>
        <v>0</v>
      </c>
      <c r="AQ16" s="235">
        <f>IFERROR(IF(LEN(F16)=0,"",COUNTIF($H16:$AK16,Calc!$C$20)),"")</f>
        <v>2</v>
      </c>
      <c r="AR16" s="105"/>
    </row>
    <row r="17" spans="2:44" s="1" customFormat="1" ht="20.100000000000001" customHeight="1" x14ac:dyDescent="0.25">
      <c r="B17" s="103"/>
      <c r="C17" s="128" t="s">
        <v>114</v>
      </c>
      <c r="D17" s="104"/>
      <c r="E17" s="127">
        <v>10</v>
      </c>
      <c r="F17" s="238" t="str">
        <f>IFERROR(IF(LEN(INDEX(Lists!$C$6:$C$105,MATCH($E17,Lists!$B$6:$B$105,0)))=0,"",INDEX(Lists!$C$6:$C$105,MATCH($E17,Lists!$B$6:$B$105,0))),"")</f>
        <v>Kylian Mbappe</v>
      </c>
      <c r="G17" s="234" t="str">
        <f>IFERROR(IF(LEN(INDEX(Lists!$E$6:$E$105,MATCH($E17,Lists!$B$6:$B$105,0)))=0,"",INDEX(Lists!$E$6:$E$105,MATCH($E17,Lists!$B$6:$B$105,0))),"")</f>
        <v>10A</v>
      </c>
      <c r="H17" s="231" t="s">
        <v>19</v>
      </c>
      <c r="I17" s="231" t="s">
        <v>19</v>
      </c>
      <c r="J17" s="231" t="s">
        <v>19</v>
      </c>
      <c r="K17" s="231" t="s">
        <v>19</v>
      </c>
      <c r="L17" s="231" t="s">
        <v>19</v>
      </c>
      <c r="M17" s="231"/>
      <c r="N17" s="231"/>
      <c r="O17" s="231" t="s">
        <v>19</v>
      </c>
      <c r="P17" s="231" t="s">
        <v>19</v>
      </c>
      <c r="Q17" s="231" t="s">
        <v>19</v>
      </c>
      <c r="R17" s="231" t="s">
        <v>19</v>
      </c>
      <c r="S17" s="231" t="s">
        <v>19</v>
      </c>
      <c r="T17" s="231"/>
      <c r="U17" s="231"/>
      <c r="V17" s="231" t="s">
        <v>19</v>
      </c>
      <c r="W17" s="231" t="s">
        <v>19</v>
      </c>
      <c r="X17" s="231" t="s">
        <v>19</v>
      </c>
      <c r="Y17" s="231" t="s">
        <v>21</v>
      </c>
      <c r="Z17" s="231" t="s">
        <v>19</v>
      </c>
      <c r="AA17" s="231"/>
      <c r="AB17" s="231"/>
      <c r="AC17" s="231" t="s">
        <v>19</v>
      </c>
      <c r="AD17" s="231" t="s">
        <v>19</v>
      </c>
      <c r="AE17" s="231" t="s">
        <v>19</v>
      </c>
      <c r="AF17" s="231" t="s">
        <v>19</v>
      </c>
      <c r="AG17" s="231" t="s">
        <v>19</v>
      </c>
      <c r="AH17" s="231"/>
      <c r="AI17" s="231"/>
      <c r="AJ17" s="231" t="s">
        <v>19</v>
      </c>
      <c r="AK17" s="251" t="s">
        <v>19</v>
      </c>
      <c r="AL17" s="254"/>
      <c r="AM17" s="248"/>
      <c r="AN17" s="233">
        <f>IFERROR(IF(LEN(F17)=0,"",COUNTIF($H17:$AK17,Calc!$C$17)),"")</f>
        <v>21</v>
      </c>
      <c r="AO17" s="234">
        <f>IFERROR(IF(LEN(F17)=0,"",COUNTIF($H17:$AK17,Calc!$C$18)),"")</f>
        <v>1</v>
      </c>
      <c r="AP17" s="234">
        <f>IFERROR(IF(LEN(F17)=0,"",COUNTIF($H17:$AK17,Calc!$C$19)),"")</f>
        <v>0</v>
      </c>
      <c r="AQ17" s="235">
        <f>IFERROR(IF(LEN(F17)=0,"",COUNTIF($H17:$AK17,Calc!$C$20)),"")</f>
        <v>0</v>
      </c>
      <c r="AR17" s="105"/>
    </row>
    <row r="18" spans="2:44" ht="20.100000000000001" customHeight="1" x14ac:dyDescent="0.25">
      <c r="B18" s="103"/>
      <c r="C18" s="128" t="s">
        <v>115</v>
      </c>
      <c r="D18" s="104"/>
      <c r="E18" s="127">
        <v>11</v>
      </c>
      <c r="F18" s="238" t="str">
        <f>IFERROR(IF(LEN(INDEX(Lists!$C$6:$C$105,MATCH($E18,Lists!$B$6:$B$105,0)))=0,"",INDEX(Lists!$C$6:$C$105,MATCH($E18,Lists!$B$6:$B$105,0))),"")</f>
        <v>Jessica Alba</v>
      </c>
      <c r="G18" s="234" t="str">
        <f>IFERROR(IF(LEN(INDEX(Lists!$E$6:$E$105,MATCH($E18,Lists!$B$6:$B$105,0)))=0,"",INDEX(Lists!$E$6:$E$105,MATCH($E18,Lists!$B$6:$B$105,0))),"")</f>
        <v>10B</v>
      </c>
      <c r="H18" s="231" t="s">
        <v>19</v>
      </c>
      <c r="I18" s="231" t="s">
        <v>19</v>
      </c>
      <c r="J18" s="231" t="s">
        <v>25</v>
      </c>
      <c r="K18" s="231" t="s">
        <v>19</v>
      </c>
      <c r="L18" s="231" t="s">
        <v>19</v>
      </c>
      <c r="M18" s="231"/>
      <c r="N18" s="231"/>
      <c r="O18" s="231" t="s">
        <v>19</v>
      </c>
      <c r="P18" s="231" t="s">
        <v>19</v>
      </c>
      <c r="Q18" s="231" t="s">
        <v>19</v>
      </c>
      <c r="R18" s="231" t="s">
        <v>19</v>
      </c>
      <c r="S18" s="231" t="s">
        <v>19</v>
      </c>
      <c r="T18" s="231"/>
      <c r="U18" s="231"/>
      <c r="V18" s="231" t="s">
        <v>19</v>
      </c>
      <c r="W18" s="231" t="s">
        <v>19</v>
      </c>
      <c r="X18" s="231" t="s">
        <v>19</v>
      </c>
      <c r="Y18" s="231" t="s">
        <v>19</v>
      </c>
      <c r="Z18" s="231" t="s">
        <v>19</v>
      </c>
      <c r="AA18" s="231"/>
      <c r="AB18" s="231"/>
      <c r="AC18" s="231" t="s">
        <v>19</v>
      </c>
      <c r="AD18" s="231" t="s">
        <v>25</v>
      </c>
      <c r="AE18" s="231" t="s">
        <v>19</v>
      </c>
      <c r="AF18" s="231" t="s">
        <v>19</v>
      </c>
      <c r="AG18" s="231" t="s">
        <v>19</v>
      </c>
      <c r="AH18" s="231"/>
      <c r="AI18" s="231"/>
      <c r="AJ18" s="231" t="s">
        <v>19</v>
      </c>
      <c r="AK18" s="251" t="s">
        <v>19</v>
      </c>
      <c r="AL18" s="254"/>
      <c r="AM18" s="248"/>
      <c r="AN18" s="233">
        <f>IFERROR(IF(LEN(F18)=0,"",COUNTIF($H18:$AK18,Calc!$C$17)),"")</f>
        <v>20</v>
      </c>
      <c r="AO18" s="234">
        <f>IFERROR(IF(LEN(F18)=0,"",COUNTIF($H18:$AK18,Calc!$C$18)),"")</f>
        <v>0</v>
      </c>
      <c r="AP18" s="234">
        <f>IFERROR(IF(LEN(F18)=0,"",COUNTIF($H18:$AK18,Calc!$C$19)),"")</f>
        <v>0</v>
      </c>
      <c r="AQ18" s="235">
        <f>IFERROR(IF(LEN(F18)=0,"",COUNTIF($H18:$AK18,Calc!$C$20)),"")</f>
        <v>2</v>
      </c>
      <c r="AR18" s="105"/>
    </row>
    <row r="19" spans="2:44" ht="20.100000000000001" customHeight="1" x14ac:dyDescent="0.25">
      <c r="B19" s="103"/>
      <c r="C19" s="128" t="s">
        <v>116</v>
      </c>
      <c r="D19" s="104"/>
      <c r="E19" s="127">
        <v>12</v>
      </c>
      <c r="F19" s="238" t="str">
        <f>IFERROR(IF(LEN(INDEX(Lists!$C$6:$C$105,MATCH($E19,Lists!$B$6:$B$105,0)))=0,"",INDEX(Lists!$C$6:$C$105,MATCH($E19,Lists!$B$6:$B$105,0))),"")</f>
        <v>Emma Stone</v>
      </c>
      <c r="G19" s="234" t="str">
        <f>IFERROR(IF(LEN(INDEX(Lists!$E$6:$E$105,MATCH($E19,Lists!$B$6:$B$105,0)))=0,"",INDEX(Lists!$E$6:$E$105,MATCH($E19,Lists!$B$6:$B$105,0))),"")</f>
        <v>10B</v>
      </c>
      <c r="H19" s="231" t="s">
        <v>19</v>
      </c>
      <c r="I19" s="231" t="s">
        <v>19</v>
      </c>
      <c r="J19" s="231" t="s">
        <v>19</v>
      </c>
      <c r="K19" s="231" t="s">
        <v>19</v>
      </c>
      <c r="L19" s="231" t="s">
        <v>19</v>
      </c>
      <c r="M19" s="231"/>
      <c r="N19" s="231"/>
      <c r="O19" s="231" t="s">
        <v>19</v>
      </c>
      <c r="P19" s="231" t="s">
        <v>19</v>
      </c>
      <c r="Q19" s="231" t="s">
        <v>23</v>
      </c>
      <c r="R19" s="231" t="s">
        <v>19</v>
      </c>
      <c r="S19" s="231" t="s">
        <v>19</v>
      </c>
      <c r="T19" s="231"/>
      <c r="U19" s="231"/>
      <c r="V19" s="231" t="s">
        <v>19</v>
      </c>
      <c r="W19" s="231" t="s">
        <v>19</v>
      </c>
      <c r="X19" s="231" t="s">
        <v>19</v>
      </c>
      <c r="Y19" s="231" t="s">
        <v>19</v>
      </c>
      <c r="Z19" s="231" t="s">
        <v>19</v>
      </c>
      <c r="AA19" s="231"/>
      <c r="AB19" s="231"/>
      <c r="AC19" s="231" t="s">
        <v>19</v>
      </c>
      <c r="AD19" s="231" t="s">
        <v>19</v>
      </c>
      <c r="AE19" s="231" t="s">
        <v>19</v>
      </c>
      <c r="AF19" s="231" t="s">
        <v>21</v>
      </c>
      <c r="AG19" s="231" t="s">
        <v>19</v>
      </c>
      <c r="AH19" s="231"/>
      <c r="AI19" s="231"/>
      <c r="AJ19" s="231" t="s">
        <v>19</v>
      </c>
      <c r="AK19" s="251" t="s">
        <v>23</v>
      </c>
      <c r="AL19" s="254"/>
      <c r="AM19" s="248"/>
      <c r="AN19" s="233">
        <f>IFERROR(IF(LEN(F19)=0,"",COUNTIF($H19:$AK19,Calc!$C$17)),"")</f>
        <v>19</v>
      </c>
      <c r="AO19" s="234">
        <f>IFERROR(IF(LEN(F19)=0,"",COUNTIF($H19:$AK19,Calc!$C$18)),"")</f>
        <v>1</v>
      </c>
      <c r="AP19" s="234">
        <f>IFERROR(IF(LEN(F19)=0,"",COUNTIF($H19:$AK19,Calc!$C$19)),"")</f>
        <v>2</v>
      </c>
      <c r="AQ19" s="235">
        <f>IFERROR(IF(LEN(F19)=0,"",COUNTIF($H19:$AK19,Calc!$C$20)),"")</f>
        <v>0</v>
      </c>
      <c r="AR19" s="105"/>
    </row>
    <row r="20" spans="2:44" ht="20.100000000000001" customHeight="1" x14ac:dyDescent="0.25">
      <c r="B20" s="103"/>
      <c r="C20" s="128" t="s">
        <v>117</v>
      </c>
      <c r="D20" s="104"/>
      <c r="E20" s="127">
        <v>13</v>
      </c>
      <c r="F20" s="238" t="str">
        <f>IFERROR(IF(LEN(INDEX(Lists!$C$6:$C$105,MATCH($E20,Lists!$B$6:$B$105,0)))=0,"",INDEX(Lists!$C$6:$C$105,MATCH($E20,Lists!$B$6:$B$105,0))),"")</f>
        <v>Scarlett Johansson</v>
      </c>
      <c r="G20" s="234" t="str">
        <f>IFERROR(IF(LEN(INDEX(Lists!$E$6:$E$105,MATCH($E20,Lists!$B$6:$B$105,0)))=0,"",INDEX(Lists!$E$6:$E$105,MATCH($E20,Lists!$B$6:$B$105,0))),"")</f>
        <v>10B</v>
      </c>
      <c r="H20" s="231" t="s">
        <v>19</v>
      </c>
      <c r="I20" s="231" t="s">
        <v>19</v>
      </c>
      <c r="J20" s="231" t="s">
        <v>19</v>
      </c>
      <c r="K20" s="231" t="s">
        <v>19</v>
      </c>
      <c r="L20" s="231" t="s">
        <v>19</v>
      </c>
      <c r="M20" s="231"/>
      <c r="N20" s="231"/>
      <c r="O20" s="231" t="s">
        <v>19</v>
      </c>
      <c r="P20" s="231" t="s">
        <v>19</v>
      </c>
      <c r="Q20" s="231" t="s">
        <v>19</v>
      </c>
      <c r="R20" s="231" t="s">
        <v>19</v>
      </c>
      <c r="S20" s="231" t="s">
        <v>19</v>
      </c>
      <c r="T20" s="231"/>
      <c r="U20" s="231"/>
      <c r="V20" s="231" t="s">
        <v>19</v>
      </c>
      <c r="W20" s="231" t="s">
        <v>19</v>
      </c>
      <c r="X20" s="231" t="s">
        <v>19</v>
      </c>
      <c r="Y20" s="231" t="s">
        <v>19</v>
      </c>
      <c r="Z20" s="231" t="s">
        <v>19</v>
      </c>
      <c r="AA20" s="231"/>
      <c r="AB20" s="231"/>
      <c r="AC20" s="231" t="s">
        <v>19</v>
      </c>
      <c r="AD20" s="231" t="s">
        <v>19</v>
      </c>
      <c r="AE20" s="231" t="s">
        <v>19</v>
      </c>
      <c r="AF20" s="231" t="s">
        <v>19</v>
      </c>
      <c r="AG20" s="231" t="s">
        <v>19</v>
      </c>
      <c r="AH20" s="231"/>
      <c r="AI20" s="231"/>
      <c r="AJ20" s="231" t="s">
        <v>19</v>
      </c>
      <c r="AK20" s="251" t="s">
        <v>19</v>
      </c>
      <c r="AL20" s="254"/>
      <c r="AM20" s="248"/>
      <c r="AN20" s="233">
        <f>IFERROR(IF(LEN(F20)=0,"",COUNTIF($H20:$AK20,Calc!$C$17)),"")</f>
        <v>22</v>
      </c>
      <c r="AO20" s="234">
        <f>IFERROR(IF(LEN(F20)=0,"",COUNTIF($H20:$AK20,Calc!$C$18)),"")</f>
        <v>0</v>
      </c>
      <c r="AP20" s="234">
        <f>IFERROR(IF(LEN(F20)=0,"",COUNTIF($H20:$AK20,Calc!$C$19)),"")</f>
        <v>0</v>
      </c>
      <c r="AQ20" s="235">
        <f>IFERROR(IF(LEN(F20)=0,"",COUNTIF($H20:$AK20,Calc!$C$20)),"")</f>
        <v>0</v>
      </c>
      <c r="AR20" s="105"/>
    </row>
    <row r="21" spans="2:44" ht="20.100000000000001" customHeight="1" x14ac:dyDescent="0.25">
      <c r="B21" s="103"/>
      <c r="C21" s="104"/>
      <c r="D21" s="104"/>
      <c r="E21" s="127">
        <v>14</v>
      </c>
      <c r="F21" s="238" t="str">
        <f>IFERROR(IF(LEN(INDEX(Lists!$C$6:$C$105,MATCH($E21,Lists!$B$6:$B$105,0)))=0,"",INDEX(Lists!$C$6:$C$105,MATCH($E21,Lists!$B$6:$B$105,0))),"")</f>
        <v>Mila Kunis</v>
      </c>
      <c r="G21" s="234" t="str">
        <f>IFERROR(IF(LEN(INDEX(Lists!$E$6:$E$105,MATCH($E21,Lists!$B$6:$B$105,0)))=0,"",INDEX(Lists!$E$6:$E$105,MATCH($E21,Lists!$B$6:$B$105,0))),"")</f>
        <v>10B</v>
      </c>
      <c r="H21" s="231" t="s">
        <v>19</v>
      </c>
      <c r="I21" s="231" t="s">
        <v>19</v>
      </c>
      <c r="J21" s="231" t="s">
        <v>19</v>
      </c>
      <c r="K21" s="231" t="s">
        <v>19</v>
      </c>
      <c r="L21" s="231" t="s">
        <v>19</v>
      </c>
      <c r="M21" s="231"/>
      <c r="N21" s="231"/>
      <c r="O21" s="231" t="s">
        <v>19</v>
      </c>
      <c r="P21" s="231" t="s">
        <v>19</v>
      </c>
      <c r="Q21" s="231" t="s">
        <v>19</v>
      </c>
      <c r="R21" s="231" t="s">
        <v>19</v>
      </c>
      <c r="S21" s="231" t="s">
        <v>19</v>
      </c>
      <c r="T21" s="231"/>
      <c r="U21" s="231"/>
      <c r="V21" s="231" t="s">
        <v>19</v>
      </c>
      <c r="W21" s="231" t="s">
        <v>19</v>
      </c>
      <c r="X21" s="231" t="s">
        <v>23</v>
      </c>
      <c r="Y21" s="231" t="s">
        <v>19</v>
      </c>
      <c r="Z21" s="231" t="s">
        <v>19</v>
      </c>
      <c r="AA21" s="231"/>
      <c r="AB21" s="231"/>
      <c r="AC21" s="231" t="s">
        <v>23</v>
      </c>
      <c r="AD21" s="231" t="s">
        <v>19</v>
      </c>
      <c r="AE21" s="231" t="s">
        <v>19</v>
      </c>
      <c r="AF21" s="231" t="s">
        <v>19</v>
      </c>
      <c r="AG21" s="231" t="s">
        <v>19</v>
      </c>
      <c r="AH21" s="231"/>
      <c r="AI21" s="231"/>
      <c r="AJ21" s="231" t="s">
        <v>19</v>
      </c>
      <c r="AK21" s="251" t="s">
        <v>19</v>
      </c>
      <c r="AL21" s="254"/>
      <c r="AM21" s="248"/>
      <c r="AN21" s="233">
        <f>IFERROR(IF(LEN(F21)=0,"",COUNTIF($H21:$AK21,Calc!$C$17)),"")</f>
        <v>20</v>
      </c>
      <c r="AO21" s="234">
        <f>IFERROR(IF(LEN(F21)=0,"",COUNTIF($H21:$AK21,Calc!$C$18)),"")</f>
        <v>0</v>
      </c>
      <c r="AP21" s="234">
        <f>IFERROR(IF(LEN(F21)=0,"",COUNTIF($H21:$AK21,Calc!$C$19)),"")</f>
        <v>2</v>
      </c>
      <c r="AQ21" s="235">
        <f>IFERROR(IF(LEN(F21)=0,"",COUNTIF($H21:$AK21,Calc!$C$20)),"")</f>
        <v>0</v>
      </c>
      <c r="AR21" s="105"/>
    </row>
    <row r="22" spans="2:44" ht="20.100000000000001" customHeight="1" x14ac:dyDescent="0.25">
      <c r="B22" s="103"/>
      <c r="C22" s="104"/>
      <c r="D22" s="104"/>
      <c r="E22" s="127">
        <v>15</v>
      </c>
      <c r="F22" s="238" t="str">
        <f>IFERROR(IF(LEN(INDEX(Lists!$C$6:$C$105,MATCH($E22,Lists!$B$6:$B$105,0)))=0,"",INDEX(Lists!$C$6:$C$105,MATCH($E22,Lists!$B$6:$B$105,0))),"")</f>
        <v>Charlize Theron</v>
      </c>
      <c r="G22" s="234" t="str">
        <f>IFERROR(IF(LEN(INDEX(Lists!$E$6:$E$105,MATCH($E22,Lists!$B$6:$B$105,0)))=0,"",INDEX(Lists!$E$6:$E$105,MATCH($E22,Lists!$B$6:$B$105,0))),"")</f>
        <v>10B</v>
      </c>
      <c r="H22" s="231" t="s">
        <v>19</v>
      </c>
      <c r="I22" s="231" t="s">
        <v>19</v>
      </c>
      <c r="J22" s="231" t="s">
        <v>19</v>
      </c>
      <c r="K22" s="231" t="s">
        <v>19</v>
      </c>
      <c r="L22" s="231" t="s">
        <v>19</v>
      </c>
      <c r="M22" s="231"/>
      <c r="N22" s="231"/>
      <c r="O22" s="231" t="s">
        <v>19</v>
      </c>
      <c r="P22" s="231" t="s">
        <v>19</v>
      </c>
      <c r="Q22" s="231" t="s">
        <v>25</v>
      </c>
      <c r="R22" s="231" t="s">
        <v>19</v>
      </c>
      <c r="S22" s="231" t="s">
        <v>19</v>
      </c>
      <c r="T22" s="231"/>
      <c r="U22" s="231"/>
      <c r="V22" s="231" t="s">
        <v>19</v>
      </c>
      <c r="W22" s="231" t="s">
        <v>19</v>
      </c>
      <c r="X22" s="231" t="s">
        <v>19</v>
      </c>
      <c r="Y22" s="231" t="s">
        <v>19</v>
      </c>
      <c r="Z22" s="231" t="s">
        <v>19</v>
      </c>
      <c r="AA22" s="231"/>
      <c r="AB22" s="231"/>
      <c r="AC22" s="231" t="s">
        <v>19</v>
      </c>
      <c r="AD22" s="231" t="s">
        <v>19</v>
      </c>
      <c r="AE22" s="231" t="s">
        <v>19</v>
      </c>
      <c r="AF22" s="231" t="s">
        <v>19</v>
      </c>
      <c r="AG22" s="231" t="s">
        <v>19</v>
      </c>
      <c r="AH22" s="231"/>
      <c r="AI22" s="231"/>
      <c r="AJ22" s="231" t="s">
        <v>25</v>
      </c>
      <c r="AK22" s="251" t="s">
        <v>21</v>
      </c>
      <c r="AL22" s="254"/>
      <c r="AM22" s="248"/>
      <c r="AN22" s="233">
        <f>IFERROR(IF(LEN(F22)=0,"",COUNTIF($H22:$AK22,Calc!$C$17)),"")</f>
        <v>19</v>
      </c>
      <c r="AO22" s="234">
        <f>IFERROR(IF(LEN(F22)=0,"",COUNTIF($H22:$AK22,Calc!$C$18)),"")</f>
        <v>1</v>
      </c>
      <c r="AP22" s="234">
        <f>IFERROR(IF(LEN(F22)=0,"",COUNTIF($H22:$AK22,Calc!$C$19)),"")</f>
        <v>0</v>
      </c>
      <c r="AQ22" s="235">
        <f>IFERROR(IF(LEN(F22)=0,"",COUNTIF($H22:$AK22,Calc!$C$20)),"")</f>
        <v>2</v>
      </c>
      <c r="AR22" s="105"/>
    </row>
    <row r="23" spans="2:44" ht="20.100000000000001" customHeight="1" x14ac:dyDescent="0.25">
      <c r="B23" s="103"/>
      <c r="C23" s="104"/>
      <c r="D23" s="104"/>
      <c r="E23" s="127">
        <v>16</v>
      </c>
      <c r="F23" s="238" t="str">
        <f>IFERROR(IF(LEN(INDEX(Lists!$C$6:$C$105,MATCH($E23,Lists!$B$6:$B$105,0)))=0,"",INDEX(Lists!$C$6:$C$105,MATCH($E23,Lists!$B$6:$B$105,0))),"")</f>
        <v/>
      </c>
      <c r="G23" s="234" t="str">
        <f>IFERROR(IF(LEN(INDEX(Lists!$E$6:$E$105,MATCH($E23,Lists!$B$6:$B$105,0)))=0,"",INDEX(Lists!$E$6:$E$105,MATCH($E23,Lists!$B$6:$B$105,0))),"")</f>
        <v/>
      </c>
      <c r="H23" s="231"/>
      <c r="I23" s="231"/>
      <c r="J23" s="231"/>
      <c r="K23" s="231"/>
      <c r="L23" s="231"/>
      <c r="M23" s="231"/>
      <c r="N23" s="231"/>
      <c r="O23" s="231"/>
      <c r="P23" s="231"/>
      <c r="Q23" s="231"/>
      <c r="R23" s="231"/>
      <c r="S23" s="231"/>
      <c r="T23" s="231"/>
      <c r="U23" s="231"/>
      <c r="V23" s="231"/>
      <c r="W23" s="231"/>
      <c r="X23" s="231"/>
      <c r="Y23" s="231"/>
      <c r="Z23" s="231"/>
      <c r="AA23" s="231"/>
      <c r="AB23" s="231"/>
      <c r="AC23" s="231"/>
      <c r="AD23" s="231"/>
      <c r="AE23" s="231"/>
      <c r="AF23" s="231"/>
      <c r="AG23" s="231"/>
      <c r="AH23" s="231"/>
      <c r="AI23" s="231"/>
      <c r="AJ23" s="231"/>
      <c r="AK23" s="251"/>
      <c r="AL23" s="254"/>
      <c r="AM23" s="248"/>
      <c r="AN23" s="233" t="str">
        <f>IFERROR(IF(LEN(F23)=0,"",COUNTIF($H23:$AK23,Calc!$C$17)),"")</f>
        <v/>
      </c>
      <c r="AO23" s="234" t="str">
        <f>IFERROR(IF(LEN(F23)=0,"",COUNTIF($H23:$AK23,Calc!$C$18)),"")</f>
        <v/>
      </c>
      <c r="AP23" s="234" t="str">
        <f>IFERROR(IF(LEN(F23)=0,"",COUNTIF($H23:$AK23,Calc!$C$19)),"")</f>
        <v/>
      </c>
      <c r="AQ23" s="235" t="str">
        <f>IFERROR(IF(LEN(F23)=0,"",COUNTIF($H23:$AK23,Calc!$C$20)),"")</f>
        <v/>
      </c>
      <c r="AR23" s="105"/>
    </row>
    <row r="24" spans="2:44" ht="20.100000000000001" customHeight="1" x14ac:dyDescent="0.25">
      <c r="B24" s="103"/>
      <c r="C24" s="104"/>
      <c r="D24" s="104"/>
      <c r="E24" s="127">
        <v>17</v>
      </c>
      <c r="F24" s="238" t="str">
        <f>IFERROR(IF(LEN(INDEX(Lists!$C$6:$C$105,MATCH($E24,Lists!$B$6:$B$105,0)))=0,"",INDEX(Lists!$C$6:$C$105,MATCH($E24,Lists!$B$6:$B$105,0))),"")</f>
        <v/>
      </c>
      <c r="G24" s="234" t="str">
        <f>IFERROR(IF(LEN(INDEX(Lists!$E$6:$E$105,MATCH($E24,Lists!$B$6:$B$105,0)))=0,"",INDEX(Lists!$E$6:$E$105,MATCH($E24,Lists!$B$6:$B$105,0))),"")</f>
        <v/>
      </c>
      <c r="H24" s="231"/>
      <c r="I24" s="231"/>
      <c r="J24" s="231"/>
      <c r="K24" s="231"/>
      <c r="L24" s="231"/>
      <c r="M24" s="231"/>
      <c r="N24" s="231"/>
      <c r="O24" s="231"/>
      <c r="P24" s="231"/>
      <c r="Q24" s="231"/>
      <c r="R24" s="231"/>
      <c r="S24" s="231"/>
      <c r="T24" s="231"/>
      <c r="U24" s="231"/>
      <c r="V24" s="231"/>
      <c r="W24" s="231"/>
      <c r="X24" s="231"/>
      <c r="Y24" s="231"/>
      <c r="Z24" s="231"/>
      <c r="AA24" s="231"/>
      <c r="AB24" s="231"/>
      <c r="AC24" s="231"/>
      <c r="AD24" s="231"/>
      <c r="AE24" s="231"/>
      <c r="AF24" s="231"/>
      <c r="AG24" s="231"/>
      <c r="AH24" s="231"/>
      <c r="AI24" s="231"/>
      <c r="AJ24" s="231"/>
      <c r="AK24" s="251"/>
      <c r="AL24" s="254"/>
      <c r="AM24" s="248"/>
      <c r="AN24" s="233" t="str">
        <f>IFERROR(IF(LEN(F24)=0,"",COUNTIF($H24:$AK24,Calc!$C$17)),"")</f>
        <v/>
      </c>
      <c r="AO24" s="234" t="str">
        <f>IFERROR(IF(LEN(F24)=0,"",COUNTIF($H24:$AK24,Calc!$C$18)),"")</f>
        <v/>
      </c>
      <c r="AP24" s="234" t="str">
        <f>IFERROR(IF(LEN(F24)=0,"",COUNTIF($H24:$AK24,Calc!$C$19)),"")</f>
        <v/>
      </c>
      <c r="AQ24" s="235" t="str">
        <f>IFERROR(IF(LEN(F24)=0,"",COUNTIF($H24:$AK24,Calc!$C$20)),"")</f>
        <v/>
      </c>
      <c r="AR24" s="105"/>
    </row>
    <row r="25" spans="2:44" ht="20.100000000000001" customHeight="1" x14ac:dyDescent="0.25">
      <c r="B25" s="103"/>
      <c r="C25" s="104"/>
      <c r="D25" s="104"/>
      <c r="E25" s="127">
        <v>18</v>
      </c>
      <c r="F25" s="238" t="str">
        <f>IFERROR(IF(LEN(INDEX(Lists!$C$6:$C$105,MATCH($E25,Lists!$B$6:$B$105,0)))=0,"",INDEX(Lists!$C$6:$C$105,MATCH($E25,Lists!$B$6:$B$105,0))),"")</f>
        <v/>
      </c>
      <c r="G25" s="234" t="str">
        <f>IFERROR(IF(LEN(INDEX(Lists!$E$6:$E$105,MATCH($E25,Lists!$B$6:$B$105,0)))=0,"",INDEX(Lists!$E$6:$E$105,MATCH($E25,Lists!$B$6:$B$105,0))),"")</f>
        <v/>
      </c>
      <c r="H25" s="231"/>
      <c r="I25" s="231"/>
      <c r="J25" s="231"/>
      <c r="K25" s="231"/>
      <c r="L25" s="231"/>
      <c r="M25" s="231"/>
      <c r="N25" s="231"/>
      <c r="O25" s="231"/>
      <c r="P25" s="231"/>
      <c r="Q25" s="231"/>
      <c r="R25" s="231"/>
      <c r="S25" s="231"/>
      <c r="T25" s="231"/>
      <c r="U25" s="231"/>
      <c r="V25" s="231"/>
      <c r="W25" s="231"/>
      <c r="X25" s="231"/>
      <c r="Y25" s="231"/>
      <c r="Z25" s="231"/>
      <c r="AA25" s="231"/>
      <c r="AB25" s="231"/>
      <c r="AC25" s="231"/>
      <c r="AD25" s="231"/>
      <c r="AE25" s="231"/>
      <c r="AF25" s="231"/>
      <c r="AG25" s="231"/>
      <c r="AH25" s="231"/>
      <c r="AI25" s="231"/>
      <c r="AJ25" s="231"/>
      <c r="AK25" s="251"/>
      <c r="AL25" s="254"/>
      <c r="AM25" s="248"/>
      <c r="AN25" s="233" t="str">
        <f>IFERROR(IF(LEN(F25)=0,"",COUNTIF($H25:$AK25,Calc!$C$17)),"")</f>
        <v/>
      </c>
      <c r="AO25" s="234" t="str">
        <f>IFERROR(IF(LEN(F25)=0,"",COUNTIF($H25:$AK25,Calc!$C$18)),"")</f>
        <v/>
      </c>
      <c r="AP25" s="234" t="str">
        <f>IFERROR(IF(LEN(F25)=0,"",COUNTIF($H25:$AK25,Calc!$C$19)),"")</f>
        <v/>
      </c>
      <c r="AQ25" s="235" t="str">
        <f>IFERROR(IF(LEN(F25)=0,"",COUNTIF($H25:$AK25,Calc!$C$20)),"")</f>
        <v/>
      </c>
      <c r="AR25" s="105"/>
    </row>
    <row r="26" spans="2:44" ht="20.100000000000001" customHeight="1" x14ac:dyDescent="0.25">
      <c r="B26" s="103"/>
      <c r="C26" s="104"/>
      <c r="D26" s="104"/>
      <c r="E26" s="127">
        <v>19</v>
      </c>
      <c r="F26" s="238" t="str">
        <f>IFERROR(IF(LEN(INDEX(Lists!$C$6:$C$105,MATCH($E26,Lists!$B$6:$B$105,0)))=0,"",INDEX(Lists!$C$6:$C$105,MATCH($E26,Lists!$B$6:$B$105,0))),"")</f>
        <v/>
      </c>
      <c r="G26" s="234" t="str">
        <f>IFERROR(IF(LEN(INDEX(Lists!$E$6:$E$105,MATCH($E26,Lists!$B$6:$B$105,0)))=0,"",INDEX(Lists!$E$6:$E$105,MATCH($E26,Lists!$B$6:$B$105,0))),"")</f>
        <v/>
      </c>
      <c r="H26" s="231"/>
      <c r="I26" s="231"/>
      <c r="J26" s="231"/>
      <c r="K26" s="231"/>
      <c r="L26" s="231"/>
      <c r="M26" s="231"/>
      <c r="N26" s="231"/>
      <c r="O26" s="231"/>
      <c r="P26" s="231"/>
      <c r="Q26" s="231"/>
      <c r="R26" s="231"/>
      <c r="S26" s="231"/>
      <c r="T26" s="231"/>
      <c r="U26" s="231"/>
      <c r="V26" s="231"/>
      <c r="W26" s="231"/>
      <c r="X26" s="231"/>
      <c r="Y26" s="231"/>
      <c r="Z26" s="231"/>
      <c r="AA26" s="231"/>
      <c r="AB26" s="231"/>
      <c r="AC26" s="231"/>
      <c r="AD26" s="231"/>
      <c r="AE26" s="231"/>
      <c r="AF26" s="231"/>
      <c r="AG26" s="231"/>
      <c r="AH26" s="231"/>
      <c r="AI26" s="231"/>
      <c r="AJ26" s="231"/>
      <c r="AK26" s="251"/>
      <c r="AL26" s="254"/>
      <c r="AM26" s="248"/>
      <c r="AN26" s="233" t="str">
        <f>IFERROR(IF(LEN(F26)=0,"",COUNTIF($H26:$AK26,Calc!$C$17)),"")</f>
        <v/>
      </c>
      <c r="AO26" s="234" t="str">
        <f>IFERROR(IF(LEN(F26)=0,"",COUNTIF($H26:$AK26,Calc!$C$18)),"")</f>
        <v/>
      </c>
      <c r="AP26" s="234" t="str">
        <f>IFERROR(IF(LEN(F26)=0,"",COUNTIF($H26:$AK26,Calc!$C$19)),"")</f>
        <v/>
      </c>
      <c r="AQ26" s="235" t="str">
        <f>IFERROR(IF(LEN(F26)=0,"",COUNTIF($H26:$AK26,Calc!$C$20)),"")</f>
        <v/>
      </c>
      <c r="AR26" s="105"/>
    </row>
    <row r="27" spans="2:44" ht="20.100000000000001" customHeight="1" x14ac:dyDescent="0.25">
      <c r="B27" s="103"/>
      <c r="C27" s="104"/>
      <c r="D27" s="104"/>
      <c r="E27" s="313">
        <v>20</v>
      </c>
      <c r="F27" s="314" t="str">
        <f>IFERROR(IF(LEN(INDEX(Lists!$C$6:$C$105,MATCH($E27,Lists!$B$6:$B$105,0)))=0,"",INDEX(Lists!$C$6:$C$105,MATCH($E27,Lists!$B$6:$B$105,0))),"")</f>
        <v/>
      </c>
      <c r="G27" s="315" t="str">
        <f>IFERROR(IF(LEN(INDEX(Lists!$E$6:$E$105,MATCH($E27,Lists!$B$6:$B$105,0)))=0,"",INDEX(Lists!$E$6:$E$105,MATCH($E27,Lists!$B$6:$B$105,0))),"")</f>
        <v/>
      </c>
      <c r="H27" s="316"/>
      <c r="I27" s="316"/>
      <c r="J27" s="316"/>
      <c r="K27" s="316"/>
      <c r="L27" s="316"/>
      <c r="M27" s="316"/>
      <c r="N27" s="316"/>
      <c r="O27" s="316"/>
      <c r="P27" s="316"/>
      <c r="Q27" s="316"/>
      <c r="R27" s="316"/>
      <c r="S27" s="316"/>
      <c r="T27" s="316"/>
      <c r="U27" s="316"/>
      <c r="V27" s="316"/>
      <c r="W27" s="316"/>
      <c r="X27" s="316"/>
      <c r="Y27" s="316"/>
      <c r="Z27" s="316"/>
      <c r="AA27" s="316"/>
      <c r="AB27" s="316"/>
      <c r="AC27" s="316"/>
      <c r="AD27" s="316"/>
      <c r="AE27" s="316"/>
      <c r="AF27" s="316"/>
      <c r="AG27" s="316"/>
      <c r="AH27" s="316"/>
      <c r="AI27" s="316"/>
      <c r="AJ27" s="316"/>
      <c r="AK27" s="318"/>
      <c r="AL27" s="254"/>
      <c r="AM27" s="248"/>
      <c r="AN27" s="319" t="str">
        <f>IFERROR(IF(LEN(F27)=0,"",COUNTIF($H27:$AK27,Calc!$C$17)),"")</f>
        <v/>
      </c>
      <c r="AO27" s="315" t="str">
        <f>IFERROR(IF(LEN(F27)=0,"",COUNTIF($H27:$AK27,Calc!$C$18)),"")</f>
        <v/>
      </c>
      <c r="AP27" s="315" t="str">
        <f>IFERROR(IF(LEN(F27)=0,"",COUNTIF($H27:$AK27,Calc!$C$19)),"")</f>
        <v/>
      </c>
      <c r="AQ27" s="320" t="str">
        <f>IFERROR(IF(LEN(F27)=0,"",COUNTIF($H27:$AK27,Calc!$C$20)),"")</f>
        <v/>
      </c>
      <c r="AR27" s="105"/>
    </row>
    <row r="28" spans="2:44" ht="20.100000000000001" customHeight="1" x14ac:dyDescent="0.25">
      <c r="B28" s="103"/>
      <c r="C28" s="104"/>
      <c r="D28" s="104"/>
      <c r="E28" s="248"/>
      <c r="F28" s="321"/>
      <c r="G28" s="248"/>
      <c r="H28" s="248" t="s">
        <v>19</v>
      </c>
      <c r="I28" s="248" t="s">
        <v>19</v>
      </c>
      <c r="J28" s="248" t="s">
        <v>19</v>
      </c>
      <c r="K28" s="248" t="s">
        <v>19</v>
      </c>
      <c r="L28" s="248" t="s">
        <v>19</v>
      </c>
      <c r="M28" s="248"/>
      <c r="N28" s="248"/>
      <c r="O28" s="248" t="s">
        <v>19</v>
      </c>
      <c r="P28" s="248" t="s">
        <v>19</v>
      </c>
      <c r="Q28" s="248" t="s">
        <v>25</v>
      </c>
      <c r="R28" s="248" t="s">
        <v>19</v>
      </c>
      <c r="S28" s="248" t="s">
        <v>19</v>
      </c>
      <c r="T28" s="248"/>
      <c r="U28" s="248"/>
      <c r="V28" s="248" t="s">
        <v>19</v>
      </c>
      <c r="W28" s="248" t="s">
        <v>19</v>
      </c>
      <c r="X28" s="248" t="s">
        <v>19</v>
      </c>
      <c r="Y28" s="248" t="s">
        <v>19</v>
      </c>
      <c r="Z28" s="248" t="s">
        <v>19</v>
      </c>
      <c r="AA28" s="248"/>
      <c r="AB28" s="248"/>
      <c r="AC28" s="248" t="s">
        <v>19</v>
      </c>
      <c r="AD28" s="248" t="s">
        <v>19</v>
      </c>
      <c r="AE28" s="248" t="s">
        <v>19</v>
      </c>
      <c r="AF28" s="248" t="s">
        <v>19</v>
      </c>
      <c r="AG28" s="248" t="s">
        <v>19</v>
      </c>
      <c r="AH28" s="248"/>
      <c r="AI28" s="248"/>
      <c r="AJ28" s="248" t="s">
        <v>25</v>
      </c>
      <c r="AK28" s="248" t="s">
        <v>21</v>
      </c>
      <c r="AL28" s="248"/>
      <c r="AM28" s="248"/>
      <c r="AN28" s="248"/>
      <c r="AO28" s="248"/>
      <c r="AP28" s="248"/>
      <c r="AQ28" s="248"/>
      <c r="AR28" s="105"/>
    </row>
    <row r="29" spans="2:44" ht="20.100000000000001" customHeight="1" x14ac:dyDescent="0.25">
      <c r="B29" s="103"/>
      <c r="C29" s="104"/>
      <c r="D29" s="104"/>
      <c r="E29" s="248"/>
      <c r="F29" s="321"/>
      <c r="G29" s="248"/>
      <c r="H29" s="248" t="s">
        <v>19</v>
      </c>
      <c r="I29" s="248" t="s">
        <v>19</v>
      </c>
      <c r="J29" s="248" t="s">
        <v>19</v>
      </c>
      <c r="K29" s="248" t="s">
        <v>21</v>
      </c>
      <c r="L29" s="248" t="s">
        <v>19</v>
      </c>
      <c r="M29" s="248"/>
      <c r="N29" s="248"/>
      <c r="O29" s="248" t="s">
        <v>19</v>
      </c>
      <c r="P29" s="248" t="s">
        <v>21</v>
      </c>
      <c r="Q29" s="248" t="s">
        <v>19</v>
      </c>
      <c r="R29" s="248" t="s">
        <v>19</v>
      </c>
      <c r="S29" s="248" t="s">
        <v>19</v>
      </c>
      <c r="T29" s="248"/>
      <c r="U29" s="248"/>
      <c r="V29" s="248" t="s">
        <v>19</v>
      </c>
      <c r="W29" s="248" t="s">
        <v>19</v>
      </c>
      <c r="X29" s="248" t="s">
        <v>19</v>
      </c>
      <c r="Y29" s="248" t="s">
        <v>19</v>
      </c>
      <c r="Z29" s="248" t="s">
        <v>19</v>
      </c>
      <c r="AA29" s="248"/>
      <c r="AB29" s="248"/>
      <c r="AC29" s="248" t="s">
        <v>19</v>
      </c>
      <c r="AD29" s="248" t="s">
        <v>19</v>
      </c>
      <c r="AE29" s="248" t="s">
        <v>19</v>
      </c>
      <c r="AF29" s="248" t="s">
        <v>19</v>
      </c>
      <c r="AG29" s="248" t="s">
        <v>19</v>
      </c>
      <c r="AH29" s="248"/>
      <c r="AI29" s="248"/>
      <c r="AJ29" s="248" t="s">
        <v>19</v>
      </c>
      <c r="AK29" s="248" t="s">
        <v>19</v>
      </c>
      <c r="AL29" s="248"/>
      <c r="AM29" s="248"/>
      <c r="AN29" s="248"/>
      <c r="AO29" s="248"/>
      <c r="AP29" s="248"/>
      <c r="AQ29" s="248"/>
      <c r="AR29" s="105"/>
    </row>
    <row r="30" spans="2:44" ht="20.100000000000001" customHeight="1" x14ac:dyDescent="0.25">
      <c r="B30" s="120"/>
      <c r="C30" s="121"/>
      <c r="D30" s="121"/>
      <c r="E30" s="248"/>
      <c r="F30" s="321"/>
      <c r="G30" s="248"/>
      <c r="H30" s="248" t="s">
        <v>19</v>
      </c>
      <c r="I30" s="248" t="s">
        <v>19</v>
      </c>
      <c r="J30" s="248" t="s">
        <v>19</v>
      </c>
      <c r="K30" s="248" t="s">
        <v>19</v>
      </c>
      <c r="L30" s="248" t="s">
        <v>19</v>
      </c>
      <c r="M30" s="248"/>
      <c r="N30" s="248"/>
      <c r="O30" s="248" t="s">
        <v>19</v>
      </c>
      <c r="P30" s="248" t="s">
        <v>19</v>
      </c>
      <c r="Q30" s="248" t="s">
        <v>19</v>
      </c>
      <c r="R30" s="248" t="s">
        <v>19</v>
      </c>
      <c r="S30" s="248" t="s">
        <v>19</v>
      </c>
      <c r="T30" s="248"/>
      <c r="U30" s="248"/>
      <c r="V30" s="248" t="s">
        <v>25</v>
      </c>
      <c r="W30" s="248" t="s">
        <v>19</v>
      </c>
      <c r="X30" s="248" t="s">
        <v>19</v>
      </c>
      <c r="Y30" s="248" t="s">
        <v>19</v>
      </c>
      <c r="Z30" s="248" t="s">
        <v>19</v>
      </c>
      <c r="AA30" s="248"/>
      <c r="AB30" s="248"/>
      <c r="AC30" s="248" t="s">
        <v>19</v>
      </c>
      <c r="AD30" s="248" t="s">
        <v>19</v>
      </c>
      <c r="AE30" s="248" t="s">
        <v>19</v>
      </c>
      <c r="AF30" s="248" t="s">
        <v>19</v>
      </c>
      <c r="AG30" s="248" t="s">
        <v>23</v>
      </c>
      <c r="AH30" s="248"/>
      <c r="AI30" s="248"/>
      <c r="AJ30" s="248" t="s">
        <v>19</v>
      </c>
      <c r="AK30" s="248" t="s">
        <v>19</v>
      </c>
      <c r="AL30" s="248"/>
      <c r="AM30" s="248"/>
      <c r="AN30" s="248"/>
      <c r="AO30" s="248"/>
      <c r="AP30" s="248"/>
      <c r="AQ30" s="248"/>
      <c r="AR30" s="105"/>
    </row>
    <row r="31" spans="2:44" ht="20.100000000000001" customHeight="1" x14ac:dyDescent="0.25">
      <c r="B31" s="120"/>
      <c r="C31" s="121"/>
      <c r="D31" s="121"/>
      <c r="E31" s="248"/>
      <c r="F31" s="321"/>
      <c r="G31" s="248"/>
      <c r="H31" s="248" t="s">
        <v>19</v>
      </c>
      <c r="I31" s="248" t="s">
        <v>19</v>
      </c>
      <c r="J31" s="248" t="s">
        <v>25</v>
      </c>
      <c r="K31" s="248" t="s">
        <v>19</v>
      </c>
      <c r="L31" s="248" t="s">
        <v>19</v>
      </c>
      <c r="M31" s="248"/>
      <c r="N31" s="248"/>
      <c r="O31" s="248" t="s">
        <v>19</v>
      </c>
      <c r="P31" s="248" t="s">
        <v>19</v>
      </c>
      <c r="Q31" s="248" t="s">
        <v>19</v>
      </c>
      <c r="R31" s="248" t="s">
        <v>19</v>
      </c>
      <c r="S31" s="248" t="s">
        <v>19</v>
      </c>
      <c r="T31" s="248"/>
      <c r="U31" s="248"/>
      <c r="V31" s="248" t="s">
        <v>19</v>
      </c>
      <c r="W31" s="248" t="s">
        <v>19</v>
      </c>
      <c r="X31" s="248" t="s">
        <v>19</v>
      </c>
      <c r="Y31" s="248" t="s">
        <v>19</v>
      </c>
      <c r="Z31" s="248" t="s">
        <v>19</v>
      </c>
      <c r="AA31" s="248"/>
      <c r="AB31" s="248"/>
      <c r="AC31" s="248" t="s">
        <v>19</v>
      </c>
      <c r="AD31" s="248" t="s">
        <v>25</v>
      </c>
      <c r="AE31" s="248" t="s">
        <v>19</v>
      </c>
      <c r="AF31" s="248" t="s">
        <v>19</v>
      </c>
      <c r="AG31" s="248" t="s">
        <v>19</v>
      </c>
      <c r="AH31" s="248"/>
      <c r="AI31" s="248"/>
      <c r="AJ31" s="248" t="s">
        <v>19</v>
      </c>
      <c r="AK31" s="248" t="s">
        <v>19</v>
      </c>
      <c r="AL31" s="248"/>
      <c r="AM31" s="248"/>
      <c r="AN31" s="248"/>
      <c r="AO31" s="248"/>
      <c r="AP31" s="248"/>
      <c r="AQ31" s="248"/>
      <c r="AR31" s="105"/>
    </row>
    <row r="32" spans="2:44" ht="20.100000000000001" customHeight="1" x14ac:dyDescent="0.25">
      <c r="B32" s="120"/>
      <c r="C32" s="121"/>
      <c r="D32" s="121"/>
      <c r="E32" s="248"/>
      <c r="F32" s="321"/>
      <c r="G32" s="248"/>
      <c r="H32" s="248" t="s">
        <v>19</v>
      </c>
      <c r="I32" s="248" t="s">
        <v>19</v>
      </c>
      <c r="J32" s="248" t="s">
        <v>19</v>
      </c>
      <c r="K32" s="248" t="s">
        <v>19</v>
      </c>
      <c r="L32" s="248" t="s">
        <v>19</v>
      </c>
      <c r="M32" s="248"/>
      <c r="N32" s="248"/>
      <c r="O32" s="248" t="s">
        <v>19</v>
      </c>
      <c r="P32" s="248" t="s">
        <v>19</v>
      </c>
      <c r="Q32" s="248" t="s">
        <v>23</v>
      </c>
      <c r="R32" s="248" t="s">
        <v>19</v>
      </c>
      <c r="S32" s="248" t="s">
        <v>19</v>
      </c>
      <c r="T32" s="248"/>
      <c r="U32" s="248"/>
      <c r="V32" s="248" t="s">
        <v>19</v>
      </c>
      <c r="W32" s="248" t="s">
        <v>19</v>
      </c>
      <c r="X32" s="248" t="s">
        <v>19</v>
      </c>
      <c r="Y32" s="248" t="s">
        <v>19</v>
      </c>
      <c r="Z32" s="248" t="s">
        <v>19</v>
      </c>
      <c r="AA32" s="248"/>
      <c r="AB32" s="248"/>
      <c r="AC32" s="248" t="s">
        <v>19</v>
      </c>
      <c r="AD32" s="248" t="s">
        <v>19</v>
      </c>
      <c r="AE32" s="248" t="s">
        <v>19</v>
      </c>
      <c r="AF32" s="248" t="s">
        <v>21</v>
      </c>
      <c r="AG32" s="248" t="s">
        <v>19</v>
      </c>
      <c r="AH32" s="248"/>
      <c r="AI32" s="248"/>
      <c r="AJ32" s="248" t="s">
        <v>19</v>
      </c>
      <c r="AK32" s="248" t="s">
        <v>23</v>
      </c>
      <c r="AL32" s="248"/>
      <c r="AM32" s="248"/>
      <c r="AN32" s="248"/>
      <c r="AO32" s="248"/>
      <c r="AP32" s="248"/>
      <c r="AQ32" s="248"/>
      <c r="AR32" s="105"/>
    </row>
    <row r="33" spans="2:44" ht="20.100000000000001" customHeight="1" x14ac:dyDescent="0.25">
      <c r="B33" s="120"/>
      <c r="C33" s="121"/>
      <c r="D33" s="121"/>
      <c r="E33" s="248"/>
      <c r="F33" s="321"/>
      <c r="G33" s="248"/>
      <c r="H33" s="248" t="s">
        <v>19</v>
      </c>
      <c r="I33" s="248" t="s">
        <v>19</v>
      </c>
      <c r="J33" s="248" t="s">
        <v>19</v>
      </c>
      <c r="K33" s="248" t="s">
        <v>19</v>
      </c>
      <c r="L33" s="248" t="s">
        <v>19</v>
      </c>
      <c r="M33" s="248"/>
      <c r="N33" s="248"/>
      <c r="O33" s="248" t="s">
        <v>19</v>
      </c>
      <c r="P33" s="248" t="s">
        <v>19</v>
      </c>
      <c r="Q33" s="248" t="s">
        <v>19</v>
      </c>
      <c r="R33" s="248" t="s">
        <v>19</v>
      </c>
      <c r="S33" s="248" t="s">
        <v>19</v>
      </c>
      <c r="T33" s="248"/>
      <c r="U33" s="248"/>
      <c r="V33" s="248" t="s">
        <v>19</v>
      </c>
      <c r="W33" s="248" t="s">
        <v>19</v>
      </c>
      <c r="X33" s="248" t="s">
        <v>19</v>
      </c>
      <c r="Y33" s="248" t="s">
        <v>19</v>
      </c>
      <c r="Z33" s="248" t="s">
        <v>19</v>
      </c>
      <c r="AA33" s="248"/>
      <c r="AB33" s="248"/>
      <c r="AC33" s="248" t="s">
        <v>19</v>
      </c>
      <c r="AD33" s="248" t="s">
        <v>19</v>
      </c>
      <c r="AE33" s="248" t="s">
        <v>19</v>
      </c>
      <c r="AF33" s="248" t="s">
        <v>19</v>
      </c>
      <c r="AG33" s="248" t="s">
        <v>19</v>
      </c>
      <c r="AH33" s="248"/>
      <c r="AI33" s="248"/>
      <c r="AJ33" s="248" t="s">
        <v>19</v>
      </c>
      <c r="AK33" s="248" t="s">
        <v>19</v>
      </c>
      <c r="AL33" s="248"/>
      <c r="AM33" s="248"/>
      <c r="AN33" s="248"/>
      <c r="AO33" s="248"/>
      <c r="AP33" s="248"/>
      <c r="AQ33" s="248"/>
      <c r="AR33" s="105"/>
    </row>
    <row r="34" spans="2:44" ht="20.100000000000001" customHeight="1" x14ac:dyDescent="0.25">
      <c r="B34" s="120"/>
      <c r="C34" s="121"/>
      <c r="D34" s="121"/>
      <c r="E34" s="248"/>
      <c r="F34" s="321"/>
      <c r="G34" s="248"/>
      <c r="H34" s="248" t="s">
        <v>19</v>
      </c>
      <c r="I34" s="248" t="s">
        <v>19</v>
      </c>
      <c r="J34" s="248" t="s">
        <v>19</v>
      </c>
      <c r="K34" s="248" t="s">
        <v>19</v>
      </c>
      <c r="L34" s="248" t="s">
        <v>19</v>
      </c>
      <c r="M34" s="248"/>
      <c r="N34" s="248"/>
      <c r="O34" s="248" t="s">
        <v>19</v>
      </c>
      <c r="P34" s="248" t="s">
        <v>19</v>
      </c>
      <c r="Q34" s="248" t="s">
        <v>19</v>
      </c>
      <c r="R34" s="248" t="s">
        <v>19</v>
      </c>
      <c r="S34" s="248" t="s">
        <v>19</v>
      </c>
      <c r="T34" s="248"/>
      <c r="U34" s="248"/>
      <c r="V34" s="248" t="s">
        <v>19</v>
      </c>
      <c r="W34" s="248" t="s">
        <v>19</v>
      </c>
      <c r="X34" s="248" t="s">
        <v>23</v>
      </c>
      <c r="Y34" s="248" t="s">
        <v>19</v>
      </c>
      <c r="Z34" s="248" t="s">
        <v>19</v>
      </c>
      <c r="AA34" s="248"/>
      <c r="AB34" s="248"/>
      <c r="AC34" s="248" t="s">
        <v>23</v>
      </c>
      <c r="AD34" s="248" t="s">
        <v>19</v>
      </c>
      <c r="AE34" s="248" t="s">
        <v>19</v>
      </c>
      <c r="AF34" s="248" t="s">
        <v>19</v>
      </c>
      <c r="AG34" s="248" t="s">
        <v>19</v>
      </c>
      <c r="AH34" s="248"/>
      <c r="AI34" s="248"/>
      <c r="AJ34" s="248" t="s">
        <v>19</v>
      </c>
      <c r="AK34" s="248" t="s">
        <v>19</v>
      </c>
      <c r="AL34" s="248"/>
      <c r="AM34" s="248"/>
      <c r="AN34" s="248"/>
      <c r="AO34" s="248"/>
      <c r="AP34" s="248"/>
      <c r="AQ34" s="248"/>
      <c r="AR34" s="105"/>
    </row>
    <row r="35" spans="2:44" ht="20.100000000000001" customHeight="1" x14ac:dyDescent="0.25">
      <c r="B35" s="120"/>
      <c r="C35" s="121"/>
      <c r="D35" s="121"/>
      <c r="E35" s="248"/>
      <c r="F35" s="321"/>
      <c r="G35" s="248"/>
      <c r="H35" s="248" t="s">
        <v>19</v>
      </c>
      <c r="I35" s="248" t="s">
        <v>23</v>
      </c>
      <c r="J35" s="248" t="s">
        <v>19</v>
      </c>
      <c r="K35" s="248" t="s">
        <v>25</v>
      </c>
      <c r="L35" s="248" t="s">
        <v>19</v>
      </c>
      <c r="M35" s="248"/>
      <c r="N35" s="248"/>
      <c r="O35" s="248" t="s">
        <v>19</v>
      </c>
      <c r="P35" s="248" t="s">
        <v>19</v>
      </c>
      <c r="Q35" s="248" t="s">
        <v>19</v>
      </c>
      <c r="R35" s="248" t="s">
        <v>19</v>
      </c>
      <c r="S35" s="248" t="s">
        <v>19</v>
      </c>
      <c r="T35" s="248"/>
      <c r="U35" s="248"/>
      <c r="V35" s="248" t="s">
        <v>19</v>
      </c>
      <c r="W35" s="248" t="s">
        <v>19</v>
      </c>
      <c r="X35" s="248" t="s">
        <v>19</v>
      </c>
      <c r="Y35" s="248" t="s">
        <v>19</v>
      </c>
      <c r="Z35" s="248" t="s">
        <v>19</v>
      </c>
      <c r="AA35" s="248"/>
      <c r="AB35" s="248"/>
      <c r="AC35" s="248" t="s">
        <v>19</v>
      </c>
      <c r="AD35" s="248" t="s">
        <v>19</v>
      </c>
      <c r="AE35" s="248" t="s">
        <v>19</v>
      </c>
      <c r="AF35" s="248" t="s">
        <v>19</v>
      </c>
      <c r="AG35" s="248" t="s">
        <v>19</v>
      </c>
      <c r="AH35" s="248"/>
      <c r="AI35" s="248"/>
      <c r="AJ35" s="248" t="s">
        <v>19</v>
      </c>
      <c r="AK35" s="248" t="s">
        <v>19</v>
      </c>
      <c r="AL35" s="248"/>
      <c r="AM35" s="248"/>
      <c r="AN35" s="248"/>
      <c r="AO35" s="248"/>
      <c r="AP35" s="248"/>
      <c r="AQ35" s="248"/>
      <c r="AR35" s="105"/>
    </row>
    <row r="36" spans="2:44" ht="20.100000000000001" customHeight="1" x14ac:dyDescent="0.25">
      <c r="B36" s="120"/>
      <c r="C36" s="121"/>
      <c r="D36" s="121"/>
      <c r="E36" s="248"/>
      <c r="F36" s="321"/>
      <c r="G36" s="248"/>
      <c r="H36" s="248" t="s">
        <v>19</v>
      </c>
      <c r="I36" s="248" t="s">
        <v>19</v>
      </c>
      <c r="J36" s="248" t="s">
        <v>19</v>
      </c>
      <c r="K36" s="248" t="s">
        <v>19</v>
      </c>
      <c r="L36" s="248" t="s">
        <v>19</v>
      </c>
      <c r="M36" s="248"/>
      <c r="N36" s="248"/>
      <c r="O36" s="248" t="s">
        <v>19</v>
      </c>
      <c r="P36" s="248" t="s">
        <v>19</v>
      </c>
      <c r="Q36" s="248" t="s">
        <v>25</v>
      </c>
      <c r="R36" s="248" t="s">
        <v>19</v>
      </c>
      <c r="S36" s="248" t="s">
        <v>19</v>
      </c>
      <c r="T36" s="248"/>
      <c r="U36" s="248"/>
      <c r="V36" s="248" t="s">
        <v>19</v>
      </c>
      <c r="W36" s="248" t="s">
        <v>19</v>
      </c>
      <c r="X36" s="248" t="s">
        <v>19</v>
      </c>
      <c r="Y36" s="248" t="s">
        <v>19</v>
      </c>
      <c r="Z36" s="248" t="s">
        <v>19</v>
      </c>
      <c r="AA36" s="248"/>
      <c r="AB36" s="248"/>
      <c r="AC36" s="248" t="s">
        <v>19</v>
      </c>
      <c r="AD36" s="248" t="s">
        <v>19</v>
      </c>
      <c r="AE36" s="248" t="s">
        <v>19</v>
      </c>
      <c r="AF36" s="248" t="s">
        <v>19</v>
      </c>
      <c r="AG36" s="248" t="s">
        <v>19</v>
      </c>
      <c r="AH36" s="248"/>
      <c r="AI36" s="248"/>
      <c r="AJ36" s="248" t="s">
        <v>25</v>
      </c>
      <c r="AK36" s="248" t="s">
        <v>21</v>
      </c>
      <c r="AL36" s="248"/>
      <c r="AM36" s="248"/>
      <c r="AN36" s="248"/>
      <c r="AO36" s="248"/>
      <c r="AP36" s="248"/>
      <c r="AQ36" s="248"/>
      <c r="AR36" s="105"/>
    </row>
    <row r="37" spans="2:44" ht="20.100000000000001" customHeight="1" x14ac:dyDescent="0.25">
      <c r="B37" s="120"/>
      <c r="C37" s="121"/>
      <c r="D37" s="121"/>
      <c r="E37" s="248"/>
      <c r="F37" s="321"/>
      <c r="G37" s="248"/>
      <c r="H37" s="248" t="s">
        <v>21</v>
      </c>
      <c r="I37" s="248" t="s">
        <v>19</v>
      </c>
      <c r="J37" s="248" t="s">
        <v>19</v>
      </c>
      <c r="K37" s="248" t="s">
        <v>19</v>
      </c>
      <c r="L37" s="248" t="s">
        <v>19</v>
      </c>
      <c r="M37" s="248"/>
      <c r="N37" s="248"/>
      <c r="O37" s="248" t="s">
        <v>19</v>
      </c>
      <c r="P37" s="248" t="s">
        <v>19</v>
      </c>
      <c r="Q37" s="248" t="s">
        <v>19</v>
      </c>
      <c r="R37" s="248" t="s">
        <v>19</v>
      </c>
      <c r="S37" s="248" t="s">
        <v>19</v>
      </c>
      <c r="T37" s="248"/>
      <c r="U37" s="248"/>
      <c r="V37" s="248" t="s">
        <v>19</v>
      </c>
      <c r="W37" s="248" t="s">
        <v>23</v>
      </c>
      <c r="X37" s="248" t="s">
        <v>21</v>
      </c>
      <c r="Y37" s="248" t="s">
        <v>19</v>
      </c>
      <c r="Z37" s="248" t="s">
        <v>19</v>
      </c>
      <c r="AA37" s="248"/>
      <c r="AB37" s="248"/>
      <c r="AC37" s="248" t="s">
        <v>19</v>
      </c>
      <c r="AD37" s="248" t="s">
        <v>19</v>
      </c>
      <c r="AE37" s="248" t="s">
        <v>19</v>
      </c>
      <c r="AF37" s="248" t="s">
        <v>19</v>
      </c>
      <c r="AG37" s="248" t="s">
        <v>19</v>
      </c>
      <c r="AH37" s="248"/>
      <c r="AI37" s="248"/>
      <c r="AJ37" s="248" t="s">
        <v>19</v>
      </c>
      <c r="AK37" s="248" t="s">
        <v>19</v>
      </c>
      <c r="AL37" s="248"/>
      <c r="AM37" s="248"/>
      <c r="AN37" s="248"/>
      <c r="AO37" s="248"/>
      <c r="AP37" s="248"/>
      <c r="AQ37" s="248"/>
      <c r="AR37" s="105"/>
    </row>
    <row r="38" spans="2:44" ht="20.100000000000001" customHeight="1" x14ac:dyDescent="0.25">
      <c r="B38" s="120"/>
      <c r="C38" s="121"/>
      <c r="D38" s="121"/>
      <c r="E38" s="248"/>
      <c r="F38" s="321"/>
      <c r="G38" s="248"/>
      <c r="H38" s="248"/>
      <c r="I38" s="248"/>
      <c r="J38" s="248"/>
      <c r="K38" s="248"/>
      <c r="L38" s="248"/>
      <c r="M38" s="248"/>
      <c r="N38" s="248"/>
      <c r="O38" s="248"/>
      <c r="P38" s="248"/>
      <c r="Q38" s="248"/>
      <c r="R38" s="248"/>
      <c r="S38" s="248"/>
      <c r="T38" s="248"/>
      <c r="U38" s="248"/>
      <c r="V38" s="248"/>
      <c r="W38" s="248"/>
      <c r="X38" s="248"/>
      <c r="Y38" s="248"/>
      <c r="Z38" s="248"/>
      <c r="AA38" s="248"/>
      <c r="AB38" s="248"/>
      <c r="AC38" s="248"/>
      <c r="AD38" s="248"/>
      <c r="AE38" s="248"/>
      <c r="AF38" s="248"/>
      <c r="AG38" s="248"/>
      <c r="AH38" s="248"/>
      <c r="AI38" s="248"/>
      <c r="AJ38" s="248"/>
      <c r="AK38" s="248"/>
      <c r="AL38" s="248"/>
      <c r="AM38" s="248"/>
      <c r="AN38" s="248"/>
      <c r="AO38" s="248"/>
      <c r="AP38" s="248"/>
      <c r="AQ38" s="248"/>
      <c r="AR38" s="105"/>
    </row>
    <row r="39" spans="2:44" ht="20.100000000000001" customHeight="1" x14ac:dyDescent="0.25">
      <c r="B39" s="120"/>
      <c r="C39" s="121"/>
      <c r="D39" s="121"/>
      <c r="E39" s="248"/>
      <c r="F39" s="321"/>
      <c r="G39" s="248"/>
      <c r="H39" s="248"/>
      <c r="I39" s="248"/>
      <c r="J39" s="248"/>
      <c r="K39" s="248"/>
      <c r="L39" s="248"/>
      <c r="M39" s="248"/>
      <c r="N39" s="248"/>
      <c r="O39" s="248"/>
      <c r="P39" s="248"/>
      <c r="Q39" s="248"/>
      <c r="R39" s="248"/>
      <c r="S39" s="248"/>
      <c r="T39" s="248"/>
      <c r="U39" s="248"/>
      <c r="V39" s="248"/>
      <c r="W39" s="248"/>
      <c r="X39" s="248"/>
      <c r="Y39" s="248"/>
      <c r="Z39" s="248"/>
      <c r="AA39" s="248"/>
      <c r="AB39" s="248"/>
      <c r="AC39" s="248"/>
      <c r="AD39" s="248"/>
      <c r="AE39" s="248"/>
      <c r="AF39" s="248"/>
      <c r="AG39" s="248"/>
      <c r="AH39" s="248"/>
      <c r="AI39" s="248"/>
      <c r="AJ39" s="248"/>
      <c r="AK39" s="248"/>
      <c r="AL39" s="248"/>
      <c r="AM39" s="248"/>
      <c r="AN39" s="248"/>
      <c r="AO39" s="248"/>
      <c r="AP39" s="248"/>
      <c r="AQ39" s="248"/>
      <c r="AR39" s="105"/>
    </row>
    <row r="40" spans="2:44" ht="20.100000000000001" customHeight="1" x14ac:dyDescent="0.25">
      <c r="B40" s="120"/>
      <c r="C40" s="121"/>
      <c r="D40" s="121"/>
      <c r="E40" s="248"/>
      <c r="F40" s="321"/>
      <c r="G40" s="248"/>
      <c r="H40" s="248"/>
      <c r="I40" s="248"/>
      <c r="J40" s="248"/>
      <c r="K40" s="248"/>
      <c r="L40" s="248"/>
      <c r="M40" s="248"/>
      <c r="N40" s="248"/>
      <c r="O40" s="248"/>
      <c r="P40" s="248"/>
      <c r="Q40" s="248"/>
      <c r="R40" s="248"/>
      <c r="S40" s="248"/>
      <c r="T40" s="248"/>
      <c r="U40" s="248"/>
      <c r="V40" s="248"/>
      <c r="W40" s="248"/>
      <c r="X40" s="248"/>
      <c r="Y40" s="248"/>
      <c r="Z40" s="248"/>
      <c r="AA40" s="248"/>
      <c r="AB40" s="248"/>
      <c r="AC40" s="248"/>
      <c r="AD40" s="248"/>
      <c r="AE40" s="248"/>
      <c r="AF40" s="248"/>
      <c r="AG40" s="248"/>
      <c r="AH40" s="248"/>
      <c r="AI40" s="248"/>
      <c r="AJ40" s="248"/>
      <c r="AK40" s="248"/>
      <c r="AL40" s="248"/>
      <c r="AM40" s="248"/>
      <c r="AN40" s="248"/>
      <c r="AO40" s="248"/>
      <c r="AP40" s="248"/>
      <c r="AQ40" s="248"/>
      <c r="AR40" s="105"/>
    </row>
    <row r="41" spans="2:44" ht="20.100000000000001" customHeight="1" x14ac:dyDescent="0.25">
      <c r="B41" s="120"/>
      <c r="C41" s="121"/>
      <c r="D41" s="121"/>
      <c r="E41" s="248"/>
      <c r="F41" s="321"/>
      <c r="G41" s="248"/>
      <c r="H41" s="248"/>
      <c r="I41" s="248"/>
      <c r="J41" s="248"/>
      <c r="K41" s="248"/>
      <c r="L41" s="248"/>
      <c r="M41" s="248"/>
      <c r="N41" s="248"/>
      <c r="O41" s="248"/>
      <c r="P41" s="248"/>
      <c r="Q41" s="248"/>
      <c r="R41" s="248"/>
      <c r="S41" s="248"/>
      <c r="T41" s="248"/>
      <c r="U41" s="248"/>
      <c r="V41" s="248"/>
      <c r="W41" s="248"/>
      <c r="X41" s="248"/>
      <c r="Y41" s="248"/>
      <c r="Z41" s="248"/>
      <c r="AA41" s="248"/>
      <c r="AB41" s="248"/>
      <c r="AC41" s="248"/>
      <c r="AD41" s="248"/>
      <c r="AE41" s="248"/>
      <c r="AF41" s="248"/>
      <c r="AG41" s="248"/>
      <c r="AH41" s="248"/>
      <c r="AI41" s="248"/>
      <c r="AJ41" s="248"/>
      <c r="AK41" s="248"/>
      <c r="AL41" s="248"/>
      <c r="AM41" s="248"/>
      <c r="AN41" s="248"/>
      <c r="AO41" s="248"/>
      <c r="AP41" s="248"/>
      <c r="AQ41" s="248"/>
      <c r="AR41" s="105"/>
    </row>
    <row r="42" spans="2:44" ht="20.100000000000001" customHeight="1" x14ac:dyDescent="0.25">
      <c r="B42" s="120"/>
      <c r="C42" s="121"/>
      <c r="D42" s="121"/>
      <c r="E42" s="248"/>
      <c r="F42" s="321"/>
      <c r="G42" s="248"/>
      <c r="H42" s="248"/>
      <c r="I42" s="248"/>
      <c r="J42" s="248"/>
      <c r="K42" s="248"/>
      <c r="L42" s="248"/>
      <c r="M42" s="248"/>
      <c r="N42" s="248"/>
      <c r="O42" s="248"/>
      <c r="P42" s="248"/>
      <c r="Q42" s="248"/>
      <c r="R42" s="248"/>
      <c r="S42" s="248"/>
      <c r="T42" s="248"/>
      <c r="U42" s="248"/>
      <c r="V42" s="248"/>
      <c r="W42" s="248"/>
      <c r="X42" s="248"/>
      <c r="Y42" s="248"/>
      <c r="Z42" s="248"/>
      <c r="AA42" s="248"/>
      <c r="AB42" s="248"/>
      <c r="AC42" s="248"/>
      <c r="AD42" s="248"/>
      <c r="AE42" s="248"/>
      <c r="AF42" s="248"/>
      <c r="AG42" s="248"/>
      <c r="AH42" s="248"/>
      <c r="AI42" s="248"/>
      <c r="AJ42" s="248"/>
      <c r="AK42" s="248"/>
      <c r="AL42" s="248"/>
      <c r="AM42" s="248"/>
      <c r="AN42" s="248"/>
      <c r="AO42" s="248"/>
      <c r="AP42" s="248"/>
      <c r="AQ42" s="248"/>
      <c r="AR42" s="105"/>
    </row>
    <row r="43" spans="2:44" ht="20.100000000000001" customHeight="1" x14ac:dyDescent="0.25">
      <c r="B43" s="120"/>
      <c r="C43" s="121"/>
      <c r="D43" s="121"/>
      <c r="E43" s="248"/>
      <c r="F43" s="321"/>
      <c r="G43" s="248"/>
      <c r="H43" s="248"/>
      <c r="I43" s="248"/>
      <c r="J43" s="248"/>
      <c r="K43" s="248"/>
      <c r="L43" s="248"/>
      <c r="M43" s="248"/>
      <c r="N43" s="248"/>
      <c r="O43" s="248"/>
      <c r="P43" s="248"/>
      <c r="Q43" s="248"/>
      <c r="R43" s="248"/>
      <c r="S43" s="248"/>
      <c r="T43" s="248"/>
      <c r="U43" s="248"/>
      <c r="V43" s="248"/>
      <c r="W43" s="248"/>
      <c r="X43" s="248"/>
      <c r="Y43" s="248"/>
      <c r="Z43" s="248"/>
      <c r="AA43" s="248"/>
      <c r="AB43" s="248"/>
      <c r="AC43" s="248"/>
      <c r="AD43" s="248"/>
      <c r="AE43" s="248"/>
      <c r="AF43" s="248"/>
      <c r="AG43" s="248"/>
      <c r="AH43" s="248"/>
      <c r="AI43" s="248"/>
      <c r="AJ43" s="248"/>
      <c r="AK43" s="248"/>
      <c r="AL43" s="248"/>
      <c r="AM43" s="248"/>
      <c r="AN43" s="248"/>
      <c r="AO43" s="248"/>
      <c r="AP43" s="248"/>
      <c r="AQ43" s="248"/>
      <c r="AR43" s="105"/>
    </row>
    <row r="44" spans="2:44" ht="20.100000000000001" customHeight="1" x14ac:dyDescent="0.25">
      <c r="B44" s="120"/>
      <c r="C44" s="121"/>
      <c r="D44" s="121"/>
      <c r="E44" s="248"/>
      <c r="F44" s="321"/>
      <c r="G44" s="248"/>
      <c r="H44" s="248"/>
      <c r="I44" s="248"/>
      <c r="J44" s="248"/>
      <c r="K44" s="248"/>
      <c r="L44" s="248"/>
      <c r="M44" s="248"/>
      <c r="N44" s="248"/>
      <c r="O44" s="248"/>
      <c r="P44" s="248"/>
      <c r="Q44" s="248"/>
      <c r="R44" s="248"/>
      <c r="S44" s="248"/>
      <c r="T44" s="248"/>
      <c r="U44" s="248"/>
      <c r="V44" s="248"/>
      <c r="W44" s="248"/>
      <c r="X44" s="248"/>
      <c r="Y44" s="248"/>
      <c r="Z44" s="248"/>
      <c r="AA44" s="248"/>
      <c r="AB44" s="248"/>
      <c r="AC44" s="248"/>
      <c r="AD44" s="248"/>
      <c r="AE44" s="248"/>
      <c r="AF44" s="248"/>
      <c r="AG44" s="248"/>
      <c r="AH44" s="248"/>
      <c r="AI44" s="248"/>
      <c r="AJ44" s="248"/>
      <c r="AK44" s="248"/>
      <c r="AL44" s="248"/>
      <c r="AM44" s="248"/>
      <c r="AN44" s="248"/>
      <c r="AO44" s="248"/>
      <c r="AP44" s="248"/>
      <c r="AQ44" s="248"/>
      <c r="AR44" s="105"/>
    </row>
    <row r="45" spans="2:44" ht="20.100000000000001" customHeight="1" x14ac:dyDescent="0.25">
      <c r="B45" s="120"/>
      <c r="C45" s="121"/>
      <c r="D45" s="121"/>
      <c r="E45" s="248"/>
      <c r="F45" s="321"/>
      <c r="G45" s="248"/>
      <c r="H45" s="248"/>
      <c r="I45" s="248"/>
      <c r="J45" s="248"/>
      <c r="K45" s="248"/>
      <c r="L45" s="248"/>
      <c r="M45" s="248"/>
      <c r="N45" s="248"/>
      <c r="O45" s="248"/>
      <c r="P45" s="248"/>
      <c r="Q45" s="248"/>
      <c r="R45" s="248"/>
      <c r="S45" s="248"/>
      <c r="T45" s="248"/>
      <c r="U45" s="248"/>
      <c r="V45" s="248"/>
      <c r="W45" s="248"/>
      <c r="X45" s="248"/>
      <c r="Y45" s="248"/>
      <c r="Z45" s="248"/>
      <c r="AA45" s="248"/>
      <c r="AB45" s="248"/>
      <c r="AC45" s="248"/>
      <c r="AD45" s="248"/>
      <c r="AE45" s="248"/>
      <c r="AF45" s="248"/>
      <c r="AG45" s="248"/>
      <c r="AH45" s="248"/>
      <c r="AI45" s="248"/>
      <c r="AJ45" s="248"/>
      <c r="AK45" s="248"/>
      <c r="AL45" s="248"/>
      <c r="AM45" s="248"/>
      <c r="AN45" s="248"/>
      <c r="AO45" s="248"/>
      <c r="AP45" s="248"/>
      <c r="AQ45" s="248"/>
      <c r="AR45" s="105"/>
    </row>
    <row r="46" spans="2:44" ht="20.100000000000001" customHeight="1" x14ac:dyDescent="0.25">
      <c r="B46" s="120"/>
      <c r="C46" s="121"/>
      <c r="D46" s="121"/>
      <c r="E46" s="248"/>
      <c r="F46" s="321"/>
      <c r="G46" s="248"/>
      <c r="H46" s="248"/>
      <c r="I46" s="248"/>
      <c r="J46" s="248"/>
      <c r="K46" s="248"/>
      <c r="L46" s="248"/>
      <c r="M46" s="248"/>
      <c r="N46" s="248"/>
      <c r="O46" s="248"/>
      <c r="P46" s="248"/>
      <c r="Q46" s="248"/>
      <c r="R46" s="248"/>
      <c r="S46" s="248"/>
      <c r="T46" s="248"/>
      <c r="U46" s="248"/>
      <c r="V46" s="248"/>
      <c r="W46" s="248"/>
      <c r="X46" s="248"/>
      <c r="Y46" s="248"/>
      <c r="Z46" s="248"/>
      <c r="AA46" s="248"/>
      <c r="AB46" s="248"/>
      <c r="AC46" s="248"/>
      <c r="AD46" s="248"/>
      <c r="AE46" s="248"/>
      <c r="AF46" s="248"/>
      <c r="AG46" s="248"/>
      <c r="AH46" s="248"/>
      <c r="AI46" s="248"/>
      <c r="AJ46" s="248"/>
      <c r="AK46" s="248"/>
      <c r="AL46" s="248"/>
      <c r="AM46" s="248"/>
      <c r="AN46" s="248"/>
      <c r="AO46" s="248"/>
      <c r="AP46" s="248"/>
      <c r="AQ46" s="248"/>
      <c r="AR46" s="105"/>
    </row>
    <row r="47" spans="2:44" ht="20.100000000000001" customHeight="1" x14ac:dyDescent="0.25">
      <c r="B47" s="120"/>
      <c r="C47" s="121"/>
      <c r="D47" s="121"/>
      <c r="E47" s="248"/>
      <c r="F47" s="321"/>
      <c r="G47" s="248"/>
      <c r="H47" s="248"/>
      <c r="I47" s="248"/>
      <c r="J47" s="248"/>
      <c r="K47" s="248"/>
      <c r="L47" s="248"/>
      <c r="M47" s="248"/>
      <c r="N47" s="248"/>
      <c r="O47" s="248"/>
      <c r="P47" s="248"/>
      <c r="Q47" s="248"/>
      <c r="R47" s="248"/>
      <c r="S47" s="248"/>
      <c r="T47" s="248"/>
      <c r="U47" s="248"/>
      <c r="V47" s="248"/>
      <c r="W47" s="248"/>
      <c r="X47" s="248"/>
      <c r="Y47" s="248"/>
      <c r="Z47" s="248"/>
      <c r="AA47" s="248"/>
      <c r="AB47" s="248"/>
      <c r="AC47" s="248"/>
      <c r="AD47" s="248"/>
      <c r="AE47" s="248"/>
      <c r="AF47" s="248"/>
      <c r="AG47" s="248"/>
      <c r="AH47" s="248"/>
      <c r="AI47" s="248"/>
      <c r="AJ47" s="248"/>
      <c r="AK47" s="248"/>
      <c r="AL47" s="248"/>
      <c r="AM47" s="248"/>
      <c r="AN47" s="248"/>
      <c r="AO47" s="248"/>
      <c r="AP47" s="248"/>
      <c r="AQ47" s="248"/>
      <c r="AR47" s="105"/>
    </row>
    <row r="48" spans="2:44" ht="20.100000000000001" customHeight="1" x14ac:dyDescent="0.25">
      <c r="B48" s="120"/>
      <c r="C48" s="121"/>
      <c r="D48" s="121"/>
      <c r="E48" s="248"/>
      <c r="F48" s="321"/>
      <c r="G48" s="248"/>
      <c r="H48" s="248"/>
      <c r="I48" s="248"/>
      <c r="J48" s="248"/>
      <c r="K48" s="248"/>
      <c r="L48" s="248"/>
      <c r="M48" s="248"/>
      <c r="N48" s="248"/>
      <c r="O48" s="248"/>
      <c r="P48" s="248"/>
      <c r="Q48" s="248"/>
      <c r="R48" s="248"/>
      <c r="S48" s="248"/>
      <c r="T48" s="248"/>
      <c r="U48" s="248"/>
      <c r="V48" s="248"/>
      <c r="W48" s="248"/>
      <c r="X48" s="248"/>
      <c r="Y48" s="248"/>
      <c r="Z48" s="248"/>
      <c r="AA48" s="248"/>
      <c r="AB48" s="248"/>
      <c r="AC48" s="248"/>
      <c r="AD48" s="248"/>
      <c r="AE48" s="248"/>
      <c r="AF48" s="248"/>
      <c r="AG48" s="248"/>
      <c r="AH48" s="248"/>
      <c r="AI48" s="248"/>
      <c r="AJ48" s="248"/>
      <c r="AK48" s="248"/>
      <c r="AL48" s="248"/>
      <c r="AM48" s="248"/>
      <c r="AN48" s="248"/>
      <c r="AO48" s="248"/>
      <c r="AP48" s="248"/>
      <c r="AQ48" s="248"/>
      <c r="AR48" s="105"/>
    </row>
    <row r="49" spans="2:44" ht="20.100000000000001" customHeight="1" x14ac:dyDescent="0.25">
      <c r="B49" s="120"/>
      <c r="C49" s="121"/>
      <c r="D49" s="121"/>
      <c r="E49" s="248"/>
      <c r="F49" s="321"/>
      <c r="G49" s="248"/>
      <c r="H49" s="248"/>
      <c r="I49" s="248"/>
      <c r="J49" s="248"/>
      <c r="K49" s="248"/>
      <c r="L49" s="248"/>
      <c r="M49" s="248"/>
      <c r="N49" s="248"/>
      <c r="O49" s="248"/>
      <c r="P49" s="248"/>
      <c r="Q49" s="248"/>
      <c r="R49" s="248"/>
      <c r="S49" s="248"/>
      <c r="T49" s="248"/>
      <c r="U49" s="248"/>
      <c r="V49" s="248"/>
      <c r="W49" s="248"/>
      <c r="X49" s="248"/>
      <c r="Y49" s="248"/>
      <c r="Z49" s="248"/>
      <c r="AA49" s="248"/>
      <c r="AB49" s="248"/>
      <c r="AC49" s="248"/>
      <c r="AD49" s="248"/>
      <c r="AE49" s="248"/>
      <c r="AF49" s="248"/>
      <c r="AG49" s="248"/>
      <c r="AH49" s="248"/>
      <c r="AI49" s="248"/>
      <c r="AJ49" s="248"/>
      <c r="AK49" s="248"/>
      <c r="AL49" s="248"/>
      <c r="AM49" s="248"/>
      <c r="AN49" s="248"/>
      <c r="AO49" s="248"/>
      <c r="AP49" s="248"/>
      <c r="AQ49" s="248"/>
      <c r="AR49" s="105"/>
    </row>
    <row r="50" spans="2:44" ht="20.100000000000001" customHeight="1" x14ac:dyDescent="0.25">
      <c r="B50" s="120"/>
      <c r="C50" s="121"/>
      <c r="D50" s="121"/>
      <c r="E50" s="248"/>
      <c r="F50" s="321"/>
      <c r="G50" s="248"/>
      <c r="H50" s="248"/>
      <c r="I50" s="248"/>
      <c r="J50" s="248"/>
      <c r="K50" s="248"/>
      <c r="L50" s="248"/>
      <c r="M50" s="248"/>
      <c r="N50" s="248"/>
      <c r="O50" s="248"/>
      <c r="P50" s="248"/>
      <c r="Q50" s="248"/>
      <c r="R50" s="248"/>
      <c r="S50" s="248"/>
      <c r="T50" s="248"/>
      <c r="U50" s="248"/>
      <c r="V50" s="248"/>
      <c r="W50" s="248"/>
      <c r="X50" s="248"/>
      <c r="Y50" s="248"/>
      <c r="Z50" s="248"/>
      <c r="AA50" s="248"/>
      <c r="AB50" s="248"/>
      <c r="AC50" s="248"/>
      <c r="AD50" s="248"/>
      <c r="AE50" s="248"/>
      <c r="AF50" s="248"/>
      <c r="AG50" s="248"/>
      <c r="AH50" s="248"/>
      <c r="AI50" s="248"/>
      <c r="AJ50" s="248"/>
      <c r="AK50" s="248"/>
      <c r="AL50" s="248"/>
      <c r="AM50" s="248"/>
      <c r="AN50" s="248"/>
      <c r="AO50" s="248"/>
      <c r="AP50" s="248"/>
      <c r="AQ50" s="248"/>
      <c r="AR50" s="105"/>
    </row>
    <row r="51" spans="2:44" ht="20.100000000000001" customHeight="1" x14ac:dyDescent="0.25">
      <c r="B51" s="120"/>
      <c r="C51" s="121"/>
      <c r="D51" s="121"/>
      <c r="E51" s="248"/>
      <c r="F51" s="321"/>
      <c r="G51" s="248"/>
      <c r="H51" s="248"/>
      <c r="I51" s="248"/>
      <c r="J51" s="248"/>
      <c r="K51" s="248"/>
      <c r="L51" s="248"/>
      <c r="M51" s="248"/>
      <c r="N51" s="248"/>
      <c r="O51" s="248"/>
      <c r="P51" s="248"/>
      <c r="Q51" s="248"/>
      <c r="R51" s="248"/>
      <c r="S51" s="248"/>
      <c r="T51" s="248"/>
      <c r="U51" s="248"/>
      <c r="V51" s="248"/>
      <c r="W51" s="248"/>
      <c r="X51" s="248"/>
      <c r="Y51" s="248"/>
      <c r="Z51" s="248"/>
      <c r="AA51" s="248"/>
      <c r="AB51" s="248"/>
      <c r="AC51" s="248"/>
      <c r="AD51" s="248"/>
      <c r="AE51" s="248"/>
      <c r="AF51" s="248"/>
      <c r="AG51" s="248"/>
      <c r="AH51" s="248"/>
      <c r="AI51" s="248"/>
      <c r="AJ51" s="248"/>
      <c r="AK51" s="248"/>
      <c r="AL51" s="248"/>
      <c r="AM51" s="248"/>
      <c r="AN51" s="248"/>
      <c r="AO51" s="248"/>
      <c r="AP51" s="248"/>
      <c r="AQ51" s="248"/>
      <c r="AR51" s="105"/>
    </row>
    <row r="52" spans="2:44" ht="20.100000000000001" customHeight="1" x14ac:dyDescent="0.25">
      <c r="B52" s="120"/>
      <c r="C52" s="121"/>
      <c r="D52" s="121"/>
      <c r="E52" s="248"/>
      <c r="F52" s="321"/>
      <c r="G52" s="248"/>
      <c r="H52" s="248"/>
      <c r="I52" s="248"/>
      <c r="J52" s="248"/>
      <c r="K52" s="248"/>
      <c r="L52" s="248"/>
      <c r="M52" s="248"/>
      <c r="N52" s="248"/>
      <c r="O52" s="248"/>
      <c r="P52" s="248"/>
      <c r="Q52" s="248"/>
      <c r="R52" s="248"/>
      <c r="S52" s="248"/>
      <c r="T52" s="248"/>
      <c r="U52" s="248"/>
      <c r="V52" s="248"/>
      <c r="W52" s="248"/>
      <c r="X52" s="248"/>
      <c r="Y52" s="248"/>
      <c r="Z52" s="248"/>
      <c r="AA52" s="248"/>
      <c r="AB52" s="248"/>
      <c r="AC52" s="248"/>
      <c r="AD52" s="248"/>
      <c r="AE52" s="248"/>
      <c r="AF52" s="248"/>
      <c r="AG52" s="248"/>
      <c r="AH52" s="248"/>
      <c r="AI52" s="248"/>
      <c r="AJ52" s="248"/>
      <c r="AK52" s="248"/>
      <c r="AL52" s="248"/>
      <c r="AM52" s="248"/>
      <c r="AN52" s="248"/>
      <c r="AO52" s="248"/>
      <c r="AP52" s="248"/>
      <c r="AQ52" s="248"/>
      <c r="AR52" s="105"/>
    </row>
    <row r="53" spans="2:44" ht="20.100000000000001" customHeight="1" x14ac:dyDescent="0.25">
      <c r="B53" s="120"/>
      <c r="C53" s="121"/>
      <c r="D53" s="121"/>
      <c r="E53" s="248"/>
      <c r="F53" s="321"/>
      <c r="G53" s="248"/>
      <c r="H53" s="248"/>
      <c r="I53" s="248"/>
      <c r="J53" s="248"/>
      <c r="K53" s="248"/>
      <c r="L53" s="248"/>
      <c r="M53" s="248"/>
      <c r="N53" s="248"/>
      <c r="O53" s="248"/>
      <c r="P53" s="248"/>
      <c r="Q53" s="248"/>
      <c r="R53" s="248"/>
      <c r="S53" s="248"/>
      <c r="T53" s="248"/>
      <c r="U53" s="248"/>
      <c r="V53" s="248"/>
      <c r="W53" s="248"/>
      <c r="X53" s="248"/>
      <c r="Y53" s="248"/>
      <c r="Z53" s="248"/>
      <c r="AA53" s="248"/>
      <c r="AB53" s="248"/>
      <c r="AC53" s="248"/>
      <c r="AD53" s="248"/>
      <c r="AE53" s="248"/>
      <c r="AF53" s="248"/>
      <c r="AG53" s="248"/>
      <c r="AH53" s="248"/>
      <c r="AI53" s="248"/>
      <c r="AJ53" s="248"/>
      <c r="AK53" s="248"/>
      <c r="AL53" s="248"/>
      <c r="AM53" s="248"/>
      <c r="AN53" s="248"/>
      <c r="AO53" s="248"/>
      <c r="AP53" s="248"/>
      <c r="AQ53" s="248"/>
      <c r="AR53" s="105"/>
    </row>
    <row r="54" spans="2:44" ht="20.100000000000001" customHeight="1" x14ac:dyDescent="0.25">
      <c r="B54" s="120"/>
      <c r="C54" s="121"/>
      <c r="D54" s="121"/>
      <c r="E54" s="248"/>
      <c r="F54" s="321"/>
      <c r="G54" s="248"/>
      <c r="H54" s="248"/>
      <c r="I54" s="248"/>
      <c r="J54" s="248"/>
      <c r="K54" s="248"/>
      <c r="L54" s="248"/>
      <c r="M54" s="248"/>
      <c r="N54" s="248"/>
      <c r="O54" s="248"/>
      <c r="P54" s="248"/>
      <c r="Q54" s="248"/>
      <c r="R54" s="248"/>
      <c r="S54" s="248"/>
      <c r="T54" s="248"/>
      <c r="U54" s="248"/>
      <c r="V54" s="248"/>
      <c r="W54" s="248"/>
      <c r="X54" s="248"/>
      <c r="Y54" s="248"/>
      <c r="Z54" s="248"/>
      <c r="AA54" s="248"/>
      <c r="AB54" s="248"/>
      <c r="AC54" s="248"/>
      <c r="AD54" s="248"/>
      <c r="AE54" s="248"/>
      <c r="AF54" s="248"/>
      <c r="AG54" s="248"/>
      <c r="AH54" s="248"/>
      <c r="AI54" s="248"/>
      <c r="AJ54" s="248"/>
      <c r="AK54" s="248"/>
      <c r="AL54" s="248"/>
      <c r="AM54" s="248"/>
      <c r="AN54" s="248"/>
      <c r="AO54" s="248"/>
      <c r="AP54" s="248"/>
      <c r="AQ54" s="248"/>
      <c r="AR54" s="105"/>
    </row>
    <row r="55" spans="2:44" ht="20.100000000000001" customHeight="1" x14ac:dyDescent="0.25">
      <c r="B55" s="120"/>
      <c r="C55" s="121"/>
      <c r="D55" s="121"/>
      <c r="E55" s="248"/>
      <c r="F55" s="321"/>
      <c r="G55" s="248"/>
      <c r="H55" s="248"/>
      <c r="I55" s="248"/>
      <c r="J55" s="248"/>
      <c r="K55" s="248"/>
      <c r="L55" s="248"/>
      <c r="M55" s="248"/>
      <c r="N55" s="248"/>
      <c r="O55" s="248"/>
      <c r="P55" s="248"/>
      <c r="Q55" s="248"/>
      <c r="R55" s="248"/>
      <c r="S55" s="248"/>
      <c r="T55" s="248"/>
      <c r="U55" s="248"/>
      <c r="V55" s="248"/>
      <c r="W55" s="248"/>
      <c r="X55" s="248"/>
      <c r="Y55" s="248"/>
      <c r="Z55" s="248"/>
      <c r="AA55" s="248"/>
      <c r="AB55" s="248"/>
      <c r="AC55" s="248"/>
      <c r="AD55" s="248"/>
      <c r="AE55" s="248"/>
      <c r="AF55" s="248"/>
      <c r="AG55" s="248"/>
      <c r="AH55" s="248"/>
      <c r="AI55" s="248"/>
      <c r="AJ55" s="248"/>
      <c r="AK55" s="248"/>
      <c r="AL55" s="248"/>
      <c r="AM55" s="248"/>
      <c r="AN55" s="248"/>
      <c r="AO55" s="248"/>
      <c r="AP55" s="248"/>
      <c r="AQ55" s="248"/>
      <c r="AR55" s="105"/>
    </row>
    <row r="56" spans="2:44" ht="20.100000000000001" customHeight="1" x14ac:dyDescent="0.25">
      <c r="B56" s="120"/>
      <c r="C56" s="121"/>
      <c r="D56" s="121"/>
      <c r="E56" s="248"/>
      <c r="F56" s="321"/>
      <c r="G56" s="248"/>
      <c r="H56" s="248"/>
      <c r="I56" s="248"/>
      <c r="J56" s="248"/>
      <c r="K56" s="248"/>
      <c r="L56" s="248"/>
      <c r="M56" s="248"/>
      <c r="N56" s="248"/>
      <c r="O56" s="248"/>
      <c r="P56" s="248"/>
      <c r="Q56" s="248"/>
      <c r="R56" s="248"/>
      <c r="S56" s="248"/>
      <c r="T56" s="248"/>
      <c r="U56" s="248"/>
      <c r="V56" s="248"/>
      <c r="W56" s="248"/>
      <c r="X56" s="248"/>
      <c r="Y56" s="248"/>
      <c r="Z56" s="248"/>
      <c r="AA56" s="248"/>
      <c r="AB56" s="248"/>
      <c r="AC56" s="248"/>
      <c r="AD56" s="248"/>
      <c r="AE56" s="248"/>
      <c r="AF56" s="248"/>
      <c r="AG56" s="248"/>
      <c r="AH56" s="248"/>
      <c r="AI56" s="248"/>
      <c r="AJ56" s="248"/>
      <c r="AK56" s="248"/>
      <c r="AL56" s="248"/>
      <c r="AM56" s="248"/>
      <c r="AN56" s="248"/>
      <c r="AO56" s="248"/>
      <c r="AP56" s="248"/>
      <c r="AQ56" s="248"/>
      <c r="AR56" s="105"/>
    </row>
    <row r="57" spans="2:44" ht="20.100000000000001" customHeight="1" x14ac:dyDescent="0.25">
      <c r="B57" s="120"/>
      <c r="C57" s="121"/>
      <c r="D57" s="121"/>
      <c r="E57" s="248"/>
      <c r="F57" s="321"/>
      <c r="G57" s="248"/>
      <c r="H57" s="248"/>
      <c r="I57" s="248"/>
      <c r="J57" s="248"/>
      <c r="K57" s="248"/>
      <c r="L57" s="248"/>
      <c r="M57" s="248"/>
      <c r="N57" s="248"/>
      <c r="O57" s="248"/>
      <c r="P57" s="248"/>
      <c r="Q57" s="248"/>
      <c r="R57" s="248"/>
      <c r="S57" s="248"/>
      <c r="T57" s="248"/>
      <c r="U57" s="248"/>
      <c r="V57" s="248"/>
      <c r="W57" s="248"/>
      <c r="X57" s="248"/>
      <c r="Y57" s="248"/>
      <c r="Z57" s="248"/>
      <c r="AA57" s="248"/>
      <c r="AB57" s="248"/>
      <c r="AC57" s="248"/>
      <c r="AD57" s="248"/>
      <c r="AE57" s="248"/>
      <c r="AF57" s="248"/>
      <c r="AG57" s="248"/>
      <c r="AH57" s="248"/>
      <c r="AI57" s="248"/>
      <c r="AJ57" s="248"/>
      <c r="AK57" s="248"/>
      <c r="AL57" s="248"/>
      <c r="AM57" s="248"/>
      <c r="AN57" s="248"/>
      <c r="AO57" s="248"/>
      <c r="AP57" s="248"/>
      <c r="AQ57" s="248"/>
      <c r="AR57" s="105"/>
    </row>
    <row r="58" spans="2:44" ht="20.100000000000001" customHeight="1" x14ac:dyDescent="0.25">
      <c r="B58" s="120"/>
      <c r="C58" s="121"/>
      <c r="D58" s="121"/>
      <c r="E58" s="248"/>
      <c r="F58" s="321"/>
      <c r="G58" s="248"/>
      <c r="H58" s="248"/>
      <c r="I58" s="248"/>
      <c r="J58" s="248"/>
      <c r="K58" s="248"/>
      <c r="L58" s="248"/>
      <c r="M58" s="248"/>
      <c r="N58" s="248"/>
      <c r="O58" s="248"/>
      <c r="P58" s="248"/>
      <c r="Q58" s="248"/>
      <c r="R58" s="248"/>
      <c r="S58" s="248"/>
      <c r="T58" s="248"/>
      <c r="U58" s="248"/>
      <c r="V58" s="248"/>
      <c r="W58" s="248"/>
      <c r="X58" s="248"/>
      <c r="Y58" s="248"/>
      <c r="Z58" s="248"/>
      <c r="AA58" s="248"/>
      <c r="AB58" s="248"/>
      <c r="AC58" s="248"/>
      <c r="AD58" s="248"/>
      <c r="AE58" s="248"/>
      <c r="AF58" s="248"/>
      <c r="AG58" s="248"/>
      <c r="AH58" s="248"/>
      <c r="AI58" s="248"/>
      <c r="AJ58" s="248"/>
      <c r="AK58" s="248"/>
      <c r="AL58" s="248"/>
      <c r="AM58" s="248"/>
      <c r="AN58" s="248"/>
      <c r="AO58" s="248"/>
      <c r="AP58" s="248"/>
      <c r="AQ58" s="248"/>
      <c r="AR58" s="105"/>
    </row>
    <row r="59" spans="2:44" ht="20.100000000000001" customHeight="1" x14ac:dyDescent="0.25">
      <c r="B59" s="120"/>
      <c r="C59" s="121"/>
      <c r="D59" s="121"/>
      <c r="E59" s="248"/>
      <c r="F59" s="321"/>
      <c r="G59" s="248"/>
      <c r="H59" s="248"/>
      <c r="I59" s="248"/>
      <c r="J59" s="248"/>
      <c r="K59" s="248"/>
      <c r="L59" s="248"/>
      <c r="M59" s="248"/>
      <c r="N59" s="248"/>
      <c r="O59" s="248"/>
      <c r="P59" s="248"/>
      <c r="Q59" s="248"/>
      <c r="R59" s="248"/>
      <c r="S59" s="248"/>
      <c r="T59" s="248"/>
      <c r="U59" s="248"/>
      <c r="V59" s="248"/>
      <c r="W59" s="248"/>
      <c r="X59" s="248"/>
      <c r="Y59" s="248"/>
      <c r="Z59" s="248"/>
      <c r="AA59" s="248"/>
      <c r="AB59" s="248"/>
      <c r="AC59" s="248"/>
      <c r="AD59" s="248"/>
      <c r="AE59" s="248"/>
      <c r="AF59" s="248"/>
      <c r="AG59" s="248"/>
      <c r="AH59" s="248"/>
      <c r="AI59" s="248"/>
      <c r="AJ59" s="248"/>
      <c r="AK59" s="248"/>
      <c r="AL59" s="248"/>
      <c r="AM59" s="248"/>
      <c r="AN59" s="248"/>
      <c r="AO59" s="248"/>
      <c r="AP59" s="248"/>
      <c r="AQ59" s="248"/>
      <c r="AR59" s="105"/>
    </row>
    <row r="60" spans="2:44" ht="20.100000000000001" customHeight="1" x14ac:dyDescent="0.25">
      <c r="B60" s="120"/>
      <c r="C60" s="121"/>
      <c r="D60" s="121"/>
      <c r="E60" s="248"/>
      <c r="F60" s="321"/>
      <c r="G60" s="248"/>
      <c r="H60" s="248"/>
      <c r="I60" s="248"/>
      <c r="J60" s="248"/>
      <c r="K60" s="248"/>
      <c r="L60" s="248"/>
      <c r="M60" s="248"/>
      <c r="N60" s="248"/>
      <c r="O60" s="248"/>
      <c r="P60" s="248"/>
      <c r="Q60" s="248"/>
      <c r="R60" s="248"/>
      <c r="S60" s="248"/>
      <c r="T60" s="248"/>
      <c r="U60" s="248"/>
      <c r="V60" s="248"/>
      <c r="W60" s="248"/>
      <c r="X60" s="248"/>
      <c r="Y60" s="248"/>
      <c r="Z60" s="248"/>
      <c r="AA60" s="248"/>
      <c r="AB60" s="248"/>
      <c r="AC60" s="248"/>
      <c r="AD60" s="248"/>
      <c r="AE60" s="248"/>
      <c r="AF60" s="248"/>
      <c r="AG60" s="248"/>
      <c r="AH60" s="248"/>
      <c r="AI60" s="248"/>
      <c r="AJ60" s="248"/>
      <c r="AK60" s="248"/>
      <c r="AL60" s="248"/>
      <c r="AM60" s="248"/>
      <c r="AN60" s="248"/>
      <c r="AO60" s="248"/>
      <c r="AP60" s="248"/>
      <c r="AQ60" s="248"/>
      <c r="AR60" s="105"/>
    </row>
    <row r="61" spans="2:44" ht="20.100000000000001" customHeight="1" x14ac:dyDescent="0.25">
      <c r="B61" s="120"/>
      <c r="C61" s="121"/>
      <c r="D61" s="121"/>
      <c r="E61" s="248"/>
      <c r="F61" s="321"/>
      <c r="G61" s="248"/>
      <c r="H61" s="248"/>
      <c r="I61" s="248"/>
      <c r="J61" s="248"/>
      <c r="K61" s="248"/>
      <c r="L61" s="248"/>
      <c r="M61" s="248"/>
      <c r="N61" s="248"/>
      <c r="O61" s="248"/>
      <c r="P61" s="248"/>
      <c r="Q61" s="248"/>
      <c r="R61" s="248"/>
      <c r="S61" s="248"/>
      <c r="T61" s="248"/>
      <c r="U61" s="248"/>
      <c r="V61" s="248"/>
      <c r="W61" s="248"/>
      <c r="X61" s="248"/>
      <c r="Y61" s="248"/>
      <c r="Z61" s="248"/>
      <c r="AA61" s="248"/>
      <c r="AB61" s="248"/>
      <c r="AC61" s="248"/>
      <c r="AD61" s="248"/>
      <c r="AE61" s="248"/>
      <c r="AF61" s="248"/>
      <c r="AG61" s="248"/>
      <c r="AH61" s="248"/>
      <c r="AI61" s="248"/>
      <c r="AJ61" s="248"/>
      <c r="AK61" s="248"/>
      <c r="AL61" s="248"/>
      <c r="AM61" s="248"/>
      <c r="AN61" s="248"/>
      <c r="AO61" s="248"/>
      <c r="AP61" s="248"/>
      <c r="AQ61" s="248"/>
      <c r="AR61" s="105"/>
    </row>
    <row r="62" spans="2:44" ht="20.100000000000001" customHeight="1" x14ac:dyDescent="0.25">
      <c r="B62" s="120"/>
      <c r="C62" s="121"/>
      <c r="D62" s="121"/>
      <c r="E62" s="248"/>
      <c r="F62" s="321"/>
      <c r="G62" s="248"/>
      <c r="H62" s="248"/>
      <c r="I62" s="248"/>
      <c r="J62" s="248"/>
      <c r="K62" s="248"/>
      <c r="L62" s="248"/>
      <c r="M62" s="248"/>
      <c r="N62" s="248"/>
      <c r="O62" s="248"/>
      <c r="P62" s="248"/>
      <c r="Q62" s="248"/>
      <c r="R62" s="248"/>
      <c r="S62" s="248"/>
      <c r="T62" s="248"/>
      <c r="U62" s="248"/>
      <c r="V62" s="248"/>
      <c r="W62" s="248"/>
      <c r="X62" s="248"/>
      <c r="Y62" s="248"/>
      <c r="Z62" s="248"/>
      <c r="AA62" s="248"/>
      <c r="AB62" s="248"/>
      <c r="AC62" s="248"/>
      <c r="AD62" s="248"/>
      <c r="AE62" s="248"/>
      <c r="AF62" s="248"/>
      <c r="AG62" s="248"/>
      <c r="AH62" s="248"/>
      <c r="AI62" s="248"/>
      <c r="AJ62" s="248"/>
      <c r="AK62" s="248"/>
      <c r="AL62" s="248"/>
      <c r="AM62" s="248"/>
      <c r="AN62" s="248"/>
      <c r="AO62" s="248"/>
      <c r="AP62" s="248"/>
      <c r="AQ62" s="248"/>
      <c r="AR62" s="105"/>
    </row>
    <row r="63" spans="2:44" ht="20.100000000000001" customHeight="1" x14ac:dyDescent="0.25">
      <c r="B63" s="120"/>
      <c r="C63" s="121"/>
      <c r="D63" s="121"/>
      <c r="E63" s="248"/>
      <c r="F63" s="321"/>
      <c r="G63" s="248"/>
      <c r="H63" s="248"/>
      <c r="I63" s="248"/>
      <c r="J63" s="248"/>
      <c r="K63" s="248"/>
      <c r="L63" s="248"/>
      <c r="M63" s="248"/>
      <c r="N63" s="248"/>
      <c r="O63" s="248"/>
      <c r="P63" s="248"/>
      <c r="Q63" s="248"/>
      <c r="R63" s="248"/>
      <c r="S63" s="248"/>
      <c r="T63" s="248"/>
      <c r="U63" s="248"/>
      <c r="V63" s="248"/>
      <c r="W63" s="248"/>
      <c r="X63" s="248"/>
      <c r="Y63" s="248"/>
      <c r="Z63" s="248"/>
      <c r="AA63" s="248"/>
      <c r="AB63" s="248"/>
      <c r="AC63" s="248"/>
      <c r="AD63" s="248"/>
      <c r="AE63" s="248"/>
      <c r="AF63" s="248"/>
      <c r="AG63" s="248"/>
      <c r="AH63" s="248"/>
      <c r="AI63" s="248"/>
      <c r="AJ63" s="248"/>
      <c r="AK63" s="248"/>
      <c r="AL63" s="248"/>
      <c r="AM63" s="248"/>
      <c r="AN63" s="248"/>
      <c r="AO63" s="248"/>
      <c r="AP63" s="248"/>
      <c r="AQ63" s="248"/>
      <c r="AR63" s="105"/>
    </row>
    <row r="64" spans="2:44" ht="20.100000000000001" customHeight="1" x14ac:dyDescent="0.25">
      <c r="B64" s="120"/>
      <c r="C64" s="121"/>
      <c r="D64" s="121"/>
      <c r="E64" s="248"/>
      <c r="F64" s="321"/>
      <c r="G64" s="248"/>
      <c r="H64" s="248"/>
      <c r="I64" s="248"/>
      <c r="J64" s="248"/>
      <c r="K64" s="248"/>
      <c r="L64" s="248"/>
      <c r="M64" s="248"/>
      <c r="N64" s="248"/>
      <c r="O64" s="248"/>
      <c r="P64" s="248"/>
      <c r="Q64" s="248"/>
      <c r="R64" s="248"/>
      <c r="S64" s="248"/>
      <c r="T64" s="248"/>
      <c r="U64" s="248"/>
      <c r="V64" s="248"/>
      <c r="W64" s="248"/>
      <c r="X64" s="248"/>
      <c r="Y64" s="248"/>
      <c r="Z64" s="248"/>
      <c r="AA64" s="248"/>
      <c r="AB64" s="248"/>
      <c r="AC64" s="248"/>
      <c r="AD64" s="248"/>
      <c r="AE64" s="248"/>
      <c r="AF64" s="248"/>
      <c r="AG64" s="248"/>
      <c r="AH64" s="248"/>
      <c r="AI64" s="248"/>
      <c r="AJ64" s="248"/>
      <c r="AK64" s="248"/>
      <c r="AL64" s="248"/>
      <c r="AM64" s="248"/>
      <c r="AN64" s="248"/>
      <c r="AO64" s="248"/>
      <c r="AP64" s="248"/>
      <c r="AQ64" s="248"/>
      <c r="AR64" s="105"/>
    </row>
    <row r="65" spans="2:44" ht="20.100000000000001" customHeight="1" x14ac:dyDescent="0.25">
      <c r="B65" s="120"/>
      <c r="C65" s="121"/>
      <c r="D65" s="121"/>
      <c r="E65" s="248"/>
      <c r="F65" s="321"/>
      <c r="G65" s="248"/>
      <c r="H65" s="248"/>
      <c r="I65" s="248"/>
      <c r="J65" s="248"/>
      <c r="K65" s="248"/>
      <c r="L65" s="248"/>
      <c r="M65" s="248"/>
      <c r="N65" s="248"/>
      <c r="O65" s="248"/>
      <c r="P65" s="248"/>
      <c r="Q65" s="248"/>
      <c r="R65" s="248"/>
      <c r="S65" s="248"/>
      <c r="T65" s="248"/>
      <c r="U65" s="248"/>
      <c r="V65" s="248"/>
      <c r="W65" s="248"/>
      <c r="X65" s="248"/>
      <c r="Y65" s="248"/>
      <c r="Z65" s="248"/>
      <c r="AA65" s="248"/>
      <c r="AB65" s="248"/>
      <c r="AC65" s="248"/>
      <c r="AD65" s="248"/>
      <c r="AE65" s="248"/>
      <c r="AF65" s="248"/>
      <c r="AG65" s="248"/>
      <c r="AH65" s="248"/>
      <c r="AI65" s="248"/>
      <c r="AJ65" s="248"/>
      <c r="AK65" s="248"/>
      <c r="AL65" s="248"/>
      <c r="AM65" s="248"/>
      <c r="AN65" s="248"/>
      <c r="AO65" s="248"/>
      <c r="AP65" s="248"/>
      <c r="AQ65" s="248"/>
      <c r="AR65" s="105"/>
    </row>
    <row r="66" spans="2:44" ht="20.100000000000001" customHeight="1" x14ac:dyDescent="0.25">
      <c r="B66" s="120"/>
      <c r="C66" s="121"/>
      <c r="D66" s="121"/>
      <c r="E66" s="248"/>
      <c r="F66" s="321"/>
      <c r="G66" s="248"/>
      <c r="H66" s="248"/>
      <c r="I66" s="248"/>
      <c r="J66" s="248"/>
      <c r="K66" s="248"/>
      <c r="L66" s="248"/>
      <c r="M66" s="248"/>
      <c r="N66" s="248"/>
      <c r="O66" s="248"/>
      <c r="P66" s="248"/>
      <c r="Q66" s="248"/>
      <c r="R66" s="248"/>
      <c r="S66" s="248"/>
      <c r="T66" s="248"/>
      <c r="U66" s="248"/>
      <c r="V66" s="248"/>
      <c r="W66" s="248"/>
      <c r="X66" s="248"/>
      <c r="Y66" s="248"/>
      <c r="Z66" s="248"/>
      <c r="AA66" s="248"/>
      <c r="AB66" s="248"/>
      <c r="AC66" s="248"/>
      <c r="AD66" s="248"/>
      <c r="AE66" s="248"/>
      <c r="AF66" s="248"/>
      <c r="AG66" s="248"/>
      <c r="AH66" s="248"/>
      <c r="AI66" s="248"/>
      <c r="AJ66" s="248"/>
      <c r="AK66" s="248"/>
      <c r="AL66" s="248"/>
      <c r="AM66" s="248"/>
      <c r="AN66" s="248"/>
      <c r="AO66" s="248"/>
      <c r="AP66" s="248"/>
      <c r="AQ66" s="248"/>
      <c r="AR66" s="105"/>
    </row>
    <row r="67" spans="2:44" ht="20.100000000000001" customHeight="1" x14ac:dyDescent="0.25">
      <c r="B67" s="120"/>
      <c r="C67" s="121"/>
      <c r="D67" s="121"/>
      <c r="E67" s="248"/>
      <c r="F67" s="321"/>
      <c r="G67" s="248"/>
      <c r="H67" s="248"/>
      <c r="I67" s="248"/>
      <c r="J67" s="248"/>
      <c r="K67" s="248"/>
      <c r="L67" s="248"/>
      <c r="M67" s="248"/>
      <c r="N67" s="248"/>
      <c r="O67" s="248"/>
      <c r="P67" s="248"/>
      <c r="Q67" s="248"/>
      <c r="R67" s="248"/>
      <c r="S67" s="248"/>
      <c r="T67" s="248"/>
      <c r="U67" s="248"/>
      <c r="V67" s="248"/>
      <c r="W67" s="248"/>
      <c r="X67" s="248"/>
      <c r="Y67" s="248"/>
      <c r="Z67" s="248"/>
      <c r="AA67" s="248"/>
      <c r="AB67" s="248"/>
      <c r="AC67" s="248"/>
      <c r="AD67" s="248"/>
      <c r="AE67" s="248"/>
      <c r="AF67" s="248"/>
      <c r="AG67" s="248"/>
      <c r="AH67" s="248"/>
      <c r="AI67" s="248"/>
      <c r="AJ67" s="248"/>
      <c r="AK67" s="248"/>
      <c r="AL67" s="248"/>
      <c r="AM67" s="248"/>
      <c r="AN67" s="248"/>
      <c r="AO67" s="248"/>
      <c r="AP67" s="248"/>
      <c r="AQ67" s="248"/>
      <c r="AR67" s="105"/>
    </row>
    <row r="68" spans="2:44" ht="20.100000000000001" customHeight="1" x14ac:dyDescent="0.25">
      <c r="B68" s="120"/>
      <c r="C68" s="121"/>
      <c r="D68" s="121"/>
      <c r="E68" s="248"/>
      <c r="F68" s="321"/>
      <c r="G68" s="248"/>
      <c r="H68" s="248"/>
      <c r="I68" s="248"/>
      <c r="J68" s="248"/>
      <c r="K68" s="248"/>
      <c r="L68" s="248"/>
      <c r="M68" s="248"/>
      <c r="N68" s="248"/>
      <c r="O68" s="248"/>
      <c r="P68" s="248"/>
      <c r="Q68" s="248"/>
      <c r="R68" s="248"/>
      <c r="S68" s="248"/>
      <c r="T68" s="248"/>
      <c r="U68" s="248"/>
      <c r="V68" s="248"/>
      <c r="W68" s="248"/>
      <c r="X68" s="248"/>
      <c r="Y68" s="248"/>
      <c r="Z68" s="248"/>
      <c r="AA68" s="248"/>
      <c r="AB68" s="248"/>
      <c r="AC68" s="248"/>
      <c r="AD68" s="248"/>
      <c r="AE68" s="248"/>
      <c r="AF68" s="248"/>
      <c r="AG68" s="248"/>
      <c r="AH68" s="248"/>
      <c r="AI68" s="248"/>
      <c r="AJ68" s="248"/>
      <c r="AK68" s="248"/>
      <c r="AL68" s="248"/>
      <c r="AM68" s="248"/>
      <c r="AN68" s="248"/>
      <c r="AO68" s="248"/>
      <c r="AP68" s="248"/>
      <c r="AQ68" s="248"/>
      <c r="AR68" s="105"/>
    </row>
    <row r="69" spans="2:44" ht="20.100000000000001" customHeight="1" x14ac:dyDescent="0.25">
      <c r="B69" s="120"/>
      <c r="C69" s="121"/>
      <c r="D69" s="121"/>
      <c r="E69" s="248"/>
      <c r="F69" s="321"/>
      <c r="G69" s="248"/>
      <c r="H69" s="248"/>
      <c r="I69" s="248"/>
      <c r="J69" s="248"/>
      <c r="K69" s="248"/>
      <c r="L69" s="248"/>
      <c r="M69" s="248"/>
      <c r="N69" s="248"/>
      <c r="O69" s="248"/>
      <c r="P69" s="248"/>
      <c r="Q69" s="248"/>
      <c r="R69" s="248"/>
      <c r="S69" s="248"/>
      <c r="T69" s="248"/>
      <c r="U69" s="248"/>
      <c r="V69" s="248"/>
      <c r="W69" s="248"/>
      <c r="X69" s="248"/>
      <c r="Y69" s="248"/>
      <c r="Z69" s="248"/>
      <c r="AA69" s="248"/>
      <c r="AB69" s="248"/>
      <c r="AC69" s="248"/>
      <c r="AD69" s="248"/>
      <c r="AE69" s="248"/>
      <c r="AF69" s="248"/>
      <c r="AG69" s="248"/>
      <c r="AH69" s="248"/>
      <c r="AI69" s="248"/>
      <c r="AJ69" s="248"/>
      <c r="AK69" s="248"/>
      <c r="AL69" s="248"/>
      <c r="AM69" s="248"/>
      <c r="AN69" s="248"/>
      <c r="AO69" s="248"/>
      <c r="AP69" s="248"/>
      <c r="AQ69" s="248"/>
      <c r="AR69" s="105"/>
    </row>
    <row r="70" spans="2:44" ht="20.100000000000001" customHeight="1" x14ac:dyDescent="0.25">
      <c r="B70" s="120"/>
      <c r="C70" s="121"/>
      <c r="D70" s="121"/>
      <c r="E70" s="248"/>
      <c r="F70" s="321"/>
      <c r="G70" s="248"/>
      <c r="H70" s="248"/>
      <c r="I70" s="248"/>
      <c r="J70" s="248"/>
      <c r="K70" s="248"/>
      <c r="L70" s="248"/>
      <c r="M70" s="248"/>
      <c r="N70" s="248"/>
      <c r="O70" s="248"/>
      <c r="P70" s="248"/>
      <c r="Q70" s="248"/>
      <c r="R70" s="248"/>
      <c r="S70" s="248"/>
      <c r="T70" s="248"/>
      <c r="U70" s="248"/>
      <c r="V70" s="248"/>
      <c r="W70" s="248"/>
      <c r="X70" s="248"/>
      <c r="Y70" s="248"/>
      <c r="Z70" s="248"/>
      <c r="AA70" s="248"/>
      <c r="AB70" s="248"/>
      <c r="AC70" s="248"/>
      <c r="AD70" s="248"/>
      <c r="AE70" s="248"/>
      <c r="AF70" s="248"/>
      <c r="AG70" s="248"/>
      <c r="AH70" s="248"/>
      <c r="AI70" s="248"/>
      <c r="AJ70" s="248"/>
      <c r="AK70" s="248"/>
      <c r="AL70" s="248"/>
      <c r="AM70" s="248"/>
      <c r="AN70" s="248"/>
      <c r="AO70" s="248"/>
      <c r="AP70" s="248"/>
      <c r="AQ70" s="248"/>
      <c r="AR70" s="105"/>
    </row>
    <row r="71" spans="2:44" ht="20.100000000000001" customHeight="1" x14ac:dyDescent="0.25">
      <c r="B71" s="120"/>
      <c r="C71" s="121"/>
      <c r="D71" s="121"/>
      <c r="E71" s="248"/>
      <c r="F71" s="321"/>
      <c r="G71" s="248"/>
      <c r="H71" s="248"/>
      <c r="I71" s="248"/>
      <c r="J71" s="248"/>
      <c r="K71" s="248"/>
      <c r="L71" s="248"/>
      <c r="M71" s="248"/>
      <c r="N71" s="248"/>
      <c r="O71" s="248"/>
      <c r="P71" s="248"/>
      <c r="Q71" s="248"/>
      <c r="R71" s="248"/>
      <c r="S71" s="248"/>
      <c r="T71" s="248"/>
      <c r="U71" s="248"/>
      <c r="V71" s="248"/>
      <c r="W71" s="248"/>
      <c r="X71" s="248"/>
      <c r="Y71" s="248"/>
      <c r="Z71" s="248"/>
      <c r="AA71" s="248"/>
      <c r="AB71" s="248"/>
      <c r="AC71" s="248"/>
      <c r="AD71" s="248"/>
      <c r="AE71" s="248"/>
      <c r="AF71" s="248"/>
      <c r="AG71" s="248"/>
      <c r="AH71" s="248"/>
      <c r="AI71" s="248"/>
      <c r="AJ71" s="248"/>
      <c r="AK71" s="248"/>
      <c r="AL71" s="248"/>
      <c r="AM71" s="248"/>
      <c r="AN71" s="248"/>
      <c r="AO71" s="248"/>
      <c r="AP71" s="248"/>
      <c r="AQ71" s="248"/>
      <c r="AR71" s="105"/>
    </row>
    <row r="72" spans="2:44" ht="20.100000000000001" customHeight="1" x14ac:dyDescent="0.25">
      <c r="B72" s="120"/>
      <c r="C72" s="121"/>
      <c r="D72" s="121"/>
      <c r="E72" s="248"/>
      <c r="F72" s="321"/>
      <c r="G72" s="248"/>
      <c r="H72" s="248"/>
      <c r="I72" s="248"/>
      <c r="J72" s="248"/>
      <c r="K72" s="248"/>
      <c r="L72" s="248"/>
      <c r="M72" s="248"/>
      <c r="N72" s="248"/>
      <c r="O72" s="248"/>
      <c r="P72" s="248"/>
      <c r="Q72" s="248"/>
      <c r="R72" s="248"/>
      <c r="S72" s="248"/>
      <c r="T72" s="248"/>
      <c r="U72" s="248"/>
      <c r="V72" s="248"/>
      <c r="W72" s="248"/>
      <c r="X72" s="248"/>
      <c r="Y72" s="248"/>
      <c r="Z72" s="248"/>
      <c r="AA72" s="248"/>
      <c r="AB72" s="248"/>
      <c r="AC72" s="248"/>
      <c r="AD72" s="248"/>
      <c r="AE72" s="248"/>
      <c r="AF72" s="248"/>
      <c r="AG72" s="248"/>
      <c r="AH72" s="248"/>
      <c r="AI72" s="248"/>
      <c r="AJ72" s="248"/>
      <c r="AK72" s="248"/>
      <c r="AL72" s="248"/>
      <c r="AM72" s="248"/>
      <c r="AN72" s="248"/>
      <c r="AO72" s="248"/>
      <c r="AP72" s="248"/>
      <c r="AQ72" s="248"/>
      <c r="AR72" s="105"/>
    </row>
    <row r="73" spans="2:44" ht="20.100000000000001" customHeight="1" x14ac:dyDescent="0.25">
      <c r="B73" s="120"/>
      <c r="C73" s="121"/>
      <c r="D73" s="121"/>
      <c r="E73" s="248"/>
      <c r="F73" s="321"/>
      <c r="G73" s="248"/>
      <c r="H73" s="248"/>
      <c r="I73" s="248"/>
      <c r="J73" s="248"/>
      <c r="K73" s="248"/>
      <c r="L73" s="248"/>
      <c r="M73" s="248"/>
      <c r="N73" s="248"/>
      <c r="O73" s="248"/>
      <c r="P73" s="248"/>
      <c r="Q73" s="248"/>
      <c r="R73" s="248"/>
      <c r="S73" s="248"/>
      <c r="T73" s="248"/>
      <c r="U73" s="248"/>
      <c r="V73" s="248"/>
      <c r="W73" s="248"/>
      <c r="X73" s="248"/>
      <c r="Y73" s="248"/>
      <c r="Z73" s="248"/>
      <c r="AA73" s="248"/>
      <c r="AB73" s="248"/>
      <c r="AC73" s="248"/>
      <c r="AD73" s="248"/>
      <c r="AE73" s="248"/>
      <c r="AF73" s="248"/>
      <c r="AG73" s="248"/>
      <c r="AH73" s="248"/>
      <c r="AI73" s="248"/>
      <c r="AJ73" s="248"/>
      <c r="AK73" s="248"/>
      <c r="AL73" s="248"/>
      <c r="AM73" s="248"/>
      <c r="AN73" s="248"/>
      <c r="AO73" s="248"/>
      <c r="AP73" s="248"/>
      <c r="AQ73" s="248"/>
      <c r="AR73" s="105"/>
    </row>
    <row r="74" spans="2:44" ht="20.100000000000001" customHeight="1" x14ac:dyDescent="0.25">
      <c r="B74" s="120"/>
      <c r="C74" s="121"/>
      <c r="D74" s="121"/>
      <c r="E74" s="248"/>
      <c r="F74" s="321"/>
      <c r="G74" s="248"/>
      <c r="H74" s="248"/>
      <c r="I74" s="248"/>
      <c r="J74" s="248"/>
      <c r="K74" s="248"/>
      <c r="L74" s="248"/>
      <c r="M74" s="248"/>
      <c r="N74" s="248"/>
      <c r="O74" s="248"/>
      <c r="P74" s="248"/>
      <c r="Q74" s="248"/>
      <c r="R74" s="248"/>
      <c r="S74" s="248"/>
      <c r="T74" s="248"/>
      <c r="U74" s="248"/>
      <c r="V74" s="248"/>
      <c r="W74" s="248"/>
      <c r="X74" s="248"/>
      <c r="Y74" s="248"/>
      <c r="Z74" s="248"/>
      <c r="AA74" s="248"/>
      <c r="AB74" s="248"/>
      <c r="AC74" s="248"/>
      <c r="AD74" s="248"/>
      <c r="AE74" s="248"/>
      <c r="AF74" s="248"/>
      <c r="AG74" s="248"/>
      <c r="AH74" s="248"/>
      <c r="AI74" s="248"/>
      <c r="AJ74" s="248"/>
      <c r="AK74" s="248"/>
      <c r="AL74" s="248"/>
      <c r="AM74" s="248"/>
      <c r="AN74" s="248"/>
      <c r="AO74" s="248"/>
      <c r="AP74" s="248"/>
      <c r="AQ74" s="248"/>
      <c r="AR74" s="105"/>
    </row>
    <row r="75" spans="2:44" ht="20.100000000000001" customHeight="1" x14ac:dyDescent="0.25">
      <c r="B75" s="120"/>
      <c r="C75" s="121"/>
      <c r="D75" s="121"/>
      <c r="E75" s="248"/>
      <c r="F75" s="321"/>
      <c r="G75" s="248"/>
      <c r="H75" s="248"/>
      <c r="I75" s="248"/>
      <c r="J75" s="248"/>
      <c r="K75" s="248"/>
      <c r="L75" s="248"/>
      <c r="M75" s="248"/>
      <c r="N75" s="248"/>
      <c r="O75" s="248"/>
      <c r="P75" s="248"/>
      <c r="Q75" s="248"/>
      <c r="R75" s="248"/>
      <c r="S75" s="248"/>
      <c r="T75" s="248"/>
      <c r="U75" s="248"/>
      <c r="V75" s="248"/>
      <c r="W75" s="248"/>
      <c r="X75" s="248"/>
      <c r="Y75" s="248"/>
      <c r="Z75" s="248"/>
      <c r="AA75" s="248"/>
      <c r="AB75" s="248"/>
      <c r="AC75" s="248"/>
      <c r="AD75" s="248"/>
      <c r="AE75" s="248"/>
      <c r="AF75" s="248"/>
      <c r="AG75" s="248"/>
      <c r="AH75" s="248"/>
      <c r="AI75" s="248"/>
      <c r="AJ75" s="248"/>
      <c r="AK75" s="248"/>
      <c r="AL75" s="248"/>
      <c r="AM75" s="248"/>
      <c r="AN75" s="248"/>
      <c r="AO75" s="248"/>
      <c r="AP75" s="248"/>
      <c r="AQ75" s="248"/>
      <c r="AR75" s="105"/>
    </row>
    <row r="76" spans="2:44" ht="20.100000000000001" customHeight="1" x14ac:dyDescent="0.25">
      <c r="B76" s="120"/>
      <c r="C76" s="121"/>
      <c r="D76" s="121"/>
      <c r="E76" s="248"/>
      <c r="F76" s="321"/>
      <c r="G76" s="248"/>
      <c r="H76" s="248"/>
      <c r="I76" s="248"/>
      <c r="J76" s="248"/>
      <c r="K76" s="248"/>
      <c r="L76" s="248"/>
      <c r="M76" s="248"/>
      <c r="N76" s="248"/>
      <c r="O76" s="248"/>
      <c r="P76" s="248"/>
      <c r="Q76" s="248"/>
      <c r="R76" s="248"/>
      <c r="S76" s="248"/>
      <c r="T76" s="248"/>
      <c r="U76" s="248"/>
      <c r="V76" s="248"/>
      <c r="W76" s="248"/>
      <c r="X76" s="248"/>
      <c r="Y76" s="248"/>
      <c r="Z76" s="248"/>
      <c r="AA76" s="248"/>
      <c r="AB76" s="248"/>
      <c r="AC76" s="248"/>
      <c r="AD76" s="248"/>
      <c r="AE76" s="248"/>
      <c r="AF76" s="248"/>
      <c r="AG76" s="248"/>
      <c r="AH76" s="248"/>
      <c r="AI76" s="248"/>
      <c r="AJ76" s="248"/>
      <c r="AK76" s="248"/>
      <c r="AL76" s="248"/>
      <c r="AM76" s="248"/>
      <c r="AN76" s="248"/>
      <c r="AO76" s="248"/>
      <c r="AP76" s="248"/>
      <c r="AQ76" s="248"/>
      <c r="AR76" s="105"/>
    </row>
    <row r="77" spans="2:44" ht="20.100000000000001" customHeight="1" x14ac:dyDescent="0.25">
      <c r="B77" s="120"/>
      <c r="C77" s="121"/>
      <c r="D77" s="121"/>
      <c r="E77" s="248"/>
      <c r="F77" s="321"/>
      <c r="G77" s="248"/>
      <c r="H77" s="248"/>
      <c r="I77" s="248"/>
      <c r="J77" s="248"/>
      <c r="K77" s="248"/>
      <c r="L77" s="248"/>
      <c r="M77" s="248"/>
      <c r="N77" s="248"/>
      <c r="O77" s="248"/>
      <c r="P77" s="248"/>
      <c r="Q77" s="248"/>
      <c r="R77" s="248"/>
      <c r="S77" s="248"/>
      <c r="T77" s="248"/>
      <c r="U77" s="248"/>
      <c r="V77" s="248"/>
      <c r="W77" s="248"/>
      <c r="X77" s="248"/>
      <c r="Y77" s="248"/>
      <c r="Z77" s="248"/>
      <c r="AA77" s="248"/>
      <c r="AB77" s="248"/>
      <c r="AC77" s="248"/>
      <c r="AD77" s="248"/>
      <c r="AE77" s="248"/>
      <c r="AF77" s="248"/>
      <c r="AG77" s="248"/>
      <c r="AH77" s="248"/>
      <c r="AI77" s="248"/>
      <c r="AJ77" s="248"/>
      <c r="AK77" s="248"/>
      <c r="AL77" s="248"/>
      <c r="AM77" s="248"/>
      <c r="AN77" s="248"/>
      <c r="AO77" s="248"/>
      <c r="AP77" s="248"/>
      <c r="AQ77" s="248"/>
      <c r="AR77" s="105"/>
    </row>
    <row r="78" spans="2:44" ht="20.100000000000001" customHeight="1" x14ac:dyDescent="0.25">
      <c r="B78" s="120"/>
      <c r="C78" s="121"/>
      <c r="D78" s="121"/>
      <c r="E78" s="248"/>
      <c r="F78" s="321"/>
      <c r="G78" s="248"/>
      <c r="H78" s="248"/>
      <c r="I78" s="248"/>
      <c r="J78" s="248"/>
      <c r="K78" s="248"/>
      <c r="L78" s="248"/>
      <c r="M78" s="248"/>
      <c r="N78" s="248"/>
      <c r="O78" s="248"/>
      <c r="P78" s="248"/>
      <c r="Q78" s="248"/>
      <c r="R78" s="248"/>
      <c r="S78" s="248"/>
      <c r="T78" s="248"/>
      <c r="U78" s="248"/>
      <c r="V78" s="248"/>
      <c r="W78" s="248"/>
      <c r="X78" s="248"/>
      <c r="Y78" s="248"/>
      <c r="Z78" s="248"/>
      <c r="AA78" s="248"/>
      <c r="AB78" s="248"/>
      <c r="AC78" s="248"/>
      <c r="AD78" s="248"/>
      <c r="AE78" s="248"/>
      <c r="AF78" s="248"/>
      <c r="AG78" s="248"/>
      <c r="AH78" s="248"/>
      <c r="AI78" s="248"/>
      <c r="AJ78" s="248"/>
      <c r="AK78" s="248"/>
      <c r="AL78" s="248"/>
      <c r="AM78" s="248"/>
      <c r="AN78" s="248"/>
      <c r="AO78" s="248"/>
      <c r="AP78" s="248"/>
      <c r="AQ78" s="248"/>
      <c r="AR78" s="105"/>
    </row>
    <row r="79" spans="2:44" ht="20.100000000000001" customHeight="1" x14ac:dyDescent="0.25">
      <c r="B79" s="120"/>
      <c r="C79" s="121"/>
      <c r="D79" s="121"/>
      <c r="E79" s="248"/>
      <c r="F79" s="321"/>
      <c r="G79" s="248"/>
      <c r="H79" s="248"/>
      <c r="I79" s="248"/>
      <c r="J79" s="248"/>
      <c r="K79" s="248"/>
      <c r="L79" s="248"/>
      <c r="M79" s="248"/>
      <c r="N79" s="248"/>
      <c r="O79" s="248"/>
      <c r="P79" s="248"/>
      <c r="Q79" s="248"/>
      <c r="R79" s="248"/>
      <c r="S79" s="248"/>
      <c r="T79" s="248"/>
      <c r="U79" s="248"/>
      <c r="V79" s="248"/>
      <c r="W79" s="248"/>
      <c r="X79" s="248"/>
      <c r="Y79" s="248"/>
      <c r="Z79" s="248"/>
      <c r="AA79" s="248"/>
      <c r="AB79" s="248"/>
      <c r="AC79" s="248"/>
      <c r="AD79" s="248"/>
      <c r="AE79" s="248"/>
      <c r="AF79" s="248"/>
      <c r="AG79" s="248"/>
      <c r="AH79" s="248"/>
      <c r="AI79" s="248"/>
      <c r="AJ79" s="248"/>
      <c r="AK79" s="248"/>
      <c r="AL79" s="248"/>
      <c r="AM79" s="248"/>
      <c r="AN79" s="248"/>
      <c r="AO79" s="248"/>
      <c r="AP79" s="248"/>
      <c r="AQ79" s="248"/>
      <c r="AR79" s="105"/>
    </row>
    <row r="80" spans="2:44" ht="20.100000000000001" customHeight="1" x14ac:dyDescent="0.25">
      <c r="B80" s="120"/>
      <c r="C80" s="121"/>
      <c r="D80" s="121"/>
      <c r="E80" s="248"/>
      <c r="F80" s="321"/>
      <c r="G80" s="248"/>
      <c r="H80" s="248"/>
      <c r="I80" s="248"/>
      <c r="J80" s="248"/>
      <c r="K80" s="248"/>
      <c r="L80" s="248"/>
      <c r="M80" s="248"/>
      <c r="N80" s="248"/>
      <c r="O80" s="248"/>
      <c r="P80" s="248"/>
      <c r="Q80" s="248"/>
      <c r="R80" s="248"/>
      <c r="S80" s="248"/>
      <c r="T80" s="248"/>
      <c r="U80" s="248"/>
      <c r="V80" s="248"/>
      <c r="W80" s="248"/>
      <c r="X80" s="248"/>
      <c r="Y80" s="248"/>
      <c r="Z80" s="248"/>
      <c r="AA80" s="248"/>
      <c r="AB80" s="248"/>
      <c r="AC80" s="248"/>
      <c r="AD80" s="248"/>
      <c r="AE80" s="248"/>
      <c r="AF80" s="248"/>
      <c r="AG80" s="248"/>
      <c r="AH80" s="248"/>
      <c r="AI80" s="248"/>
      <c r="AJ80" s="248"/>
      <c r="AK80" s="248"/>
      <c r="AL80" s="248"/>
      <c r="AM80" s="248"/>
      <c r="AN80" s="248"/>
      <c r="AO80" s="248"/>
      <c r="AP80" s="248"/>
      <c r="AQ80" s="248"/>
      <c r="AR80" s="105"/>
    </row>
    <row r="81" spans="2:44" ht="20.100000000000001" customHeight="1" x14ac:dyDescent="0.25">
      <c r="B81" s="120"/>
      <c r="C81" s="121"/>
      <c r="D81" s="121"/>
      <c r="E81" s="248"/>
      <c r="F81" s="321"/>
      <c r="G81" s="248"/>
      <c r="H81" s="248"/>
      <c r="I81" s="248"/>
      <c r="J81" s="248"/>
      <c r="K81" s="248"/>
      <c r="L81" s="248"/>
      <c r="M81" s="248"/>
      <c r="N81" s="248"/>
      <c r="O81" s="248"/>
      <c r="P81" s="248"/>
      <c r="Q81" s="248"/>
      <c r="R81" s="248"/>
      <c r="S81" s="248"/>
      <c r="T81" s="248"/>
      <c r="U81" s="248"/>
      <c r="V81" s="248"/>
      <c r="W81" s="248"/>
      <c r="X81" s="248"/>
      <c r="Y81" s="248"/>
      <c r="Z81" s="248"/>
      <c r="AA81" s="248"/>
      <c r="AB81" s="248"/>
      <c r="AC81" s="248"/>
      <c r="AD81" s="248"/>
      <c r="AE81" s="248"/>
      <c r="AF81" s="248"/>
      <c r="AG81" s="248"/>
      <c r="AH81" s="248"/>
      <c r="AI81" s="248"/>
      <c r="AJ81" s="248"/>
      <c r="AK81" s="248"/>
      <c r="AL81" s="248"/>
      <c r="AM81" s="248"/>
      <c r="AN81" s="248"/>
      <c r="AO81" s="248"/>
      <c r="AP81" s="248"/>
      <c r="AQ81" s="248"/>
      <c r="AR81" s="105"/>
    </row>
    <row r="82" spans="2:44" ht="20.100000000000001" customHeight="1" x14ac:dyDescent="0.25">
      <c r="B82" s="120"/>
      <c r="C82" s="121"/>
      <c r="D82" s="121"/>
      <c r="E82" s="248"/>
      <c r="F82" s="321"/>
      <c r="G82" s="248"/>
      <c r="H82" s="248"/>
      <c r="I82" s="248"/>
      <c r="J82" s="248"/>
      <c r="K82" s="248"/>
      <c r="L82" s="248"/>
      <c r="M82" s="248"/>
      <c r="N82" s="248"/>
      <c r="O82" s="248"/>
      <c r="P82" s="248"/>
      <c r="Q82" s="248"/>
      <c r="R82" s="248"/>
      <c r="S82" s="248"/>
      <c r="T82" s="248"/>
      <c r="U82" s="248"/>
      <c r="V82" s="248"/>
      <c r="W82" s="248"/>
      <c r="X82" s="248"/>
      <c r="Y82" s="248"/>
      <c r="Z82" s="248"/>
      <c r="AA82" s="248"/>
      <c r="AB82" s="248"/>
      <c r="AC82" s="248"/>
      <c r="AD82" s="248"/>
      <c r="AE82" s="248"/>
      <c r="AF82" s="248"/>
      <c r="AG82" s="248"/>
      <c r="AH82" s="248"/>
      <c r="AI82" s="248"/>
      <c r="AJ82" s="248"/>
      <c r="AK82" s="248"/>
      <c r="AL82" s="248"/>
      <c r="AM82" s="248"/>
      <c r="AN82" s="248"/>
      <c r="AO82" s="248"/>
      <c r="AP82" s="248"/>
      <c r="AQ82" s="248"/>
      <c r="AR82" s="105"/>
    </row>
    <row r="83" spans="2:44" ht="20.100000000000001" customHeight="1" x14ac:dyDescent="0.25">
      <c r="B83" s="120"/>
      <c r="C83" s="121"/>
      <c r="D83" s="121"/>
      <c r="E83" s="248"/>
      <c r="F83" s="321"/>
      <c r="G83" s="248"/>
      <c r="H83" s="248"/>
      <c r="I83" s="248"/>
      <c r="J83" s="248"/>
      <c r="K83" s="248"/>
      <c r="L83" s="248"/>
      <c r="M83" s="248"/>
      <c r="N83" s="248"/>
      <c r="O83" s="248"/>
      <c r="P83" s="248"/>
      <c r="Q83" s="248"/>
      <c r="R83" s="248"/>
      <c r="S83" s="248"/>
      <c r="T83" s="248"/>
      <c r="U83" s="248"/>
      <c r="V83" s="248"/>
      <c r="W83" s="248"/>
      <c r="X83" s="248"/>
      <c r="Y83" s="248"/>
      <c r="Z83" s="248"/>
      <c r="AA83" s="248"/>
      <c r="AB83" s="248"/>
      <c r="AC83" s="248"/>
      <c r="AD83" s="248"/>
      <c r="AE83" s="248"/>
      <c r="AF83" s="248"/>
      <c r="AG83" s="248"/>
      <c r="AH83" s="248"/>
      <c r="AI83" s="248"/>
      <c r="AJ83" s="248"/>
      <c r="AK83" s="248"/>
      <c r="AL83" s="248"/>
      <c r="AM83" s="248"/>
      <c r="AN83" s="248"/>
      <c r="AO83" s="248"/>
      <c r="AP83" s="248"/>
      <c r="AQ83" s="248"/>
      <c r="AR83" s="105"/>
    </row>
    <row r="84" spans="2:44" ht="20.100000000000001" customHeight="1" x14ac:dyDescent="0.25">
      <c r="B84" s="120"/>
      <c r="C84" s="121"/>
      <c r="D84" s="121"/>
      <c r="E84" s="248"/>
      <c r="F84" s="321"/>
      <c r="G84" s="248"/>
      <c r="H84" s="248"/>
      <c r="I84" s="248"/>
      <c r="J84" s="248"/>
      <c r="K84" s="248"/>
      <c r="L84" s="248"/>
      <c r="M84" s="248"/>
      <c r="N84" s="248"/>
      <c r="O84" s="248"/>
      <c r="P84" s="248"/>
      <c r="Q84" s="248"/>
      <c r="R84" s="248"/>
      <c r="S84" s="248"/>
      <c r="T84" s="248"/>
      <c r="U84" s="248"/>
      <c r="V84" s="248"/>
      <c r="W84" s="248"/>
      <c r="X84" s="248"/>
      <c r="Y84" s="248"/>
      <c r="Z84" s="248"/>
      <c r="AA84" s="248"/>
      <c r="AB84" s="248"/>
      <c r="AC84" s="248"/>
      <c r="AD84" s="248"/>
      <c r="AE84" s="248"/>
      <c r="AF84" s="248"/>
      <c r="AG84" s="248"/>
      <c r="AH84" s="248"/>
      <c r="AI84" s="248"/>
      <c r="AJ84" s="248"/>
      <c r="AK84" s="248"/>
      <c r="AL84" s="248"/>
      <c r="AM84" s="248"/>
      <c r="AN84" s="248"/>
      <c r="AO84" s="248"/>
      <c r="AP84" s="248"/>
      <c r="AQ84" s="248"/>
      <c r="AR84" s="105"/>
    </row>
    <row r="85" spans="2:44" ht="20.100000000000001" customHeight="1" x14ac:dyDescent="0.25">
      <c r="B85" s="120"/>
      <c r="C85" s="121"/>
      <c r="D85" s="121"/>
      <c r="E85" s="248"/>
      <c r="F85" s="321"/>
      <c r="G85" s="248"/>
      <c r="H85" s="248"/>
      <c r="I85" s="248"/>
      <c r="J85" s="248"/>
      <c r="K85" s="248"/>
      <c r="L85" s="248"/>
      <c r="M85" s="248"/>
      <c r="N85" s="248"/>
      <c r="O85" s="248"/>
      <c r="P85" s="248"/>
      <c r="Q85" s="248"/>
      <c r="R85" s="248"/>
      <c r="S85" s="248"/>
      <c r="T85" s="248"/>
      <c r="U85" s="248"/>
      <c r="V85" s="248"/>
      <c r="W85" s="248"/>
      <c r="X85" s="248"/>
      <c r="Y85" s="248"/>
      <c r="Z85" s="248"/>
      <c r="AA85" s="248"/>
      <c r="AB85" s="248"/>
      <c r="AC85" s="248"/>
      <c r="AD85" s="248"/>
      <c r="AE85" s="248"/>
      <c r="AF85" s="248"/>
      <c r="AG85" s="248"/>
      <c r="AH85" s="248"/>
      <c r="AI85" s="248"/>
      <c r="AJ85" s="248"/>
      <c r="AK85" s="248"/>
      <c r="AL85" s="248"/>
      <c r="AM85" s="248"/>
      <c r="AN85" s="248"/>
      <c r="AO85" s="248"/>
      <c r="AP85" s="248"/>
      <c r="AQ85" s="248"/>
      <c r="AR85" s="105"/>
    </row>
    <row r="86" spans="2:44" ht="20.100000000000001" customHeight="1" x14ac:dyDescent="0.25">
      <c r="B86" s="120"/>
      <c r="C86" s="121"/>
      <c r="D86" s="121"/>
      <c r="E86" s="248"/>
      <c r="F86" s="321"/>
      <c r="G86" s="248"/>
      <c r="H86" s="248"/>
      <c r="I86" s="248"/>
      <c r="J86" s="248"/>
      <c r="K86" s="248"/>
      <c r="L86" s="248"/>
      <c r="M86" s="248"/>
      <c r="N86" s="248"/>
      <c r="O86" s="248"/>
      <c r="P86" s="248"/>
      <c r="Q86" s="248"/>
      <c r="R86" s="248"/>
      <c r="S86" s="248"/>
      <c r="T86" s="248"/>
      <c r="U86" s="248"/>
      <c r="V86" s="248"/>
      <c r="W86" s="248"/>
      <c r="X86" s="248"/>
      <c r="Y86" s="248"/>
      <c r="Z86" s="248"/>
      <c r="AA86" s="248"/>
      <c r="AB86" s="248"/>
      <c r="AC86" s="248"/>
      <c r="AD86" s="248"/>
      <c r="AE86" s="248"/>
      <c r="AF86" s="248"/>
      <c r="AG86" s="248"/>
      <c r="AH86" s="248"/>
      <c r="AI86" s="248"/>
      <c r="AJ86" s="248"/>
      <c r="AK86" s="248"/>
      <c r="AL86" s="248"/>
      <c r="AM86" s="248"/>
      <c r="AN86" s="248"/>
      <c r="AO86" s="248"/>
      <c r="AP86" s="248"/>
      <c r="AQ86" s="248"/>
      <c r="AR86" s="105"/>
    </row>
    <row r="87" spans="2:44" ht="20.100000000000001" customHeight="1" x14ac:dyDescent="0.25">
      <c r="B87" s="120"/>
      <c r="C87" s="121"/>
      <c r="D87" s="121"/>
      <c r="E87" s="248"/>
      <c r="F87" s="321"/>
      <c r="G87" s="248"/>
      <c r="H87" s="248"/>
      <c r="I87" s="248"/>
      <c r="J87" s="248"/>
      <c r="K87" s="248"/>
      <c r="L87" s="248"/>
      <c r="M87" s="248"/>
      <c r="N87" s="248"/>
      <c r="O87" s="248"/>
      <c r="P87" s="248"/>
      <c r="Q87" s="248"/>
      <c r="R87" s="248"/>
      <c r="S87" s="248"/>
      <c r="T87" s="248"/>
      <c r="U87" s="248"/>
      <c r="V87" s="248"/>
      <c r="W87" s="248"/>
      <c r="X87" s="248"/>
      <c r="Y87" s="248"/>
      <c r="Z87" s="248"/>
      <c r="AA87" s="248"/>
      <c r="AB87" s="248"/>
      <c r="AC87" s="248"/>
      <c r="AD87" s="248"/>
      <c r="AE87" s="248"/>
      <c r="AF87" s="248"/>
      <c r="AG87" s="248"/>
      <c r="AH87" s="248"/>
      <c r="AI87" s="248"/>
      <c r="AJ87" s="248"/>
      <c r="AK87" s="248"/>
      <c r="AL87" s="248"/>
      <c r="AM87" s="248"/>
      <c r="AN87" s="248"/>
      <c r="AO87" s="248"/>
      <c r="AP87" s="248"/>
      <c r="AQ87" s="248"/>
      <c r="AR87" s="105"/>
    </row>
    <row r="88" spans="2:44" ht="20.100000000000001" customHeight="1" x14ac:dyDescent="0.25">
      <c r="B88" s="120"/>
      <c r="C88" s="121"/>
      <c r="D88" s="121"/>
      <c r="E88" s="248"/>
      <c r="F88" s="321"/>
      <c r="G88" s="248"/>
      <c r="H88" s="248"/>
      <c r="I88" s="248"/>
      <c r="J88" s="248"/>
      <c r="K88" s="248"/>
      <c r="L88" s="248"/>
      <c r="M88" s="248"/>
      <c r="N88" s="248"/>
      <c r="O88" s="248"/>
      <c r="P88" s="248"/>
      <c r="Q88" s="248"/>
      <c r="R88" s="248"/>
      <c r="S88" s="248"/>
      <c r="T88" s="248"/>
      <c r="U88" s="248"/>
      <c r="V88" s="248"/>
      <c r="W88" s="248"/>
      <c r="X88" s="248"/>
      <c r="Y88" s="248"/>
      <c r="Z88" s="248"/>
      <c r="AA88" s="248"/>
      <c r="AB88" s="248"/>
      <c r="AC88" s="248"/>
      <c r="AD88" s="248"/>
      <c r="AE88" s="248"/>
      <c r="AF88" s="248"/>
      <c r="AG88" s="248"/>
      <c r="AH88" s="248"/>
      <c r="AI88" s="248"/>
      <c r="AJ88" s="248"/>
      <c r="AK88" s="248"/>
      <c r="AL88" s="248"/>
      <c r="AM88" s="248"/>
      <c r="AN88" s="248"/>
      <c r="AO88" s="248"/>
      <c r="AP88" s="248"/>
      <c r="AQ88" s="248"/>
      <c r="AR88" s="105"/>
    </row>
    <row r="89" spans="2:44" ht="20.100000000000001" customHeight="1" x14ac:dyDescent="0.25">
      <c r="B89" s="120"/>
      <c r="C89" s="121"/>
      <c r="D89" s="121"/>
      <c r="E89" s="248"/>
      <c r="F89" s="321"/>
      <c r="G89" s="248"/>
      <c r="H89" s="248"/>
      <c r="I89" s="248"/>
      <c r="J89" s="248"/>
      <c r="K89" s="248"/>
      <c r="L89" s="248"/>
      <c r="M89" s="248"/>
      <c r="N89" s="248"/>
      <c r="O89" s="248"/>
      <c r="P89" s="248"/>
      <c r="Q89" s="248"/>
      <c r="R89" s="248"/>
      <c r="S89" s="248"/>
      <c r="T89" s="248"/>
      <c r="U89" s="248"/>
      <c r="V89" s="248"/>
      <c r="W89" s="248"/>
      <c r="X89" s="248"/>
      <c r="Y89" s="248"/>
      <c r="Z89" s="248"/>
      <c r="AA89" s="248"/>
      <c r="AB89" s="248"/>
      <c r="AC89" s="248"/>
      <c r="AD89" s="248"/>
      <c r="AE89" s="248"/>
      <c r="AF89" s="248"/>
      <c r="AG89" s="248"/>
      <c r="AH89" s="248"/>
      <c r="AI89" s="248"/>
      <c r="AJ89" s="248"/>
      <c r="AK89" s="248"/>
      <c r="AL89" s="248"/>
      <c r="AM89" s="248"/>
      <c r="AN89" s="248"/>
      <c r="AO89" s="248"/>
      <c r="AP89" s="248"/>
      <c r="AQ89" s="248"/>
      <c r="AR89" s="105"/>
    </row>
    <row r="90" spans="2:44" ht="20.100000000000001" customHeight="1" x14ac:dyDescent="0.25">
      <c r="B90" s="120"/>
      <c r="C90" s="121"/>
      <c r="D90" s="121"/>
      <c r="E90" s="248"/>
      <c r="F90" s="321"/>
      <c r="G90" s="248"/>
      <c r="H90" s="248"/>
      <c r="I90" s="248"/>
      <c r="J90" s="248"/>
      <c r="K90" s="248"/>
      <c r="L90" s="248"/>
      <c r="M90" s="248"/>
      <c r="N90" s="248"/>
      <c r="O90" s="248"/>
      <c r="P90" s="248"/>
      <c r="Q90" s="248"/>
      <c r="R90" s="248"/>
      <c r="S90" s="248"/>
      <c r="T90" s="248"/>
      <c r="U90" s="248"/>
      <c r="V90" s="248"/>
      <c r="W90" s="248"/>
      <c r="X90" s="248"/>
      <c r="Y90" s="248"/>
      <c r="Z90" s="248"/>
      <c r="AA90" s="248"/>
      <c r="AB90" s="248"/>
      <c r="AC90" s="248"/>
      <c r="AD90" s="248"/>
      <c r="AE90" s="248"/>
      <c r="AF90" s="248"/>
      <c r="AG90" s="248"/>
      <c r="AH90" s="248"/>
      <c r="AI90" s="248"/>
      <c r="AJ90" s="248"/>
      <c r="AK90" s="248"/>
      <c r="AL90" s="248"/>
      <c r="AM90" s="248"/>
      <c r="AN90" s="248"/>
      <c r="AO90" s="248"/>
      <c r="AP90" s="248"/>
      <c r="AQ90" s="248"/>
      <c r="AR90" s="105"/>
    </row>
    <row r="91" spans="2:44" ht="20.100000000000001" customHeight="1" x14ac:dyDescent="0.25">
      <c r="B91" s="120"/>
      <c r="C91" s="121"/>
      <c r="D91" s="121"/>
      <c r="E91" s="248"/>
      <c r="F91" s="321"/>
      <c r="G91" s="248"/>
      <c r="H91" s="248"/>
      <c r="I91" s="248"/>
      <c r="J91" s="248"/>
      <c r="K91" s="248"/>
      <c r="L91" s="248"/>
      <c r="M91" s="248"/>
      <c r="N91" s="248"/>
      <c r="O91" s="248"/>
      <c r="P91" s="248"/>
      <c r="Q91" s="248"/>
      <c r="R91" s="248"/>
      <c r="S91" s="248"/>
      <c r="T91" s="248"/>
      <c r="U91" s="248"/>
      <c r="V91" s="248"/>
      <c r="W91" s="248"/>
      <c r="X91" s="248"/>
      <c r="Y91" s="248"/>
      <c r="Z91" s="248"/>
      <c r="AA91" s="248"/>
      <c r="AB91" s="248"/>
      <c r="AC91" s="248"/>
      <c r="AD91" s="248"/>
      <c r="AE91" s="248"/>
      <c r="AF91" s="248"/>
      <c r="AG91" s="248"/>
      <c r="AH91" s="248"/>
      <c r="AI91" s="248"/>
      <c r="AJ91" s="248"/>
      <c r="AK91" s="248"/>
      <c r="AL91" s="248"/>
      <c r="AM91" s="248"/>
      <c r="AN91" s="248"/>
      <c r="AO91" s="248"/>
      <c r="AP91" s="248"/>
      <c r="AQ91" s="248"/>
      <c r="AR91" s="105"/>
    </row>
    <row r="92" spans="2:44" ht="20.100000000000001" customHeight="1" x14ac:dyDescent="0.25">
      <c r="B92" s="120"/>
      <c r="C92" s="121"/>
      <c r="D92" s="121"/>
      <c r="E92" s="248"/>
      <c r="F92" s="321"/>
      <c r="G92" s="248"/>
      <c r="H92" s="248"/>
      <c r="I92" s="248"/>
      <c r="J92" s="248"/>
      <c r="K92" s="248"/>
      <c r="L92" s="248"/>
      <c r="M92" s="248"/>
      <c r="N92" s="248"/>
      <c r="O92" s="248"/>
      <c r="P92" s="248"/>
      <c r="Q92" s="248"/>
      <c r="R92" s="248"/>
      <c r="S92" s="248"/>
      <c r="T92" s="248"/>
      <c r="U92" s="248"/>
      <c r="V92" s="248"/>
      <c r="W92" s="248"/>
      <c r="X92" s="248"/>
      <c r="Y92" s="248"/>
      <c r="Z92" s="248"/>
      <c r="AA92" s="248"/>
      <c r="AB92" s="248"/>
      <c r="AC92" s="248"/>
      <c r="AD92" s="248"/>
      <c r="AE92" s="248"/>
      <c r="AF92" s="248"/>
      <c r="AG92" s="248"/>
      <c r="AH92" s="248"/>
      <c r="AI92" s="248"/>
      <c r="AJ92" s="248"/>
      <c r="AK92" s="248"/>
      <c r="AL92" s="248"/>
      <c r="AM92" s="248"/>
      <c r="AN92" s="248"/>
      <c r="AO92" s="248"/>
      <c r="AP92" s="248"/>
      <c r="AQ92" s="248"/>
      <c r="AR92" s="105"/>
    </row>
    <row r="93" spans="2:44" ht="20.100000000000001" customHeight="1" x14ac:dyDescent="0.25">
      <c r="B93" s="120"/>
      <c r="C93" s="121"/>
      <c r="D93" s="121"/>
      <c r="E93" s="248"/>
      <c r="F93" s="321"/>
      <c r="G93" s="248"/>
      <c r="H93" s="248"/>
      <c r="I93" s="248"/>
      <c r="J93" s="248"/>
      <c r="K93" s="248"/>
      <c r="L93" s="248"/>
      <c r="M93" s="248"/>
      <c r="N93" s="248"/>
      <c r="O93" s="248"/>
      <c r="P93" s="248"/>
      <c r="Q93" s="248"/>
      <c r="R93" s="248"/>
      <c r="S93" s="248"/>
      <c r="T93" s="248"/>
      <c r="U93" s="248"/>
      <c r="V93" s="248"/>
      <c r="W93" s="248"/>
      <c r="X93" s="248"/>
      <c r="Y93" s="248"/>
      <c r="Z93" s="248"/>
      <c r="AA93" s="248"/>
      <c r="AB93" s="248"/>
      <c r="AC93" s="248"/>
      <c r="AD93" s="248"/>
      <c r="AE93" s="248"/>
      <c r="AF93" s="248"/>
      <c r="AG93" s="248"/>
      <c r="AH93" s="248"/>
      <c r="AI93" s="248"/>
      <c r="AJ93" s="248"/>
      <c r="AK93" s="248"/>
      <c r="AL93" s="248"/>
      <c r="AM93" s="248"/>
      <c r="AN93" s="248"/>
      <c r="AO93" s="248"/>
      <c r="AP93" s="248"/>
      <c r="AQ93" s="248"/>
      <c r="AR93" s="105"/>
    </row>
    <row r="94" spans="2:44" ht="20.100000000000001" customHeight="1" x14ac:dyDescent="0.25">
      <c r="B94" s="120"/>
      <c r="C94" s="121"/>
      <c r="D94" s="121"/>
      <c r="E94" s="248"/>
      <c r="F94" s="321"/>
      <c r="G94" s="248"/>
      <c r="H94" s="248"/>
      <c r="I94" s="248"/>
      <c r="J94" s="248"/>
      <c r="K94" s="248"/>
      <c r="L94" s="248"/>
      <c r="M94" s="248"/>
      <c r="N94" s="248"/>
      <c r="O94" s="248"/>
      <c r="P94" s="248"/>
      <c r="Q94" s="248"/>
      <c r="R94" s="248"/>
      <c r="S94" s="248"/>
      <c r="T94" s="248"/>
      <c r="U94" s="248"/>
      <c r="V94" s="248"/>
      <c r="W94" s="248"/>
      <c r="X94" s="248"/>
      <c r="Y94" s="248"/>
      <c r="Z94" s="248"/>
      <c r="AA94" s="248"/>
      <c r="AB94" s="248"/>
      <c r="AC94" s="248"/>
      <c r="AD94" s="248"/>
      <c r="AE94" s="248"/>
      <c r="AF94" s="248"/>
      <c r="AG94" s="248"/>
      <c r="AH94" s="248"/>
      <c r="AI94" s="248"/>
      <c r="AJ94" s="248"/>
      <c r="AK94" s="248"/>
      <c r="AL94" s="248"/>
      <c r="AM94" s="248"/>
      <c r="AN94" s="248"/>
      <c r="AO94" s="248"/>
      <c r="AP94" s="248"/>
      <c r="AQ94" s="248"/>
      <c r="AR94" s="105"/>
    </row>
    <row r="95" spans="2:44" ht="20.100000000000001" customHeight="1" x14ac:dyDescent="0.25">
      <c r="B95" s="120"/>
      <c r="C95" s="121"/>
      <c r="D95" s="121"/>
      <c r="E95" s="248"/>
      <c r="F95" s="321"/>
      <c r="G95" s="248"/>
      <c r="H95" s="248"/>
      <c r="I95" s="248"/>
      <c r="J95" s="248"/>
      <c r="K95" s="248"/>
      <c r="L95" s="248"/>
      <c r="M95" s="248"/>
      <c r="N95" s="248"/>
      <c r="O95" s="248"/>
      <c r="P95" s="248"/>
      <c r="Q95" s="248"/>
      <c r="R95" s="248"/>
      <c r="S95" s="248"/>
      <c r="T95" s="248"/>
      <c r="U95" s="248"/>
      <c r="V95" s="248"/>
      <c r="W95" s="248"/>
      <c r="X95" s="248"/>
      <c r="Y95" s="248"/>
      <c r="Z95" s="248"/>
      <c r="AA95" s="248"/>
      <c r="AB95" s="248"/>
      <c r="AC95" s="248"/>
      <c r="AD95" s="248"/>
      <c r="AE95" s="248"/>
      <c r="AF95" s="248"/>
      <c r="AG95" s="248"/>
      <c r="AH95" s="248"/>
      <c r="AI95" s="248"/>
      <c r="AJ95" s="248"/>
      <c r="AK95" s="248"/>
      <c r="AL95" s="248"/>
      <c r="AM95" s="248"/>
      <c r="AN95" s="248"/>
      <c r="AO95" s="248"/>
      <c r="AP95" s="248"/>
      <c r="AQ95" s="248"/>
      <c r="AR95" s="105"/>
    </row>
    <row r="96" spans="2:44" ht="20.100000000000001" customHeight="1" x14ac:dyDescent="0.25">
      <c r="B96" s="120"/>
      <c r="C96" s="121"/>
      <c r="D96" s="121"/>
      <c r="E96" s="248"/>
      <c r="F96" s="321"/>
      <c r="G96" s="248"/>
      <c r="H96" s="248"/>
      <c r="I96" s="248"/>
      <c r="J96" s="248"/>
      <c r="K96" s="248"/>
      <c r="L96" s="248"/>
      <c r="M96" s="248"/>
      <c r="N96" s="248"/>
      <c r="O96" s="248"/>
      <c r="P96" s="248"/>
      <c r="Q96" s="248"/>
      <c r="R96" s="248"/>
      <c r="S96" s="248"/>
      <c r="T96" s="248"/>
      <c r="U96" s="248"/>
      <c r="V96" s="248"/>
      <c r="W96" s="248"/>
      <c r="X96" s="248"/>
      <c r="Y96" s="248"/>
      <c r="Z96" s="248"/>
      <c r="AA96" s="248"/>
      <c r="AB96" s="248"/>
      <c r="AC96" s="248"/>
      <c r="AD96" s="248"/>
      <c r="AE96" s="248"/>
      <c r="AF96" s="248"/>
      <c r="AG96" s="248"/>
      <c r="AH96" s="248"/>
      <c r="AI96" s="248"/>
      <c r="AJ96" s="248"/>
      <c r="AK96" s="248"/>
      <c r="AL96" s="248"/>
      <c r="AM96" s="248"/>
      <c r="AN96" s="248"/>
      <c r="AO96" s="248"/>
      <c r="AP96" s="248"/>
      <c r="AQ96" s="248"/>
      <c r="AR96" s="105"/>
    </row>
    <row r="97" spans="2:44" ht="20.100000000000001" customHeight="1" x14ac:dyDescent="0.25">
      <c r="B97" s="120"/>
      <c r="C97" s="121"/>
      <c r="D97" s="121"/>
      <c r="E97" s="248"/>
      <c r="F97" s="321"/>
      <c r="G97" s="248"/>
      <c r="H97" s="248"/>
      <c r="I97" s="248"/>
      <c r="J97" s="248"/>
      <c r="K97" s="248"/>
      <c r="L97" s="248"/>
      <c r="M97" s="248"/>
      <c r="N97" s="248"/>
      <c r="O97" s="248"/>
      <c r="P97" s="248"/>
      <c r="Q97" s="248"/>
      <c r="R97" s="248"/>
      <c r="S97" s="248"/>
      <c r="T97" s="248"/>
      <c r="U97" s="248"/>
      <c r="V97" s="248"/>
      <c r="W97" s="248"/>
      <c r="X97" s="248"/>
      <c r="Y97" s="248"/>
      <c r="Z97" s="248"/>
      <c r="AA97" s="248"/>
      <c r="AB97" s="248"/>
      <c r="AC97" s="248"/>
      <c r="AD97" s="248"/>
      <c r="AE97" s="248"/>
      <c r="AF97" s="248"/>
      <c r="AG97" s="248"/>
      <c r="AH97" s="248"/>
      <c r="AI97" s="248"/>
      <c r="AJ97" s="248"/>
      <c r="AK97" s="248"/>
      <c r="AL97" s="248"/>
      <c r="AM97" s="248"/>
      <c r="AN97" s="248"/>
      <c r="AO97" s="248"/>
      <c r="AP97" s="248"/>
      <c r="AQ97" s="248"/>
      <c r="AR97" s="105"/>
    </row>
    <row r="98" spans="2:44" ht="20.100000000000001" customHeight="1" x14ac:dyDescent="0.25">
      <c r="B98" s="120"/>
      <c r="C98" s="121"/>
      <c r="D98" s="121"/>
      <c r="E98" s="248"/>
      <c r="F98" s="321"/>
      <c r="G98" s="248"/>
      <c r="H98" s="248"/>
      <c r="I98" s="248"/>
      <c r="J98" s="248"/>
      <c r="K98" s="248"/>
      <c r="L98" s="248"/>
      <c r="M98" s="248"/>
      <c r="N98" s="248"/>
      <c r="O98" s="248"/>
      <c r="P98" s="248"/>
      <c r="Q98" s="248"/>
      <c r="R98" s="248"/>
      <c r="S98" s="248"/>
      <c r="T98" s="248"/>
      <c r="U98" s="248"/>
      <c r="V98" s="248"/>
      <c r="W98" s="248"/>
      <c r="X98" s="248"/>
      <c r="Y98" s="248"/>
      <c r="Z98" s="248"/>
      <c r="AA98" s="248"/>
      <c r="AB98" s="248"/>
      <c r="AC98" s="248"/>
      <c r="AD98" s="248"/>
      <c r="AE98" s="248"/>
      <c r="AF98" s="248"/>
      <c r="AG98" s="248"/>
      <c r="AH98" s="248"/>
      <c r="AI98" s="248"/>
      <c r="AJ98" s="248"/>
      <c r="AK98" s="248"/>
      <c r="AL98" s="248"/>
      <c r="AM98" s="248"/>
      <c r="AN98" s="248"/>
      <c r="AO98" s="248"/>
      <c r="AP98" s="248"/>
      <c r="AQ98" s="248"/>
      <c r="AR98" s="105"/>
    </row>
    <row r="99" spans="2:44" ht="20.100000000000001" customHeight="1" x14ac:dyDescent="0.25">
      <c r="B99" s="120"/>
      <c r="C99" s="121"/>
      <c r="D99" s="121"/>
      <c r="E99" s="248"/>
      <c r="F99" s="321"/>
      <c r="G99" s="248"/>
      <c r="H99" s="248"/>
      <c r="I99" s="248"/>
      <c r="J99" s="248"/>
      <c r="K99" s="248"/>
      <c r="L99" s="248"/>
      <c r="M99" s="248"/>
      <c r="N99" s="248"/>
      <c r="O99" s="248"/>
      <c r="P99" s="248"/>
      <c r="Q99" s="248"/>
      <c r="R99" s="248"/>
      <c r="S99" s="248"/>
      <c r="T99" s="248"/>
      <c r="U99" s="248"/>
      <c r="V99" s="248"/>
      <c r="W99" s="248"/>
      <c r="X99" s="248"/>
      <c r="Y99" s="248"/>
      <c r="Z99" s="248"/>
      <c r="AA99" s="248"/>
      <c r="AB99" s="248"/>
      <c r="AC99" s="248"/>
      <c r="AD99" s="248"/>
      <c r="AE99" s="248"/>
      <c r="AF99" s="248"/>
      <c r="AG99" s="248"/>
      <c r="AH99" s="248"/>
      <c r="AI99" s="248"/>
      <c r="AJ99" s="248"/>
      <c r="AK99" s="248"/>
      <c r="AL99" s="248"/>
      <c r="AM99" s="248"/>
      <c r="AN99" s="248"/>
      <c r="AO99" s="248"/>
      <c r="AP99" s="248"/>
      <c r="AQ99" s="248"/>
      <c r="AR99" s="105"/>
    </row>
    <row r="100" spans="2:44" ht="20.100000000000001" customHeight="1" x14ac:dyDescent="0.25">
      <c r="B100" s="120"/>
      <c r="C100" s="121"/>
      <c r="D100" s="121"/>
      <c r="E100" s="248"/>
      <c r="F100" s="321"/>
      <c r="G100" s="248"/>
      <c r="H100" s="248"/>
      <c r="I100" s="248"/>
      <c r="J100" s="248"/>
      <c r="K100" s="248"/>
      <c r="L100" s="248"/>
      <c r="M100" s="248"/>
      <c r="N100" s="248"/>
      <c r="O100" s="248"/>
      <c r="P100" s="248"/>
      <c r="Q100" s="248"/>
      <c r="R100" s="248"/>
      <c r="S100" s="248"/>
      <c r="T100" s="248"/>
      <c r="U100" s="248"/>
      <c r="V100" s="248"/>
      <c r="W100" s="248"/>
      <c r="X100" s="248"/>
      <c r="Y100" s="248"/>
      <c r="Z100" s="248"/>
      <c r="AA100" s="248"/>
      <c r="AB100" s="248"/>
      <c r="AC100" s="248"/>
      <c r="AD100" s="248"/>
      <c r="AE100" s="248"/>
      <c r="AF100" s="248"/>
      <c r="AG100" s="248"/>
      <c r="AH100" s="248"/>
      <c r="AI100" s="248"/>
      <c r="AJ100" s="248"/>
      <c r="AK100" s="248"/>
      <c r="AL100" s="248"/>
      <c r="AM100" s="248"/>
      <c r="AN100" s="248"/>
      <c r="AO100" s="248"/>
      <c r="AP100" s="248"/>
      <c r="AQ100" s="248"/>
      <c r="AR100" s="105"/>
    </row>
    <row r="101" spans="2:44" ht="20.100000000000001" customHeight="1" x14ac:dyDescent="0.25">
      <c r="B101" s="120"/>
      <c r="C101" s="121"/>
      <c r="D101" s="121"/>
      <c r="E101" s="248"/>
      <c r="F101" s="321"/>
      <c r="G101" s="248"/>
      <c r="H101" s="248"/>
      <c r="I101" s="248"/>
      <c r="J101" s="248"/>
      <c r="K101" s="248"/>
      <c r="L101" s="248"/>
      <c r="M101" s="248"/>
      <c r="N101" s="248"/>
      <c r="O101" s="248"/>
      <c r="P101" s="248"/>
      <c r="Q101" s="248"/>
      <c r="R101" s="248"/>
      <c r="S101" s="248"/>
      <c r="T101" s="248"/>
      <c r="U101" s="248"/>
      <c r="V101" s="248"/>
      <c r="W101" s="248"/>
      <c r="X101" s="248"/>
      <c r="Y101" s="248"/>
      <c r="Z101" s="248"/>
      <c r="AA101" s="248"/>
      <c r="AB101" s="248"/>
      <c r="AC101" s="248"/>
      <c r="AD101" s="248"/>
      <c r="AE101" s="248"/>
      <c r="AF101" s="248"/>
      <c r="AG101" s="248"/>
      <c r="AH101" s="248"/>
      <c r="AI101" s="248"/>
      <c r="AJ101" s="248"/>
      <c r="AK101" s="248"/>
      <c r="AL101" s="248"/>
      <c r="AM101" s="248"/>
      <c r="AN101" s="248"/>
      <c r="AO101" s="248"/>
      <c r="AP101" s="248"/>
      <c r="AQ101" s="248"/>
      <c r="AR101" s="105"/>
    </row>
    <row r="102" spans="2:44" ht="20.100000000000001" customHeight="1" x14ac:dyDescent="0.25">
      <c r="B102" s="120"/>
      <c r="C102" s="121"/>
      <c r="D102" s="121"/>
      <c r="E102" s="248"/>
      <c r="F102" s="321"/>
      <c r="G102" s="248"/>
      <c r="H102" s="248"/>
      <c r="I102" s="248"/>
      <c r="J102" s="248"/>
      <c r="K102" s="248"/>
      <c r="L102" s="248"/>
      <c r="M102" s="248"/>
      <c r="N102" s="248"/>
      <c r="O102" s="248"/>
      <c r="P102" s="248"/>
      <c r="Q102" s="248"/>
      <c r="R102" s="248"/>
      <c r="S102" s="248"/>
      <c r="T102" s="248"/>
      <c r="U102" s="248"/>
      <c r="V102" s="248"/>
      <c r="W102" s="248"/>
      <c r="X102" s="248"/>
      <c r="Y102" s="248"/>
      <c r="Z102" s="248"/>
      <c r="AA102" s="248"/>
      <c r="AB102" s="248"/>
      <c r="AC102" s="248"/>
      <c r="AD102" s="248"/>
      <c r="AE102" s="248"/>
      <c r="AF102" s="248"/>
      <c r="AG102" s="248"/>
      <c r="AH102" s="248"/>
      <c r="AI102" s="248"/>
      <c r="AJ102" s="248"/>
      <c r="AK102" s="248"/>
      <c r="AL102" s="248"/>
      <c r="AM102" s="248"/>
      <c r="AN102" s="248"/>
      <c r="AO102" s="248"/>
      <c r="AP102" s="248"/>
      <c r="AQ102" s="248"/>
      <c r="AR102" s="105"/>
    </row>
    <row r="103" spans="2:44" ht="20.100000000000001" customHeight="1" x14ac:dyDescent="0.25">
      <c r="B103" s="120"/>
      <c r="C103" s="121"/>
      <c r="D103" s="121"/>
      <c r="E103" s="248"/>
      <c r="F103" s="321"/>
      <c r="G103" s="248"/>
      <c r="H103" s="248"/>
      <c r="I103" s="248"/>
      <c r="J103" s="248"/>
      <c r="K103" s="248"/>
      <c r="L103" s="248"/>
      <c r="M103" s="248"/>
      <c r="N103" s="248"/>
      <c r="O103" s="248"/>
      <c r="P103" s="248"/>
      <c r="Q103" s="248"/>
      <c r="R103" s="248"/>
      <c r="S103" s="248"/>
      <c r="T103" s="248"/>
      <c r="U103" s="248"/>
      <c r="V103" s="248"/>
      <c r="W103" s="248"/>
      <c r="X103" s="248"/>
      <c r="Y103" s="248"/>
      <c r="Z103" s="248"/>
      <c r="AA103" s="248"/>
      <c r="AB103" s="248"/>
      <c r="AC103" s="248"/>
      <c r="AD103" s="248"/>
      <c r="AE103" s="248"/>
      <c r="AF103" s="248"/>
      <c r="AG103" s="248"/>
      <c r="AH103" s="248"/>
      <c r="AI103" s="248"/>
      <c r="AJ103" s="248"/>
      <c r="AK103" s="248"/>
      <c r="AL103" s="248"/>
      <c r="AM103" s="248"/>
      <c r="AN103" s="248"/>
      <c r="AO103" s="248"/>
      <c r="AP103" s="248"/>
      <c r="AQ103" s="248"/>
      <c r="AR103" s="105"/>
    </row>
    <row r="104" spans="2:44" ht="20.100000000000001" customHeight="1" x14ac:dyDescent="0.25">
      <c r="B104" s="120"/>
      <c r="C104" s="121"/>
      <c r="D104" s="121"/>
      <c r="E104" s="248"/>
      <c r="F104" s="321"/>
      <c r="G104" s="248"/>
      <c r="H104" s="248"/>
      <c r="I104" s="248"/>
      <c r="J104" s="248"/>
      <c r="K104" s="248"/>
      <c r="L104" s="248"/>
      <c r="M104" s="248"/>
      <c r="N104" s="248"/>
      <c r="O104" s="248"/>
      <c r="P104" s="248"/>
      <c r="Q104" s="248"/>
      <c r="R104" s="248"/>
      <c r="S104" s="248"/>
      <c r="T104" s="248"/>
      <c r="U104" s="248"/>
      <c r="V104" s="248"/>
      <c r="W104" s="248"/>
      <c r="X104" s="248"/>
      <c r="Y104" s="248"/>
      <c r="Z104" s="248"/>
      <c r="AA104" s="248"/>
      <c r="AB104" s="248"/>
      <c r="AC104" s="248"/>
      <c r="AD104" s="248"/>
      <c r="AE104" s="248"/>
      <c r="AF104" s="248"/>
      <c r="AG104" s="248"/>
      <c r="AH104" s="248"/>
      <c r="AI104" s="248"/>
      <c r="AJ104" s="248"/>
      <c r="AK104" s="248"/>
      <c r="AL104" s="248"/>
      <c r="AM104" s="248"/>
      <c r="AN104" s="248"/>
      <c r="AO104" s="248"/>
      <c r="AP104" s="248"/>
      <c r="AQ104" s="248"/>
      <c r="AR104" s="105"/>
    </row>
    <row r="105" spans="2:44" ht="20.100000000000001" customHeight="1" x14ac:dyDescent="0.25">
      <c r="B105" s="120"/>
      <c r="C105" s="121"/>
      <c r="D105" s="121"/>
      <c r="E105" s="248"/>
      <c r="F105" s="321"/>
      <c r="G105" s="248"/>
      <c r="H105" s="248"/>
      <c r="I105" s="248"/>
      <c r="J105" s="248"/>
      <c r="K105" s="248"/>
      <c r="L105" s="248"/>
      <c r="M105" s="248"/>
      <c r="N105" s="248"/>
      <c r="O105" s="248"/>
      <c r="P105" s="248"/>
      <c r="Q105" s="248"/>
      <c r="R105" s="248"/>
      <c r="S105" s="248"/>
      <c r="T105" s="248"/>
      <c r="U105" s="248"/>
      <c r="V105" s="248"/>
      <c r="W105" s="248"/>
      <c r="X105" s="248"/>
      <c r="Y105" s="248"/>
      <c r="Z105" s="248"/>
      <c r="AA105" s="248"/>
      <c r="AB105" s="248"/>
      <c r="AC105" s="248"/>
      <c r="AD105" s="248"/>
      <c r="AE105" s="248"/>
      <c r="AF105" s="248"/>
      <c r="AG105" s="248"/>
      <c r="AH105" s="248"/>
      <c r="AI105" s="248"/>
      <c r="AJ105" s="248"/>
      <c r="AK105" s="248"/>
      <c r="AL105" s="248"/>
      <c r="AM105" s="248"/>
      <c r="AN105" s="248"/>
      <c r="AO105" s="248"/>
      <c r="AP105" s="248"/>
      <c r="AQ105" s="248"/>
      <c r="AR105" s="105"/>
    </row>
    <row r="106" spans="2:44" ht="20.100000000000001" customHeight="1" x14ac:dyDescent="0.25">
      <c r="B106" s="120"/>
      <c r="C106" s="121"/>
      <c r="D106" s="121"/>
      <c r="E106" s="248"/>
      <c r="F106" s="321"/>
      <c r="G106" s="248"/>
      <c r="H106" s="248"/>
      <c r="I106" s="248"/>
      <c r="J106" s="248"/>
      <c r="K106" s="248"/>
      <c r="L106" s="248"/>
      <c r="M106" s="248"/>
      <c r="N106" s="248"/>
      <c r="O106" s="248"/>
      <c r="P106" s="248"/>
      <c r="Q106" s="248"/>
      <c r="R106" s="248"/>
      <c r="S106" s="248"/>
      <c r="T106" s="248"/>
      <c r="U106" s="248"/>
      <c r="V106" s="248"/>
      <c r="W106" s="248"/>
      <c r="X106" s="248"/>
      <c r="Y106" s="248"/>
      <c r="Z106" s="248"/>
      <c r="AA106" s="248"/>
      <c r="AB106" s="248"/>
      <c r="AC106" s="248"/>
      <c r="AD106" s="248"/>
      <c r="AE106" s="248"/>
      <c r="AF106" s="248"/>
      <c r="AG106" s="248"/>
      <c r="AH106" s="248"/>
      <c r="AI106" s="248"/>
      <c r="AJ106" s="248"/>
      <c r="AK106" s="248"/>
      <c r="AL106" s="248"/>
      <c r="AM106" s="248"/>
      <c r="AN106" s="248"/>
      <c r="AO106" s="248"/>
      <c r="AP106" s="248"/>
      <c r="AQ106" s="248"/>
      <c r="AR106" s="105"/>
    </row>
    <row r="107" spans="2:44" ht="20.100000000000001" customHeight="1" x14ac:dyDescent="0.25">
      <c r="B107" s="120"/>
      <c r="C107" s="121"/>
      <c r="D107" s="121"/>
      <c r="E107" s="248"/>
      <c r="F107" s="321"/>
      <c r="G107" s="248"/>
      <c r="H107" s="248"/>
      <c r="I107" s="248"/>
      <c r="J107" s="248"/>
      <c r="K107" s="248"/>
      <c r="L107" s="248"/>
      <c r="M107" s="248"/>
      <c r="N107" s="248"/>
      <c r="O107" s="248"/>
      <c r="P107" s="248"/>
      <c r="Q107" s="248"/>
      <c r="R107" s="248"/>
      <c r="S107" s="248"/>
      <c r="T107" s="248"/>
      <c r="U107" s="248"/>
      <c r="V107" s="248"/>
      <c r="W107" s="248"/>
      <c r="X107" s="248"/>
      <c r="Y107" s="248"/>
      <c r="Z107" s="248"/>
      <c r="AA107" s="248"/>
      <c r="AB107" s="248"/>
      <c r="AC107" s="248"/>
      <c r="AD107" s="248"/>
      <c r="AE107" s="248"/>
      <c r="AF107" s="248"/>
      <c r="AG107" s="248"/>
      <c r="AH107" s="248"/>
      <c r="AI107" s="248"/>
      <c r="AJ107" s="248"/>
      <c r="AK107" s="248"/>
      <c r="AL107" s="248"/>
      <c r="AM107" s="248"/>
      <c r="AN107" s="248"/>
      <c r="AO107" s="248"/>
      <c r="AP107" s="248"/>
      <c r="AQ107" s="248"/>
      <c r="AR107" s="105"/>
    </row>
    <row r="108" spans="2:44" x14ac:dyDescent="0.25">
      <c r="B108" s="122"/>
      <c r="C108" s="123"/>
      <c r="D108" s="123"/>
      <c r="E108" s="123"/>
      <c r="F108" s="123"/>
      <c r="G108" s="123"/>
      <c r="H108" s="123"/>
      <c r="I108" s="123"/>
      <c r="J108" s="123"/>
      <c r="K108" s="123"/>
      <c r="L108" s="123"/>
      <c r="M108" s="123"/>
      <c r="N108" s="123"/>
      <c r="O108" s="123"/>
      <c r="P108" s="123"/>
      <c r="Q108" s="123"/>
      <c r="R108" s="123"/>
      <c r="S108" s="123"/>
      <c r="T108" s="123"/>
      <c r="U108" s="123"/>
      <c r="V108" s="123"/>
      <c r="W108" s="123"/>
      <c r="X108" s="123"/>
      <c r="Y108" s="123"/>
      <c r="Z108" s="123"/>
      <c r="AA108" s="123"/>
      <c r="AB108" s="123"/>
      <c r="AC108" s="123"/>
      <c r="AD108" s="123"/>
      <c r="AE108" s="123"/>
      <c r="AF108" s="123"/>
      <c r="AG108" s="123"/>
      <c r="AH108" s="123"/>
      <c r="AI108" s="123"/>
      <c r="AJ108" s="123"/>
      <c r="AK108" s="123"/>
      <c r="AL108" s="123"/>
      <c r="AM108" s="123"/>
      <c r="AN108" s="123"/>
      <c r="AO108" s="123"/>
      <c r="AP108" s="123"/>
      <c r="AQ108" s="123"/>
      <c r="AR108" s="124"/>
    </row>
  </sheetData>
  <sheetProtection algorithmName="SHA-512" hashValue="Rof2zJ+sOywMjQgvyvbSZEF4pmamkb0lEbCw9oYXqvxlaaETsJTh0Q5XAOEn0apuptjt2fY84v1GVPNh0CgeHQ==" saltValue="plVOo2pan+QkrcFLBh8aBg==" spinCount="100000" sheet="1" objects="1" scenarios="1"/>
  <conditionalFormatting sqref="E8:AQ107">
    <cfRule type="expression" dxfId="62" priority="2">
      <formula>LEN($F8)=0</formula>
    </cfRule>
  </conditionalFormatting>
  <conditionalFormatting sqref="AN8:AQ107 E8:AK107">
    <cfRule type="expression" dxfId="61" priority="3">
      <formula>LEN($F8)=0</formula>
    </cfRule>
  </conditionalFormatting>
  <hyperlinks>
    <hyperlink ref="C9" location="January!A8" tooltip="Go To" display="JANUARY" xr:uid="{250E508E-F2FE-4FF4-B0D4-1FECC8BD544C}"/>
    <hyperlink ref="C10" location="February!A8" tooltip="Go To" display="FEBRUARY" xr:uid="{93A7676B-0A07-4395-A956-93D05E55E227}"/>
    <hyperlink ref="C11" location="March!A8" tooltip="Go To" display="MARCH" xr:uid="{4E5569F3-651C-4586-91E2-0A1CD8DF04A1}"/>
    <hyperlink ref="C12" location="April!A8" tooltip="Go To" display="APRIL" xr:uid="{1ACE1D1A-C365-4452-A3EA-8437C6676A90}"/>
    <hyperlink ref="C13" location="May!A8" tooltip="Go To" display="MAY" xr:uid="{E7A22A3A-3FE0-4291-8940-145D0CBCA02D}"/>
    <hyperlink ref="C14" location="June!A8" tooltip="Go To" display="JUNE" xr:uid="{EA617CE7-B28E-4D03-B770-7F66EE45F0CD}"/>
    <hyperlink ref="C15" location="July!A8" tooltip="Go To" display="JULY" xr:uid="{4E35E112-1927-46C2-97D3-F6D113C5F099}"/>
    <hyperlink ref="C16" location="August!A8" tooltip="Go To" display="AUGUST" xr:uid="{21A7FB66-CD34-4015-8933-51C6410EE491}"/>
    <hyperlink ref="C17" location="September!A8" tooltip="Go To" display="SEPTEMBER" xr:uid="{B2644714-98CF-4D1F-BC43-63AE603F317A}"/>
    <hyperlink ref="C18" location="October!A8" tooltip="Go To" display="OCTOBER" xr:uid="{FE167BD7-750D-499A-8E11-212841C2042B}"/>
    <hyperlink ref="C19" location="November!A8" tooltip="Go To" display="NOVEMBER" xr:uid="{8E78B603-5F92-4F46-AA16-2DB370B28A91}"/>
    <hyperlink ref="C20" location="December!A8" tooltip="Go To" display="DECEMBER" xr:uid="{B6C3B1C3-7AAC-447B-BB8F-B69BC0BC688F}"/>
  </hyperlinks>
  <printOptions horizontalCentered="1"/>
  <pageMargins left="0.31496062992125984" right="0.31496062992125984" top="0.31496062992125984" bottom="0.31496062992125984" header="0.31496062992125984" footer="0.31496062992125984"/>
  <pageSetup paperSize="9" scale="77" orientation="landscape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881719B8-19B4-4BE5-AE6B-D305CC1DE77C}">
            <xm:f>$E8=Calc!$C$12</xm:f>
            <x14:dxf>
              <border>
                <bottom style="thin">
                  <color rgb="FF5C608A"/>
                </bottom>
                <vertical/>
                <horizontal/>
              </border>
            </x14:dxf>
          </x14:cfRule>
          <xm:sqref>AN8:AQ107 E8:AK107</xm:sqref>
        </x14:conditionalFormatting>
        <x14:conditionalFormatting xmlns:xm="http://schemas.microsoft.com/office/excel/2006/main">
          <x14:cfRule type="expression" priority="4" id="{1F1864E7-2B48-4C21-8C97-D821A1329C5B}">
            <xm:f>H8=Calc!$C$20</xm:f>
            <x14:dxf>
              <fill>
                <patternFill>
                  <bgColor rgb="FFED6B86"/>
                </patternFill>
              </fill>
            </x14:dxf>
          </x14:cfRule>
          <x14:cfRule type="expression" priority="5" id="{F8491918-BF92-4088-997D-81E6BBD46C7A}">
            <xm:f>H8=Calc!$C$19</xm:f>
            <x14:dxf>
              <fill>
                <patternFill>
                  <bgColor rgb="FF90E0EF"/>
                </patternFill>
              </fill>
            </x14:dxf>
          </x14:cfRule>
          <x14:cfRule type="expression" priority="6" id="{79E9F207-8C4C-4940-8761-892BB6168FE3}">
            <xm:f>H8=Calc!$C$18</xm:f>
            <x14:dxf>
              <fill>
                <patternFill>
                  <bgColor rgb="FFF2D492"/>
                </patternFill>
              </fill>
            </x14:dxf>
          </x14:cfRule>
          <x14:cfRule type="expression" priority="7" id="{0829C5DF-3471-477F-843C-05A42519E358}">
            <xm:f>H8=Calc!$C$17</xm:f>
            <x14:dxf>
              <fill>
                <patternFill>
                  <bgColor rgb="FF7DCFB6"/>
                </patternFill>
              </fill>
            </x14:dxf>
          </x14:cfRule>
          <xm:sqref>H8:AK107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A33227B8-C0EA-454F-ADE4-4174B70402A9}">
          <x14:formula1>
            <xm:f>Calc!$C$17:$C$20</xm:f>
          </x14:formula1>
          <xm:sqref>H8:AK107</xm:sqref>
        </x14:dataValidation>
      </x14:dataValidation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C95E0-F581-4F8A-B279-3FE7233C52D1}">
  <sheetPr codeName="Sheet12">
    <pageSetUpPr autoPageBreaks="0" fitToPage="1"/>
  </sheetPr>
  <dimension ref="A1:AR108"/>
  <sheetViews>
    <sheetView showGridLines="0" showRowColHeaders="0" zoomScaleNormal="100" zoomScaleSheetLayoutView="85" workbookViewId="0">
      <pane ySplit="7" topLeftCell="A8" activePane="bottomLeft" state="frozen"/>
      <selection activeCell="A8" sqref="A8"/>
      <selection pane="bottomLeft" activeCell="A8" sqref="A8"/>
    </sheetView>
  </sheetViews>
  <sheetFormatPr defaultColWidth="8.85546875" defaultRowHeight="15" x14ac:dyDescent="0.25"/>
  <cols>
    <col min="1" max="1" width="3.7109375" style="50" customWidth="1"/>
    <col min="2" max="2" width="1.7109375" style="50" customWidth="1"/>
    <col min="3" max="3" width="12.28515625" style="50" customWidth="1"/>
    <col min="4" max="4" width="1.7109375" style="50" customWidth="1"/>
    <col min="5" max="5" width="5.7109375" style="50" customWidth="1"/>
    <col min="6" max="6" width="18.7109375" style="50" customWidth="1"/>
    <col min="7" max="7" width="6.42578125" style="50" customWidth="1"/>
    <col min="8" max="38" width="3.28515625" style="50" customWidth="1"/>
    <col min="39" max="39" width="1.7109375" style="50" customWidth="1"/>
    <col min="40" max="43" width="9.7109375" style="50" customWidth="1"/>
    <col min="44" max="44" width="1.7109375" style="50" customWidth="1"/>
    <col min="45" max="45" width="3.7109375" style="50" customWidth="1"/>
    <col min="46" max="16384" width="8.85546875" style="50"/>
  </cols>
  <sheetData>
    <row r="1" spans="1:44" s="1" customFormat="1" ht="6.75" customHeight="1" x14ac:dyDescent="0.25">
      <c r="B1" s="2"/>
      <c r="C1" s="2"/>
      <c r="D1" s="2"/>
      <c r="E1" s="2"/>
      <c r="I1" s="3"/>
      <c r="J1" s="3"/>
      <c r="L1" s="3"/>
      <c r="M1" s="3"/>
      <c r="O1" s="3"/>
      <c r="P1" s="3"/>
      <c r="R1" s="3"/>
      <c r="S1" s="3"/>
      <c r="U1" s="3"/>
      <c r="V1" s="3"/>
      <c r="X1" s="3"/>
      <c r="Y1" s="3"/>
      <c r="AA1" s="3"/>
      <c r="AB1" s="3"/>
      <c r="AD1" s="3"/>
      <c r="AE1" s="3"/>
      <c r="AG1" s="3"/>
      <c r="AH1" s="3"/>
      <c r="AJ1" s="3"/>
      <c r="AK1" s="3"/>
      <c r="AL1" s="3"/>
      <c r="AM1" s="3"/>
      <c r="AN1" s="3"/>
      <c r="AO1" s="3"/>
      <c r="AP1" s="3"/>
      <c r="AQ1" s="3"/>
    </row>
    <row r="2" spans="1:44" s="25" customFormat="1" ht="20.100000000000001" customHeight="1" x14ac:dyDescent="0.25">
      <c r="B2" s="42"/>
      <c r="C2" s="245" t="s">
        <v>51</v>
      </c>
      <c r="D2" s="42"/>
      <c r="E2" s="42"/>
      <c r="F2" s="18"/>
      <c r="G2" s="18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</row>
    <row r="3" spans="1:44" s="4" customFormat="1" ht="24" customHeight="1" x14ac:dyDescent="0.25">
      <c r="B3" s="43"/>
      <c r="C3" s="246" t="s">
        <v>134</v>
      </c>
      <c r="D3" s="43"/>
      <c r="E3" s="43"/>
      <c r="F3" s="6"/>
      <c r="G3" s="6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</row>
    <row r="4" spans="1:44" s="1" customFormat="1" ht="4.9000000000000004" customHeight="1" x14ac:dyDescent="0.2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</row>
    <row r="5" spans="1:44" s="1" customFormat="1" ht="15" customHeight="1" x14ac:dyDescent="0.25">
      <c r="A5" s="11"/>
      <c r="B5" s="101"/>
      <c r="C5" s="102"/>
      <c r="D5" s="102"/>
      <c r="E5" s="102"/>
      <c r="F5" s="102"/>
      <c r="G5" s="102"/>
      <c r="H5" s="102"/>
      <c r="I5" s="102"/>
      <c r="J5" s="102"/>
      <c r="K5" s="102"/>
      <c r="L5" s="102"/>
      <c r="M5" s="102"/>
      <c r="N5" s="102"/>
      <c r="O5" s="102"/>
      <c r="P5" s="102"/>
      <c r="Q5" s="102"/>
      <c r="R5" s="102"/>
      <c r="S5" s="102"/>
      <c r="T5" s="102"/>
      <c r="U5" s="102"/>
      <c r="V5" s="102"/>
      <c r="W5" s="102"/>
      <c r="X5" s="102"/>
      <c r="Y5" s="102"/>
      <c r="Z5" s="102"/>
      <c r="AA5" s="102"/>
      <c r="AB5" s="102"/>
      <c r="AC5" s="102"/>
      <c r="AD5" s="102"/>
      <c r="AE5" s="102"/>
      <c r="AF5" s="102"/>
      <c r="AG5" s="102"/>
      <c r="AH5" s="102"/>
      <c r="AI5" s="102"/>
      <c r="AJ5" s="102"/>
      <c r="AK5" s="102"/>
      <c r="AL5" s="102"/>
      <c r="AM5" s="102"/>
      <c r="AN5" s="102"/>
      <c r="AO5" s="102"/>
      <c r="AP5" s="102"/>
      <c r="AQ5" s="102"/>
      <c r="AR5" s="118"/>
    </row>
    <row r="6" spans="1:44" s="1" customFormat="1" ht="15" customHeight="1" x14ac:dyDescent="0.25">
      <c r="A6" s="11"/>
      <c r="B6" s="113"/>
      <c r="C6" s="114"/>
      <c r="D6" s="114"/>
      <c r="E6" s="114"/>
      <c r="F6" s="114"/>
      <c r="G6" s="114"/>
      <c r="H6" s="114"/>
      <c r="I6" s="114"/>
      <c r="J6" s="114"/>
      <c r="K6" s="114"/>
      <c r="L6" s="114"/>
      <c r="M6" s="114"/>
      <c r="N6" s="114"/>
      <c r="O6" s="114"/>
      <c r="P6" s="114"/>
      <c r="Q6" s="114"/>
      <c r="R6" s="114"/>
      <c r="S6" s="114"/>
      <c r="T6" s="114"/>
      <c r="U6" s="114"/>
      <c r="V6" s="114"/>
      <c r="W6" s="114"/>
      <c r="X6" s="114"/>
      <c r="Y6" s="114"/>
      <c r="Z6" s="114"/>
      <c r="AA6" s="114"/>
      <c r="AB6" s="114"/>
      <c r="AC6" s="114"/>
      <c r="AD6" s="114"/>
      <c r="AE6" s="114"/>
      <c r="AF6" s="114"/>
      <c r="AG6" s="114"/>
      <c r="AH6" s="114"/>
      <c r="AI6" s="114"/>
      <c r="AJ6" s="114"/>
      <c r="AK6" s="114"/>
      <c r="AL6" s="114"/>
      <c r="AM6" s="114"/>
      <c r="AN6" s="115" t="s">
        <v>118</v>
      </c>
      <c r="AO6" s="115"/>
      <c r="AP6" s="115"/>
      <c r="AQ6" s="115"/>
      <c r="AR6" s="105"/>
    </row>
    <row r="7" spans="1:44" s="1" customFormat="1" ht="20.100000000000001" customHeight="1" x14ac:dyDescent="0.25">
      <c r="B7" s="103"/>
      <c r="C7" s="112" t="s">
        <v>105</v>
      </c>
      <c r="D7" s="104"/>
      <c r="E7" s="112" t="s">
        <v>79</v>
      </c>
      <c r="F7" s="112" t="s">
        <v>75</v>
      </c>
      <c r="G7" s="112" t="s">
        <v>12</v>
      </c>
      <c r="H7" s="116">
        <v>1</v>
      </c>
      <c r="I7" s="116">
        <v>2</v>
      </c>
      <c r="J7" s="116">
        <v>3</v>
      </c>
      <c r="K7" s="116">
        <v>4</v>
      </c>
      <c r="L7" s="116">
        <v>5</v>
      </c>
      <c r="M7" s="116">
        <v>6</v>
      </c>
      <c r="N7" s="116">
        <v>7</v>
      </c>
      <c r="O7" s="116">
        <v>8</v>
      </c>
      <c r="P7" s="116">
        <v>9</v>
      </c>
      <c r="Q7" s="116">
        <v>10</v>
      </c>
      <c r="R7" s="116">
        <v>11</v>
      </c>
      <c r="S7" s="116">
        <v>12</v>
      </c>
      <c r="T7" s="116">
        <v>13</v>
      </c>
      <c r="U7" s="116">
        <v>14</v>
      </c>
      <c r="V7" s="116">
        <v>15</v>
      </c>
      <c r="W7" s="116">
        <v>16</v>
      </c>
      <c r="X7" s="116">
        <v>17</v>
      </c>
      <c r="Y7" s="116">
        <v>18</v>
      </c>
      <c r="Z7" s="116">
        <v>19</v>
      </c>
      <c r="AA7" s="116">
        <v>20</v>
      </c>
      <c r="AB7" s="116">
        <v>21</v>
      </c>
      <c r="AC7" s="116">
        <v>22</v>
      </c>
      <c r="AD7" s="116">
        <v>23</v>
      </c>
      <c r="AE7" s="116">
        <v>24</v>
      </c>
      <c r="AF7" s="116">
        <v>25</v>
      </c>
      <c r="AG7" s="116">
        <v>26</v>
      </c>
      <c r="AH7" s="116">
        <v>27</v>
      </c>
      <c r="AI7" s="116">
        <v>28</v>
      </c>
      <c r="AJ7" s="116">
        <v>29</v>
      </c>
      <c r="AK7" s="116">
        <v>30</v>
      </c>
      <c r="AL7" s="117">
        <v>31</v>
      </c>
      <c r="AM7" s="104"/>
      <c r="AN7" s="239" t="str">
        <f>Calc!B17</f>
        <v>Present</v>
      </c>
      <c r="AO7" s="240" t="str">
        <f>Calc!B18</f>
        <v>Tardy</v>
      </c>
      <c r="AP7" s="241" t="str">
        <f>Calc!B19</f>
        <v>Excused</v>
      </c>
      <c r="AQ7" s="242" t="str">
        <f>Calc!B20</f>
        <v>Unexcused</v>
      </c>
      <c r="AR7" s="105"/>
    </row>
    <row r="8" spans="1:44" s="1" customFormat="1" ht="20.100000000000001" customHeight="1" x14ac:dyDescent="0.25">
      <c r="B8" s="103"/>
      <c r="C8" s="119"/>
      <c r="D8" s="104"/>
      <c r="E8" s="125">
        <v>1</v>
      </c>
      <c r="F8" s="236" t="str">
        <f>IFERROR(IF(LEN(INDEX(Lists!$C$6:$C$105,MATCH($E8,Lists!$B$6:$B$105,0)))=0,"",INDEX(Lists!$C$6:$C$105,MATCH($E8,Lists!$B$6:$B$105,0))),"")</f>
        <v>Patrick Swayze</v>
      </c>
      <c r="G8" s="237" t="str">
        <f>IFERROR(IF(LEN(INDEX(Lists!$E$6:$E$105,MATCH($E8,Lists!$B$6:$B$105,0)))=0,"",INDEX(Lists!$E$6:$E$105,MATCH($E8,Lists!$B$6:$B$105,0))),"")</f>
        <v>10A</v>
      </c>
      <c r="H8" s="231"/>
      <c r="I8" s="231"/>
      <c r="J8" s="231"/>
      <c r="K8" s="231"/>
      <c r="L8" s="231"/>
      <c r="M8" s="231"/>
      <c r="N8" s="231"/>
      <c r="O8" s="231"/>
      <c r="P8" s="231"/>
      <c r="Q8" s="231"/>
      <c r="R8" s="231"/>
      <c r="S8" s="231"/>
      <c r="T8" s="231"/>
      <c r="U8" s="231"/>
      <c r="V8" s="231"/>
      <c r="W8" s="231"/>
      <c r="X8" s="231"/>
      <c r="Y8" s="231"/>
      <c r="Z8" s="231"/>
      <c r="AA8" s="231"/>
      <c r="AB8" s="231"/>
      <c r="AC8" s="231"/>
      <c r="AD8" s="231"/>
      <c r="AE8" s="231"/>
      <c r="AF8" s="231"/>
      <c r="AG8" s="231"/>
      <c r="AH8" s="231"/>
      <c r="AI8" s="231"/>
      <c r="AJ8" s="231"/>
      <c r="AK8" s="231"/>
      <c r="AL8" s="232"/>
      <c r="AM8" s="126"/>
      <c r="AN8" s="233">
        <f>IFERROR(IF(LEN(F8)=0,"",COUNTIF($H8:$AL8,Calc!$C$17)),"")</f>
        <v>0</v>
      </c>
      <c r="AO8" s="234">
        <f>IFERROR(IF(LEN(F8)=0,"",COUNTIF($H8:$AL8,Calc!$C$18)),"")</f>
        <v>0</v>
      </c>
      <c r="AP8" s="234">
        <f>IFERROR(IF(LEN(F8)=0,"",COUNTIF($H8:$AL8,Calc!$C$19)),"")</f>
        <v>0</v>
      </c>
      <c r="AQ8" s="235">
        <f>IFERROR(IF(LEN(F8)=0,"",COUNTIF($H8:$AL8,Calc!$C$20)),"")</f>
        <v>0</v>
      </c>
      <c r="AR8" s="105"/>
    </row>
    <row r="9" spans="1:44" s="1" customFormat="1" ht="20.100000000000001" customHeight="1" x14ac:dyDescent="0.25">
      <c r="B9" s="103"/>
      <c r="C9" s="128" t="s">
        <v>106</v>
      </c>
      <c r="D9" s="104"/>
      <c r="E9" s="127">
        <v>2</v>
      </c>
      <c r="F9" s="238" t="str">
        <f>IFERROR(IF(LEN(INDEX(Lists!$C$6:$C$105,MATCH($E9,Lists!$B$6:$B$105,0)))=0,"",INDEX(Lists!$C$6:$C$105,MATCH($E9,Lists!$B$6:$B$105,0))),"")</f>
        <v>Benicio Del Toro</v>
      </c>
      <c r="G9" s="234" t="str">
        <f>IFERROR(IF(LEN(INDEX(Lists!$E$6:$E$105,MATCH($E9,Lists!$B$6:$B$105,0)))=0,"",INDEX(Lists!$E$6:$E$105,MATCH($E9,Lists!$B$6:$B$105,0))),"")</f>
        <v>10A</v>
      </c>
      <c r="H9" s="231"/>
      <c r="I9" s="231"/>
      <c r="J9" s="231"/>
      <c r="K9" s="231"/>
      <c r="L9" s="231"/>
      <c r="M9" s="231"/>
      <c r="N9" s="231"/>
      <c r="O9" s="231"/>
      <c r="P9" s="231"/>
      <c r="Q9" s="231"/>
      <c r="R9" s="231"/>
      <c r="S9" s="231"/>
      <c r="T9" s="231"/>
      <c r="U9" s="231"/>
      <c r="V9" s="231"/>
      <c r="W9" s="231"/>
      <c r="X9" s="231"/>
      <c r="Y9" s="231"/>
      <c r="Z9" s="231"/>
      <c r="AA9" s="231"/>
      <c r="AB9" s="231"/>
      <c r="AC9" s="231"/>
      <c r="AD9" s="231"/>
      <c r="AE9" s="231"/>
      <c r="AF9" s="231"/>
      <c r="AG9" s="231"/>
      <c r="AH9" s="231"/>
      <c r="AI9" s="231"/>
      <c r="AJ9" s="231"/>
      <c r="AK9" s="231"/>
      <c r="AL9" s="232"/>
      <c r="AM9" s="126"/>
      <c r="AN9" s="233">
        <f>IFERROR(IF(LEN(F9)=0,"",COUNTIF($H9:$AL9,Calc!$C$17)),"")</f>
        <v>0</v>
      </c>
      <c r="AO9" s="234">
        <f>IFERROR(IF(LEN(F9)=0,"",COUNTIF($H9:$AL9,Calc!$C$18)),"")</f>
        <v>0</v>
      </c>
      <c r="AP9" s="234">
        <f>IFERROR(IF(LEN(F9)=0,"",COUNTIF($H9:$AL9,Calc!$C$19)),"")</f>
        <v>0</v>
      </c>
      <c r="AQ9" s="235">
        <f>IFERROR(IF(LEN(F9)=0,"",COUNTIF($H9:$AL9,Calc!$C$20)),"")</f>
        <v>0</v>
      </c>
      <c r="AR9" s="105"/>
    </row>
    <row r="10" spans="1:44" s="1" customFormat="1" ht="20.100000000000001" customHeight="1" x14ac:dyDescent="0.25">
      <c r="B10" s="103"/>
      <c r="C10" s="128" t="s">
        <v>107</v>
      </c>
      <c r="D10" s="104"/>
      <c r="E10" s="127">
        <v>3</v>
      </c>
      <c r="F10" s="238" t="str">
        <f>IFERROR(IF(LEN(INDEX(Lists!$C$6:$C$105,MATCH($E10,Lists!$B$6:$B$105,0)))=0,"",INDEX(Lists!$C$6:$C$105,MATCH($E10,Lists!$B$6:$B$105,0))),"")</f>
        <v>Harvey Kietel</v>
      </c>
      <c r="G10" s="234" t="str">
        <f>IFERROR(IF(LEN(INDEX(Lists!$E$6:$E$105,MATCH($E10,Lists!$B$6:$B$105,0)))=0,"",INDEX(Lists!$E$6:$E$105,MATCH($E10,Lists!$B$6:$B$105,0))),"")</f>
        <v>10A</v>
      </c>
      <c r="H10" s="231"/>
      <c r="I10" s="231"/>
      <c r="J10" s="231"/>
      <c r="K10" s="231"/>
      <c r="L10" s="231"/>
      <c r="M10" s="231"/>
      <c r="N10" s="231"/>
      <c r="O10" s="231"/>
      <c r="P10" s="231"/>
      <c r="Q10" s="231"/>
      <c r="R10" s="231"/>
      <c r="S10" s="231"/>
      <c r="T10" s="231"/>
      <c r="U10" s="231"/>
      <c r="V10" s="231"/>
      <c r="W10" s="231"/>
      <c r="X10" s="231"/>
      <c r="Y10" s="231"/>
      <c r="Z10" s="231"/>
      <c r="AA10" s="231"/>
      <c r="AB10" s="231"/>
      <c r="AC10" s="231"/>
      <c r="AD10" s="231"/>
      <c r="AE10" s="231"/>
      <c r="AF10" s="231"/>
      <c r="AG10" s="231"/>
      <c r="AH10" s="231"/>
      <c r="AI10" s="231"/>
      <c r="AJ10" s="231"/>
      <c r="AK10" s="231"/>
      <c r="AL10" s="232"/>
      <c r="AM10" s="126"/>
      <c r="AN10" s="233">
        <f>IFERROR(IF(LEN(F10)=0,"",COUNTIF($H10:$AL10,Calc!$C$17)),"")</f>
        <v>0</v>
      </c>
      <c r="AO10" s="234">
        <f>IFERROR(IF(LEN(F10)=0,"",COUNTIF($H10:$AL10,Calc!$C$18)),"")</f>
        <v>0</v>
      </c>
      <c r="AP10" s="234">
        <f>IFERROR(IF(LEN(F10)=0,"",COUNTIF($H10:$AL10,Calc!$C$19)),"")</f>
        <v>0</v>
      </c>
      <c r="AQ10" s="235">
        <f>IFERROR(IF(LEN(F10)=0,"",COUNTIF($H10:$AL10,Calc!$C$20)),"")</f>
        <v>0</v>
      </c>
      <c r="AR10" s="105"/>
    </row>
    <row r="11" spans="1:44" s="1" customFormat="1" ht="20.100000000000001" customHeight="1" x14ac:dyDescent="0.25">
      <c r="B11" s="103"/>
      <c r="C11" s="128" t="s">
        <v>108</v>
      </c>
      <c r="D11" s="104"/>
      <c r="E11" s="127">
        <v>4</v>
      </c>
      <c r="F11" s="238" t="str">
        <f>IFERROR(IF(LEN(INDEX(Lists!$C$6:$C$105,MATCH($E11,Lists!$B$6:$B$105,0)))=0,"",INDEX(Lists!$C$6:$C$105,MATCH($E11,Lists!$B$6:$B$105,0))),"")</f>
        <v>Ed Harris</v>
      </c>
      <c r="G11" s="234" t="str">
        <f>IFERROR(IF(LEN(INDEX(Lists!$E$6:$E$105,MATCH($E11,Lists!$B$6:$B$105,0)))=0,"",INDEX(Lists!$E$6:$E$105,MATCH($E11,Lists!$B$6:$B$105,0))),"")</f>
        <v>10A</v>
      </c>
      <c r="H11" s="231"/>
      <c r="I11" s="231"/>
      <c r="J11" s="231"/>
      <c r="K11" s="231"/>
      <c r="L11" s="231"/>
      <c r="M11" s="231"/>
      <c r="N11" s="231"/>
      <c r="O11" s="231"/>
      <c r="P11" s="231"/>
      <c r="Q11" s="231"/>
      <c r="R11" s="231"/>
      <c r="S11" s="231"/>
      <c r="T11" s="231"/>
      <c r="U11" s="231"/>
      <c r="V11" s="231"/>
      <c r="W11" s="231"/>
      <c r="X11" s="231"/>
      <c r="Y11" s="231"/>
      <c r="Z11" s="231"/>
      <c r="AA11" s="231"/>
      <c r="AB11" s="231"/>
      <c r="AC11" s="231"/>
      <c r="AD11" s="231"/>
      <c r="AE11" s="231"/>
      <c r="AF11" s="231"/>
      <c r="AG11" s="231"/>
      <c r="AH11" s="231"/>
      <c r="AI11" s="231"/>
      <c r="AJ11" s="231"/>
      <c r="AK11" s="231"/>
      <c r="AL11" s="232"/>
      <c r="AM11" s="126"/>
      <c r="AN11" s="233">
        <f>IFERROR(IF(LEN(F11)=0,"",COUNTIF($H11:$AL11,Calc!$C$17)),"")</f>
        <v>0</v>
      </c>
      <c r="AO11" s="234">
        <f>IFERROR(IF(LEN(F11)=0,"",COUNTIF($H11:$AL11,Calc!$C$18)),"")</f>
        <v>0</v>
      </c>
      <c r="AP11" s="234">
        <f>IFERROR(IF(LEN(F11)=0,"",COUNTIF($H11:$AL11,Calc!$C$19)),"")</f>
        <v>0</v>
      </c>
      <c r="AQ11" s="235">
        <f>IFERROR(IF(LEN(F11)=0,"",COUNTIF($H11:$AL11,Calc!$C$20)),"")</f>
        <v>0</v>
      </c>
      <c r="AR11" s="105"/>
    </row>
    <row r="12" spans="1:44" s="1" customFormat="1" ht="20.100000000000001" customHeight="1" x14ac:dyDescent="0.25">
      <c r="B12" s="103"/>
      <c r="C12" s="128" t="s">
        <v>109</v>
      </c>
      <c r="D12" s="104"/>
      <c r="E12" s="127">
        <v>5</v>
      </c>
      <c r="F12" s="238" t="str">
        <f>IFERROR(IF(LEN(INDEX(Lists!$C$6:$C$105,MATCH($E12,Lists!$B$6:$B$105,0)))=0,"",INDEX(Lists!$C$6:$C$105,MATCH($E12,Lists!$B$6:$B$105,0))),"")</f>
        <v>Charles Laughton</v>
      </c>
      <c r="G12" s="234" t="str">
        <f>IFERROR(IF(LEN(INDEX(Lists!$E$6:$E$105,MATCH($E12,Lists!$B$6:$B$105,0)))=0,"",INDEX(Lists!$E$6:$E$105,MATCH($E12,Lists!$B$6:$B$105,0))),"")</f>
        <v>10A</v>
      </c>
      <c r="H12" s="231"/>
      <c r="I12" s="231"/>
      <c r="J12" s="231"/>
      <c r="K12" s="231"/>
      <c r="L12" s="231"/>
      <c r="M12" s="231"/>
      <c r="N12" s="231"/>
      <c r="O12" s="231"/>
      <c r="P12" s="231"/>
      <c r="Q12" s="231"/>
      <c r="R12" s="231"/>
      <c r="S12" s="231"/>
      <c r="T12" s="231"/>
      <c r="U12" s="231"/>
      <c r="V12" s="231"/>
      <c r="W12" s="231"/>
      <c r="X12" s="231"/>
      <c r="Y12" s="231"/>
      <c r="Z12" s="231"/>
      <c r="AA12" s="231"/>
      <c r="AB12" s="231"/>
      <c r="AC12" s="231"/>
      <c r="AD12" s="231"/>
      <c r="AE12" s="231"/>
      <c r="AF12" s="231"/>
      <c r="AG12" s="231"/>
      <c r="AH12" s="231"/>
      <c r="AI12" s="231"/>
      <c r="AJ12" s="231"/>
      <c r="AK12" s="231"/>
      <c r="AL12" s="232"/>
      <c r="AM12" s="126"/>
      <c r="AN12" s="233">
        <f>IFERROR(IF(LEN(F12)=0,"",COUNTIF($H12:$AL12,Calc!$C$17)),"")</f>
        <v>0</v>
      </c>
      <c r="AO12" s="234">
        <f>IFERROR(IF(LEN(F12)=0,"",COUNTIF($H12:$AL12,Calc!$C$18)),"")</f>
        <v>0</v>
      </c>
      <c r="AP12" s="234">
        <f>IFERROR(IF(LEN(F12)=0,"",COUNTIF($H12:$AL12,Calc!$C$19)),"")</f>
        <v>0</v>
      </c>
      <c r="AQ12" s="235">
        <f>IFERROR(IF(LEN(F12)=0,"",COUNTIF($H12:$AL12,Calc!$C$20)),"")</f>
        <v>0</v>
      </c>
      <c r="AR12" s="105"/>
    </row>
    <row r="13" spans="1:44" s="1" customFormat="1" ht="20.100000000000001" customHeight="1" x14ac:dyDescent="0.25">
      <c r="B13" s="103"/>
      <c r="C13" s="129" t="s">
        <v>110</v>
      </c>
      <c r="D13" s="104"/>
      <c r="E13" s="127">
        <v>6</v>
      </c>
      <c r="F13" s="238" t="str">
        <f>IFERROR(IF(LEN(INDEX(Lists!$C$6:$C$105,MATCH($E13,Lists!$B$6:$B$105,0)))=0,"",INDEX(Lists!$C$6:$C$105,MATCH($E13,Lists!$B$6:$B$105,0))),"")</f>
        <v>James Caan</v>
      </c>
      <c r="G13" s="234" t="str">
        <f>IFERROR(IF(LEN(INDEX(Lists!$E$6:$E$105,MATCH($E13,Lists!$B$6:$B$105,0)))=0,"",INDEX(Lists!$E$6:$E$105,MATCH($E13,Lists!$B$6:$B$105,0))),"")</f>
        <v>10A</v>
      </c>
      <c r="H13" s="231"/>
      <c r="I13" s="231"/>
      <c r="J13" s="231"/>
      <c r="K13" s="231"/>
      <c r="L13" s="231"/>
      <c r="M13" s="231"/>
      <c r="N13" s="231"/>
      <c r="O13" s="231"/>
      <c r="P13" s="231"/>
      <c r="Q13" s="231"/>
      <c r="R13" s="231"/>
      <c r="S13" s="231"/>
      <c r="T13" s="231"/>
      <c r="U13" s="231"/>
      <c r="V13" s="231"/>
      <c r="W13" s="231"/>
      <c r="X13" s="231"/>
      <c r="Y13" s="231"/>
      <c r="Z13" s="231"/>
      <c r="AA13" s="231"/>
      <c r="AB13" s="231"/>
      <c r="AC13" s="231"/>
      <c r="AD13" s="231"/>
      <c r="AE13" s="231"/>
      <c r="AF13" s="231"/>
      <c r="AG13" s="231"/>
      <c r="AH13" s="231"/>
      <c r="AI13" s="231"/>
      <c r="AJ13" s="231"/>
      <c r="AK13" s="231"/>
      <c r="AL13" s="232"/>
      <c r="AM13" s="126"/>
      <c r="AN13" s="233">
        <f>IFERROR(IF(LEN(F13)=0,"",COUNTIF($H13:$AL13,Calc!$C$17)),"")</f>
        <v>0</v>
      </c>
      <c r="AO13" s="234">
        <f>IFERROR(IF(LEN(F13)=0,"",COUNTIF($H13:$AL13,Calc!$C$18)),"")</f>
        <v>0</v>
      </c>
      <c r="AP13" s="234">
        <f>IFERROR(IF(LEN(F13)=0,"",COUNTIF($H13:$AL13,Calc!$C$19)),"")</f>
        <v>0</v>
      </c>
      <c r="AQ13" s="235">
        <f>IFERROR(IF(LEN(F13)=0,"",COUNTIF($H13:$AL13,Calc!$C$20)),"")</f>
        <v>0</v>
      </c>
      <c r="AR13" s="105"/>
    </row>
    <row r="14" spans="1:44" s="1" customFormat="1" ht="20.100000000000001" customHeight="1" x14ac:dyDescent="0.25">
      <c r="B14" s="103"/>
      <c r="C14" s="128" t="s">
        <v>111</v>
      </c>
      <c r="D14" s="104"/>
      <c r="E14" s="127">
        <v>7</v>
      </c>
      <c r="F14" s="238" t="str">
        <f>IFERROR(IF(LEN(INDEX(Lists!$C$6:$C$105,MATCH($E14,Lists!$B$6:$B$105,0)))=0,"",INDEX(Lists!$C$6:$C$105,MATCH($E14,Lists!$B$6:$B$105,0))),"")</f>
        <v>Robert Downey Jr.</v>
      </c>
      <c r="G14" s="234" t="str">
        <f>IFERROR(IF(LEN(INDEX(Lists!$E$6:$E$105,MATCH($E14,Lists!$B$6:$B$105,0)))=0,"",INDEX(Lists!$E$6:$E$105,MATCH($E14,Lists!$B$6:$B$105,0))),"")</f>
        <v>10A</v>
      </c>
      <c r="H14" s="231"/>
      <c r="I14" s="231"/>
      <c r="J14" s="231"/>
      <c r="K14" s="231"/>
      <c r="L14" s="231"/>
      <c r="M14" s="231"/>
      <c r="N14" s="231"/>
      <c r="O14" s="231"/>
      <c r="P14" s="231"/>
      <c r="Q14" s="231"/>
      <c r="R14" s="231"/>
      <c r="S14" s="231"/>
      <c r="T14" s="231"/>
      <c r="U14" s="231"/>
      <c r="V14" s="231"/>
      <c r="W14" s="231"/>
      <c r="X14" s="231"/>
      <c r="Y14" s="231"/>
      <c r="Z14" s="231"/>
      <c r="AA14" s="231"/>
      <c r="AB14" s="231"/>
      <c r="AC14" s="231"/>
      <c r="AD14" s="231"/>
      <c r="AE14" s="231"/>
      <c r="AF14" s="231"/>
      <c r="AG14" s="231"/>
      <c r="AH14" s="231"/>
      <c r="AI14" s="231"/>
      <c r="AJ14" s="231"/>
      <c r="AK14" s="231"/>
      <c r="AL14" s="232"/>
      <c r="AM14" s="126"/>
      <c r="AN14" s="233">
        <f>IFERROR(IF(LEN(F14)=0,"",COUNTIF($H14:$AL14,Calc!$C$17)),"")</f>
        <v>0</v>
      </c>
      <c r="AO14" s="234">
        <f>IFERROR(IF(LEN(F14)=0,"",COUNTIF($H14:$AL14,Calc!$C$18)),"")</f>
        <v>0</v>
      </c>
      <c r="AP14" s="234">
        <f>IFERROR(IF(LEN(F14)=0,"",COUNTIF($H14:$AL14,Calc!$C$19)),"")</f>
        <v>0</v>
      </c>
      <c r="AQ14" s="235">
        <f>IFERROR(IF(LEN(F14)=0,"",COUNTIF($H14:$AL14,Calc!$C$20)),"")</f>
        <v>0</v>
      </c>
      <c r="AR14" s="105"/>
    </row>
    <row r="15" spans="1:44" s="1" customFormat="1" ht="20.100000000000001" customHeight="1" x14ac:dyDescent="0.25">
      <c r="B15" s="103"/>
      <c r="C15" s="128" t="s">
        <v>112</v>
      </c>
      <c r="D15" s="104"/>
      <c r="E15" s="127">
        <v>8</v>
      </c>
      <c r="F15" s="238" t="str">
        <f>IFERROR(IF(LEN(INDEX(Lists!$C$6:$C$105,MATCH($E15,Lists!$B$6:$B$105,0)))=0,"",INDEX(Lists!$C$6:$C$105,MATCH($E15,Lists!$B$6:$B$105,0))),"")</f>
        <v>Alec Guiness</v>
      </c>
      <c r="G15" s="234" t="str">
        <f>IFERROR(IF(LEN(INDEX(Lists!$E$6:$E$105,MATCH($E15,Lists!$B$6:$B$105,0)))=0,"",INDEX(Lists!$E$6:$E$105,MATCH($E15,Lists!$B$6:$B$105,0))),"")</f>
        <v>10A</v>
      </c>
      <c r="H15" s="231"/>
      <c r="I15" s="231"/>
      <c r="J15" s="231"/>
      <c r="K15" s="231"/>
      <c r="L15" s="231"/>
      <c r="M15" s="231"/>
      <c r="N15" s="231"/>
      <c r="O15" s="231"/>
      <c r="P15" s="231"/>
      <c r="Q15" s="231"/>
      <c r="R15" s="231"/>
      <c r="S15" s="231"/>
      <c r="T15" s="231"/>
      <c r="U15" s="231"/>
      <c r="V15" s="231"/>
      <c r="W15" s="231"/>
      <c r="X15" s="231"/>
      <c r="Y15" s="231"/>
      <c r="Z15" s="231"/>
      <c r="AA15" s="231"/>
      <c r="AB15" s="231"/>
      <c r="AC15" s="231"/>
      <c r="AD15" s="231"/>
      <c r="AE15" s="231"/>
      <c r="AF15" s="231"/>
      <c r="AG15" s="231"/>
      <c r="AH15" s="231"/>
      <c r="AI15" s="231"/>
      <c r="AJ15" s="231"/>
      <c r="AK15" s="231"/>
      <c r="AL15" s="232"/>
      <c r="AM15" s="126"/>
      <c r="AN15" s="233">
        <f>IFERROR(IF(LEN(F15)=0,"",COUNTIF($H15:$AL15,Calc!$C$17)),"")</f>
        <v>0</v>
      </c>
      <c r="AO15" s="234">
        <f>IFERROR(IF(LEN(F15)=0,"",COUNTIF($H15:$AL15,Calc!$C$18)),"")</f>
        <v>0</v>
      </c>
      <c r="AP15" s="234">
        <f>IFERROR(IF(LEN(F15)=0,"",COUNTIF($H15:$AL15,Calc!$C$19)),"")</f>
        <v>0</v>
      </c>
      <c r="AQ15" s="235">
        <f>IFERROR(IF(LEN(F15)=0,"",COUNTIF($H15:$AL15,Calc!$C$20)),"")</f>
        <v>0</v>
      </c>
      <c r="AR15" s="105"/>
    </row>
    <row r="16" spans="1:44" s="1" customFormat="1" ht="20.100000000000001" customHeight="1" x14ac:dyDescent="0.25">
      <c r="B16" s="103"/>
      <c r="C16" s="128" t="s">
        <v>113</v>
      </c>
      <c r="D16" s="104"/>
      <c r="E16" s="127">
        <v>9</v>
      </c>
      <c r="F16" s="238" t="str">
        <f>IFERROR(IF(LEN(INDEX(Lists!$C$6:$C$105,MATCH($E16,Lists!$B$6:$B$105,0)))=0,"",INDEX(Lists!$C$6:$C$105,MATCH($E16,Lists!$B$6:$B$105,0))),"")</f>
        <v>Viggo Mortensen</v>
      </c>
      <c r="G16" s="234" t="str">
        <f>IFERROR(IF(LEN(INDEX(Lists!$E$6:$E$105,MATCH($E16,Lists!$B$6:$B$105,0)))=0,"",INDEX(Lists!$E$6:$E$105,MATCH($E16,Lists!$B$6:$B$105,0))),"")</f>
        <v>10A</v>
      </c>
      <c r="H16" s="231"/>
      <c r="I16" s="231"/>
      <c r="J16" s="231"/>
      <c r="K16" s="231"/>
      <c r="L16" s="231"/>
      <c r="M16" s="231"/>
      <c r="N16" s="231"/>
      <c r="O16" s="231"/>
      <c r="P16" s="231"/>
      <c r="Q16" s="231"/>
      <c r="R16" s="231"/>
      <c r="S16" s="231"/>
      <c r="T16" s="231"/>
      <c r="U16" s="231"/>
      <c r="V16" s="231"/>
      <c r="W16" s="231"/>
      <c r="X16" s="231"/>
      <c r="Y16" s="231"/>
      <c r="Z16" s="231"/>
      <c r="AA16" s="231"/>
      <c r="AB16" s="231"/>
      <c r="AC16" s="231"/>
      <c r="AD16" s="231"/>
      <c r="AE16" s="231"/>
      <c r="AF16" s="231"/>
      <c r="AG16" s="231"/>
      <c r="AH16" s="231"/>
      <c r="AI16" s="231"/>
      <c r="AJ16" s="231"/>
      <c r="AK16" s="231"/>
      <c r="AL16" s="232"/>
      <c r="AM16" s="126"/>
      <c r="AN16" s="233">
        <f>IFERROR(IF(LEN(F16)=0,"",COUNTIF($H16:$AL16,Calc!$C$17)),"")</f>
        <v>0</v>
      </c>
      <c r="AO16" s="234">
        <f>IFERROR(IF(LEN(F16)=0,"",COUNTIF($H16:$AL16,Calc!$C$18)),"")</f>
        <v>0</v>
      </c>
      <c r="AP16" s="234">
        <f>IFERROR(IF(LEN(F16)=0,"",COUNTIF($H16:$AL16,Calc!$C$19)),"")</f>
        <v>0</v>
      </c>
      <c r="AQ16" s="235">
        <f>IFERROR(IF(LEN(F16)=0,"",COUNTIF($H16:$AL16,Calc!$C$20)),"")</f>
        <v>0</v>
      </c>
      <c r="AR16" s="105"/>
    </row>
    <row r="17" spans="2:44" s="1" customFormat="1" ht="20.100000000000001" customHeight="1" x14ac:dyDescent="0.25">
      <c r="B17" s="103"/>
      <c r="C17" s="128" t="s">
        <v>114</v>
      </c>
      <c r="D17" s="104"/>
      <c r="E17" s="127">
        <v>10</v>
      </c>
      <c r="F17" s="238" t="str">
        <f>IFERROR(IF(LEN(INDEX(Lists!$C$6:$C$105,MATCH($E17,Lists!$B$6:$B$105,0)))=0,"",INDEX(Lists!$C$6:$C$105,MATCH($E17,Lists!$B$6:$B$105,0))),"")</f>
        <v>Kylian Mbappe</v>
      </c>
      <c r="G17" s="234" t="str">
        <f>IFERROR(IF(LEN(INDEX(Lists!$E$6:$E$105,MATCH($E17,Lists!$B$6:$B$105,0)))=0,"",INDEX(Lists!$E$6:$E$105,MATCH($E17,Lists!$B$6:$B$105,0))),"")</f>
        <v>10A</v>
      </c>
      <c r="H17" s="231"/>
      <c r="I17" s="231"/>
      <c r="J17" s="231"/>
      <c r="K17" s="231"/>
      <c r="L17" s="231"/>
      <c r="M17" s="231"/>
      <c r="N17" s="231"/>
      <c r="O17" s="231"/>
      <c r="P17" s="231"/>
      <c r="Q17" s="231"/>
      <c r="R17" s="231"/>
      <c r="S17" s="231"/>
      <c r="T17" s="231"/>
      <c r="U17" s="231"/>
      <c r="V17" s="231"/>
      <c r="W17" s="231"/>
      <c r="X17" s="231"/>
      <c r="Y17" s="231"/>
      <c r="Z17" s="231"/>
      <c r="AA17" s="231"/>
      <c r="AB17" s="231"/>
      <c r="AC17" s="231"/>
      <c r="AD17" s="231"/>
      <c r="AE17" s="231"/>
      <c r="AF17" s="231"/>
      <c r="AG17" s="231"/>
      <c r="AH17" s="231"/>
      <c r="AI17" s="231"/>
      <c r="AJ17" s="231"/>
      <c r="AK17" s="231"/>
      <c r="AL17" s="232"/>
      <c r="AM17" s="126"/>
      <c r="AN17" s="233">
        <f>IFERROR(IF(LEN(F17)=0,"",COUNTIF($H17:$AL17,Calc!$C$17)),"")</f>
        <v>0</v>
      </c>
      <c r="AO17" s="234">
        <f>IFERROR(IF(LEN(F17)=0,"",COUNTIF($H17:$AL17,Calc!$C$18)),"")</f>
        <v>0</v>
      </c>
      <c r="AP17" s="234">
        <f>IFERROR(IF(LEN(F17)=0,"",COUNTIF($H17:$AL17,Calc!$C$19)),"")</f>
        <v>0</v>
      </c>
      <c r="AQ17" s="235">
        <f>IFERROR(IF(LEN(F17)=0,"",COUNTIF($H17:$AL17,Calc!$C$20)),"")</f>
        <v>0</v>
      </c>
      <c r="AR17" s="105"/>
    </row>
    <row r="18" spans="2:44" ht="20.100000000000001" customHeight="1" x14ac:dyDescent="0.25">
      <c r="B18" s="103"/>
      <c r="C18" s="128" t="s">
        <v>115</v>
      </c>
      <c r="D18" s="104"/>
      <c r="E18" s="127">
        <v>11</v>
      </c>
      <c r="F18" s="238" t="str">
        <f>IFERROR(IF(LEN(INDEX(Lists!$C$6:$C$105,MATCH($E18,Lists!$B$6:$B$105,0)))=0,"",INDEX(Lists!$C$6:$C$105,MATCH($E18,Lists!$B$6:$B$105,0))),"")</f>
        <v>Jessica Alba</v>
      </c>
      <c r="G18" s="234" t="str">
        <f>IFERROR(IF(LEN(INDEX(Lists!$E$6:$E$105,MATCH($E18,Lists!$B$6:$B$105,0)))=0,"",INDEX(Lists!$E$6:$E$105,MATCH($E18,Lists!$B$6:$B$105,0))),"")</f>
        <v>10B</v>
      </c>
      <c r="H18" s="231"/>
      <c r="I18" s="231"/>
      <c r="J18" s="231"/>
      <c r="K18" s="231"/>
      <c r="L18" s="231"/>
      <c r="M18" s="231"/>
      <c r="N18" s="231"/>
      <c r="O18" s="231"/>
      <c r="P18" s="231"/>
      <c r="Q18" s="231"/>
      <c r="R18" s="231"/>
      <c r="S18" s="231"/>
      <c r="T18" s="231"/>
      <c r="U18" s="231"/>
      <c r="V18" s="231"/>
      <c r="W18" s="231"/>
      <c r="X18" s="231"/>
      <c r="Y18" s="231"/>
      <c r="Z18" s="231"/>
      <c r="AA18" s="231"/>
      <c r="AB18" s="231"/>
      <c r="AC18" s="231"/>
      <c r="AD18" s="231"/>
      <c r="AE18" s="231"/>
      <c r="AF18" s="231"/>
      <c r="AG18" s="231"/>
      <c r="AH18" s="231"/>
      <c r="AI18" s="231"/>
      <c r="AJ18" s="231"/>
      <c r="AK18" s="231"/>
      <c r="AL18" s="232"/>
      <c r="AM18" s="126"/>
      <c r="AN18" s="233">
        <f>IFERROR(IF(LEN(F18)=0,"",COUNTIF($H18:$AL18,Calc!$C$17)),"")</f>
        <v>0</v>
      </c>
      <c r="AO18" s="234">
        <f>IFERROR(IF(LEN(F18)=0,"",COUNTIF($H18:$AL18,Calc!$C$18)),"")</f>
        <v>0</v>
      </c>
      <c r="AP18" s="234">
        <f>IFERROR(IF(LEN(F18)=0,"",COUNTIF($H18:$AL18,Calc!$C$19)),"")</f>
        <v>0</v>
      </c>
      <c r="AQ18" s="235">
        <f>IFERROR(IF(LEN(F18)=0,"",COUNTIF($H18:$AL18,Calc!$C$20)),"")</f>
        <v>0</v>
      </c>
      <c r="AR18" s="105"/>
    </row>
    <row r="19" spans="2:44" ht="20.100000000000001" customHeight="1" x14ac:dyDescent="0.25">
      <c r="B19" s="103"/>
      <c r="C19" s="128" t="s">
        <v>116</v>
      </c>
      <c r="D19" s="104"/>
      <c r="E19" s="127">
        <v>12</v>
      </c>
      <c r="F19" s="238" t="str">
        <f>IFERROR(IF(LEN(INDEX(Lists!$C$6:$C$105,MATCH($E19,Lists!$B$6:$B$105,0)))=0,"",INDEX(Lists!$C$6:$C$105,MATCH($E19,Lists!$B$6:$B$105,0))),"")</f>
        <v>Emma Stone</v>
      </c>
      <c r="G19" s="234" t="str">
        <f>IFERROR(IF(LEN(INDEX(Lists!$E$6:$E$105,MATCH($E19,Lists!$B$6:$B$105,0)))=0,"",INDEX(Lists!$E$6:$E$105,MATCH($E19,Lists!$B$6:$B$105,0))),"")</f>
        <v>10B</v>
      </c>
      <c r="H19" s="231"/>
      <c r="I19" s="231"/>
      <c r="J19" s="231"/>
      <c r="K19" s="231"/>
      <c r="L19" s="231"/>
      <c r="M19" s="231"/>
      <c r="N19" s="231"/>
      <c r="O19" s="231"/>
      <c r="P19" s="231"/>
      <c r="Q19" s="231"/>
      <c r="R19" s="231"/>
      <c r="S19" s="231"/>
      <c r="T19" s="231"/>
      <c r="U19" s="231"/>
      <c r="V19" s="231"/>
      <c r="W19" s="231"/>
      <c r="X19" s="231"/>
      <c r="Y19" s="231"/>
      <c r="Z19" s="231"/>
      <c r="AA19" s="231"/>
      <c r="AB19" s="231"/>
      <c r="AC19" s="231"/>
      <c r="AD19" s="231"/>
      <c r="AE19" s="231"/>
      <c r="AF19" s="231"/>
      <c r="AG19" s="231"/>
      <c r="AH19" s="231"/>
      <c r="AI19" s="231"/>
      <c r="AJ19" s="231"/>
      <c r="AK19" s="231"/>
      <c r="AL19" s="232"/>
      <c r="AM19" s="126"/>
      <c r="AN19" s="233">
        <f>IFERROR(IF(LEN(F19)=0,"",COUNTIF($H19:$AL19,Calc!$C$17)),"")</f>
        <v>0</v>
      </c>
      <c r="AO19" s="234">
        <f>IFERROR(IF(LEN(F19)=0,"",COUNTIF($H19:$AL19,Calc!$C$18)),"")</f>
        <v>0</v>
      </c>
      <c r="AP19" s="234">
        <f>IFERROR(IF(LEN(F19)=0,"",COUNTIF($H19:$AL19,Calc!$C$19)),"")</f>
        <v>0</v>
      </c>
      <c r="AQ19" s="235">
        <f>IFERROR(IF(LEN(F19)=0,"",COUNTIF($H19:$AL19,Calc!$C$20)),"")</f>
        <v>0</v>
      </c>
      <c r="AR19" s="105"/>
    </row>
    <row r="20" spans="2:44" ht="20.100000000000001" customHeight="1" x14ac:dyDescent="0.25">
      <c r="B20" s="103"/>
      <c r="C20" s="128" t="s">
        <v>117</v>
      </c>
      <c r="D20" s="104"/>
      <c r="E20" s="127">
        <v>13</v>
      </c>
      <c r="F20" s="238" t="str">
        <f>IFERROR(IF(LEN(INDEX(Lists!$C$6:$C$105,MATCH($E20,Lists!$B$6:$B$105,0)))=0,"",INDEX(Lists!$C$6:$C$105,MATCH($E20,Lists!$B$6:$B$105,0))),"")</f>
        <v>Scarlett Johansson</v>
      </c>
      <c r="G20" s="234" t="str">
        <f>IFERROR(IF(LEN(INDEX(Lists!$E$6:$E$105,MATCH($E20,Lists!$B$6:$B$105,0)))=0,"",INDEX(Lists!$E$6:$E$105,MATCH($E20,Lists!$B$6:$B$105,0))),"")</f>
        <v>10B</v>
      </c>
      <c r="H20" s="231"/>
      <c r="I20" s="231"/>
      <c r="J20" s="231"/>
      <c r="K20" s="231"/>
      <c r="L20" s="231"/>
      <c r="M20" s="231"/>
      <c r="N20" s="231"/>
      <c r="O20" s="231"/>
      <c r="P20" s="231"/>
      <c r="Q20" s="231"/>
      <c r="R20" s="231"/>
      <c r="S20" s="231"/>
      <c r="T20" s="231"/>
      <c r="U20" s="231"/>
      <c r="V20" s="231"/>
      <c r="W20" s="231"/>
      <c r="X20" s="231"/>
      <c r="Y20" s="231"/>
      <c r="Z20" s="231"/>
      <c r="AA20" s="231"/>
      <c r="AB20" s="231"/>
      <c r="AC20" s="231"/>
      <c r="AD20" s="231"/>
      <c r="AE20" s="231"/>
      <c r="AF20" s="231"/>
      <c r="AG20" s="231"/>
      <c r="AH20" s="231"/>
      <c r="AI20" s="231"/>
      <c r="AJ20" s="231"/>
      <c r="AK20" s="231"/>
      <c r="AL20" s="232"/>
      <c r="AM20" s="126"/>
      <c r="AN20" s="233">
        <f>IFERROR(IF(LEN(F20)=0,"",COUNTIF($H20:$AL20,Calc!$C$17)),"")</f>
        <v>0</v>
      </c>
      <c r="AO20" s="234">
        <f>IFERROR(IF(LEN(F20)=0,"",COUNTIF($H20:$AL20,Calc!$C$18)),"")</f>
        <v>0</v>
      </c>
      <c r="AP20" s="234">
        <f>IFERROR(IF(LEN(F20)=0,"",COUNTIF($H20:$AL20,Calc!$C$19)),"")</f>
        <v>0</v>
      </c>
      <c r="AQ20" s="235">
        <f>IFERROR(IF(LEN(F20)=0,"",COUNTIF($H20:$AL20,Calc!$C$20)),"")</f>
        <v>0</v>
      </c>
      <c r="AR20" s="105"/>
    </row>
    <row r="21" spans="2:44" ht="20.100000000000001" customHeight="1" x14ac:dyDescent="0.25">
      <c r="B21" s="103"/>
      <c r="C21" s="104"/>
      <c r="D21" s="104"/>
      <c r="E21" s="127">
        <v>14</v>
      </c>
      <c r="F21" s="238" t="str">
        <f>IFERROR(IF(LEN(INDEX(Lists!$C$6:$C$105,MATCH($E21,Lists!$B$6:$B$105,0)))=0,"",INDEX(Lists!$C$6:$C$105,MATCH($E21,Lists!$B$6:$B$105,0))),"")</f>
        <v>Mila Kunis</v>
      </c>
      <c r="G21" s="234" t="str">
        <f>IFERROR(IF(LEN(INDEX(Lists!$E$6:$E$105,MATCH($E21,Lists!$B$6:$B$105,0)))=0,"",INDEX(Lists!$E$6:$E$105,MATCH($E21,Lists!$B$6:$B$105,0))),"")</f>
        <v>10B</v>
      </c>
      <c r="H21" s="231"/>
      <c r="I21" s="231"/>
      <c r="J21" s="231"/>
      <c r="K21" s="231"/>
      <c r="L21" s="231"/>
      <c r="M21" s="231"/>
      <c r="N21" s="231"/>
      <c r="O21" s="231"/>
      <c r="P21" s="231"/>
      <c r="Q21" s="231"/>
      <c r="R21" s="231"/>
      <c r="S21" s="231"/>
      <c r="T21" s="231"/>
      <c r="U21" s="231"/>
      <c r="V21" s="231"/>
      <c r="W21" s="231"/>
      <c r="X21" s="231"/>
      <c r="Y21" s="231"/>
      <c r="Z21" s="231"/>
      <c r="AA21" s="231"/>
      <c r="AB21" s="231"/>
      <c r="AC21" s="231"/>
      <c r="AD21" s="231"/>
      <c r="AE21" s="231"/>
      <c r="AF21" s="231"/>
      <c r="AG21" s="231"/>
      <c r="AH21" s="231"/>
      <c r="AI21" s="231"/>
      <c r="AJ21" s="231"/>
      <c r="AK21" s="231"/>
      <c r="AL21" s="232"/>
      <c r="AM21" s="126"/>
      <c r="AN21" s="233">
        <f>IFERROR(IF(LEN(F21)=0,"",COUNTIF($H21:$AL21,Calc!$C$17)),"")</f>
        <v>0</v>
      </c>
      <c r="AO21" s="234">
        <f>IFERROR(IF(LEN(F21)=0,"",COUNTIF($H21:$AL21,Calc!$C$18)),"")</f>
        <v>0</v>
      </c>
      <c r="AP21" s="234">
        <f>IFERROR(IF(LEN(F21)=0,"",COUNTIF($H21:$AL21,Calc!$C$19)),"")</f>
        <v>0</v>
      </c>
      <c r="AQ21" s="235">
        <f>IFERROR(IF(LEN(F21)=0,"",COUNTIF($H21:$AL21,Calc!$C$20)),"")</f>
        <v>0</v>
      </c>
      <c r="AR21" s="105"/>
    </row>
    <row r="22" spans="2:44" ht="20.100000000000001" customHeight="1" x14ac:dyDescent="0.25">
      <c r="B22" s="103"/>
      <c r="C22" s="104"/>
      <c r="D22" s="104"/>
      <c r="E22" s="127">
        <v>15</v>
      </c>
      <c r="F22" s="238" t="str">
        <f>IFERROR(IF(LEN(INDEX(Lists!$C$6:$C$105,MATCH($E22,Lists!$B$6:$B$105,0)))=0,"",INDEX(Lists!$C$6:$C$105,MATCH($E22,Lists!$B$6:$B$105,0))),"")</f>
        <v>Charlize Theron</v>
      </c>
      <c r="G22" s="234" t="str">
        <f>IFERROR(IF(LEN(INDEX(Lists!$E$6:$E$105,MATCH($E22,Lists!$B$6:$B$105,0)))=0,"",INDEX(Lists!$E$6:$E$105,MATCH($E22,Lists!$B$6:$B$105,0))),"")</f>
        <v>10B</v>
      </c>
      <c r="H22" s="231"/>
      <c r="I22" s="231"/>
      <c r="J22" s="231"/>
      <c r="K22" s="231"/>
      <c r="L22" s="231"/>
      <c r="M22" s="231"/>
      <c r="N22" s="231"/>
      <c r="O22" s="231"/>
      <c r="P22" s="231"/>
      <c r="Q22" s="231"/>
      <c r="R22" s="231"/>
      <c r="S22" s="231"/>
      <c r="T22" s="231"/>
      <c r="U22" s="231"/>
      <c r="V22" s="231"/>
      <c r="W22" s="231"/>
      <c r="X22" s="231"/>
      <c r="Y22" s="231"/>
      <c r="Z22" s="231"/>
      <c r="AA22" s="231"/>
      <c r="AB22" s="231"/>
      <c r="AC22" s="231"/>
      <c r="AD22" s="231"/>
      <c r="AE22" s="231"/>
      <c r="AF22" s="231"/>
      <c r="AG22" s="231"/>
      <c r="AH22" s="231"/>
      <c r="AI22" s="231"/>
      <c r="AJ22" s="231"/>
      <c r="AK22" s="231"/>
      <c r="AL22" s="232"/>
      <c r="AM22" s="126"/>
      <c r="AN22" s="233">
        <f>IFERROR(IF(LEN(F22)=0,"",COUNTIF($H22:$AL22,Calc!$C$17)),"")</f>
        <v>0</v>
      </c>
      <c r="AO22" s="234">
        <f>IFERROR(IF(LEN(F22)=0,"",COUNTIF($H22:$AL22,Calc!$C$18)),"")</f>
        <v>0</v>
      </c>
      <c r="AP22" s="234">
        <f>IFERROR(IF(LEN(F22)=0,"",COUNTIF($H22:$AL22,Calc!$C$19)),"")</f>
        <v>0</v>
      </c>
      <c r="AQ22" s="235">
        <f>IFERROR(IF(LEN(F22)=0,"",COUNTIF($H22:$AL22,Calc!$C$20)),"")</f>
        <v>0</v>
      </c>
      <c r="AR22" s="105"/>
    </row>
    <row r="23" spans="2:44" ht="20.100000000000001" customHeight="1" x14ac:dyDescent="0.25">
      <c r="B23" s="103"/>
      <c r="C23" s="104"/>
      <c r="D23" s="104"/>
      <c r="E23" s="127">
        <v>16</v>
      </c>
      <c r="F23" s="238" t="str">
        <f>IFERROR(IF(LEN(INDEX(Lists!$C$6:$C$105,MATCH($E23,Lists!$B$6:$B$105,0)))=0,"",INDEX(Lists!$C$6:$C$105,MATCH($E23,Lists!$B$6:$B$105,0))),"")</f>
        <v/>
      </c>
      <c r="G23" s="234" t="str">
        <f>IFERROR(IF(LEN(INDEX(Lists!$E$6:$E$105,MATCH($E23,Lists!$B$6:$B$105,0)))=0,"",INDEX(Lists!$E$6:$E$105,MATCH($E23,Lists!$B$6:$B$105,0))),"")</f>
        <v/>
      </c>
      <c r="H23" s="231"/>
      <c r="I23" s="231"/>
      <c r="J23" s="231"/>
      <c r="K23" s="231"/>
      <c r="L23" s="231"/>
      <c r="M23" s="231"/>
      <c r="N23" s="231"/>
      <c r="O23" s="231"/>
      <c r="P23" s="231"/>
      <c r="Q23" s="231"/>
      <c r="R23" s="231"/>
      <c r="S23" s="231"/>
      <c r="T23" s="231"/>
      <c r="U23" s="231"/>
      <c r="V23" s="231"/>
      <c r="W23" s="231"/>
      <c r="X23" s="231"/>
      <c r="Y23" s="231"/>
      <c r="Z23" s="231"/>
      <c r="AA23" s="231"/>
      <c r="AB23" s="231"/>
      <c r="AC23" s="231"/>
      <c r="AD23" s="231"/>
      <c r="AE23" s="231"/>
      <c r="AF23" s="231"/>
      <c r="AG23" s="231"/>
      <c r="AH23" s="231"/>
      <c r="AI23" s="231"/>
      <c r="AJ23" s="231"/>
      <c r="AK23" s="231"/>
      <c r="AL23" s="232"/>
      <c r="AM23" s="126"/>
      <c r="AN23" s="233" t="str">
        <f>IFERROR(IF(LEN(F23)=0,"",COUNTIF($H23:$AL23,Calc!$C$17)),"")</f>
        <v/>
      </c>
      <c r="AO23" s="234" t="str">
        <f>IFERROR(IF(LEN(F23)=0,"",COUNTIF($H23:$AL23,Calc!$C$18)),"")</f>
        <v/>
      </c>
      <c r="AP23" s="234" t="str">
        <f>IFERROR(IF(LEN(F23)=0,"",COUNTIF($H23:$AL23,Calc!$C$19)),"")</f>
        <v/>
      </c>
      <c r="AQ23" s="235" t="str">
        <f>IFERROR(IF(LEN(F23)=0,"",COUNTIF($H23:$AL23,Calc!$C$20)),"")</f>
        <v/>
      </c>
      <c r="AR23" s="105"/>
    </row>
    <row r="24" spans="2:44" ht="20.100000000000001" customHeight="1" x14ac:dyDescent="0.25">
      <c r="B24" s="103"/>
      <c r="C24" s="104"/>
      <c r="D24" s="104"/>
      <c r="E24" s="127">
        <v>17</v>
      </c>
      <c r="F24" s="238" t="str">
        <f>IFERROR(IF(LEN(INDEX(Lists!$C$6:$C$105,MATCH($E24,Lists!$B$6:$B$105,0)))=0,"",INDEX(Lists!$C$6:$C$105,MATCH($E24,Lists!$B$6:$B$105,0))),"")</f>
        <v/>
      </c>
      <c r="G24" s="234" t="str">
        <f>IFERROR(IF(LEN(INDEX(Lists!$E$6:$E$105,MATCH($E24,Lists!$B$6:$B$105,0)))=0,"",INDEX(Lists!$E$6:$E$105,MATCH($E24,Lists!$B$6:$B$105,0))),"")</f>
        <v/>
      </c>
      <c r="H24" s="231"/>
      <c r="I24" s="231"/>
      <c r="J24" s="231"/>
      <c r="K24" s="231"/>
      <c r="L24" s="231"/>
      <c r="M24" s="231"/>
      <c r="N24" s="231"/>
      <c r="O24" s="231"/>
      <c r="P24" s="231"/>
      <c r="Q24" s="231"/>
      <c r="R24" s="231"/>
      <c r="S24" s="231"/>
      <c r="T24" s="231"/>
      <c r="U24" s="231"/>
      <c r="V24" s="231"/>
      <c r="W24" s="231"/>
      <c r="X24" s="231"/>
      <c r="Y24" s="231"/>
      <c r="Z24" s="231"/>
      <c r="AA24" s="231"/>
      <c r="AB24" s="231"/>
      <c r="AC24" s="231"/>
      <c r="AD24" s="231"/>
      <c r="AE24" s="231"/>
      <c r="AF24" s="231"/>
      <c r="AG24" s="231"/>
      <c r="AH24" s="231"/>
      <c r="AI24" s="231"/>
      <c r="AJ24" s="231"/>
      <c r="AK24" s="231"/>
      <c r="AL24" s="232"/>
      <c r="AM24" s="126"/>
      <c r="AN24" s="233" t="str">
        <f>IFERROR(IF(LEN(F24)=0,"",COUNTIF($H24:$AL24,Calc!$C$17)),"")</f>
        <v/>
      </c>
      <c r="AO24" s="234" t="str">
        <f>IFERROR(IF(LEN(F24)=0,"",COUNTIF($H24:$AL24,Calc!$C$18)),"")</f>
        <v/>
      </c>
      <c r="AP24" s="234" t="str">
        <f>IFERROR(IF(LEN(F24)=0,"",COUNTIF($H24:$AL24,Calc!$C$19)),"")</f>
        <v/>
      </c>
      <c r="AQ24" s="235" t="str">
        <f>IFERROR(IF(LEN(F24)=0,"",COUNTIF($H24:$AL24,Calc!$C$20)),"")</f>
        <v/>
      </c>
      <c r="AR24" s="105"/>
    </row>
    <row r="25" spans="2:44" ht="20.100000000000001" customHeight="1" x14ac:dyDescent="0.25">
      <c r="B25" s="103"/>
      <c r="C25" s="104"/>
      <c r="D25" s="104"/>
      <c r="E25" s="127">
        <v>18</v>
      </c>
      <c r="F25" s="238" t="str">
        <f>IFERROR(IF(LEN(INDEX(Lists!$C$6:$C$105,MATCH($E25,Lists!$B$6:$B$105,0)))=0,"",INDEX(Lists!$C$6:$C$105,MATCH($E25,Lists!$B$6:$B$105,0))),"")</f>
        <v/>
      </c>
      <c r="G25" s="234" t="str">
        <f>IFERROR(IF(LEN(INDEX(Lists!$E$6:$E$105,MATCH($E25,Lists!$B$6:$B$105,0)))=0,"",INDEX(Lists!$E$6:$E$105,MATCH($E25,Lists!$B$6:$B$105,0))),"")</f>
        <v/>
      </c>
      <c r="H25" s="231"/>
      <c r="I25" s="231"/>
      <c r="J25" s="231"/>
      <c r="K25" s="231"/>
      <c r="L25" s="231"/>
      <c r="M25" s="231"/>
      <c r="N25" s="231"/>
      <c r="O25" s="231"/>
      <c r="P25" s="231"/>
      <c r="Q25" s="231"/>
      <c r="R25" s="231"/>
      <c r="S25" s="231"/>
      <c r="T25" s="231"/>
      <c r="U25" s="231"/>
      <c r="V25" s="231"/>
      <c r="W25" s="231"/>
      <c r="X25" s="231"/>
      <c r="Y25" s="231"/>
      <c r="Z25" s="231"/>
      <c r="AA25" s="231"/>
      <c r="AB25" s="231"/>
      <c r="AC25" s="231"/>
      <c r="AD25" s="231"/>
      <c r="AE25" s="231"/>
      <c r="AF25" s="231"/>
      <c r="AG25" s="231"/>
      <c r="AH25" s="231"/>
      <c r="AI25" s="231"/>
      <c r="AJ25" s="231"/>
      <c r="AK25" s="231"/>
      <c r="AL25" s="232"/>
      <c r="AM25" s="126"/>
      <c r="AN25" s="233" t="str">
        <f>IFERROR(IF(LEN(F25)=0,"",COUNTIF($H25:$AL25,Calc!$C$17)),"")</f>
        <v/>
      </c>
      <c r="AO25" s="234" t="str">
        <f>IFERROR(IF(LEN(F25)=0,"",COUNTIF($H25:$AL25,Calc!$C$18)),"")</f>
        <v/>
      </c>
      <c r="AP25" s="234" t="str">
        <f>IFERROR(IF(LEN(F25)=0,"",COUNTIF($H25:$AL25,Calc!$C$19)),"")</f>
        <v/>
      </c>
      <c r="AQ25" s="235" t="str">
        <f>IFERROR(IF(LEN(F25)=0,"",COUNTIF($H25:$AL25,Calc!$C$20)),"")</f>
        <v/>
      </c>
      <c r="AR25" s="105"/>
    </row>
    <row r="26" spans="2:44" ht="20.100000000000001" customHeight="1" x14ac:dyDescent="0.25">
      <c r="B26" s="103"/>
      <c r="C26" s="104"/>
      <c r="D26" s="104"/>
      <c r="E26" s="127">
        <v>19</v>
      </c>
      <c r="F26" s="238" t="str">
        <f>IFERROR(IF(LEN(INDEX(Lists!$C$6:$C$105,MATCH($E26,Lists!$B$6:$B$105,0)))=0,"",INDEX(Lists!$C$6:$C$105,MATCH($E26,Lists!$B$6:$B$105,0))),"")</f>
        <v/>
      </c>
      <c r="G26" s="234" t="str">
        <f>IFERROR(IF(LEN(INDEX(Lists!$E$6:$E$105,MATCH($E26,Lists!$B$6:$B$105,0)))=0,"",INDEX(Lists!$E$6:$E$105,MATCH($E26,Lists!$B$6:$B$105,0))),"")</f>
        <v/>
      </c>
      <c r="H26" s="231"/>
      <c r="I26" s="231"/>
      <c r="J26" s="231"/>
      <c r="K26" s="231"/>
      <c r="L26" s="231"/>
      <c r="M26" s="231"/>
      <c r="N26" s="231"/>
      <c r="O26" s="231"/>
      <c r="P26" s="231"/>
      <c r="Q26" s="231"/>
      <c r="R26" s="231"/>
      <c r="S26" s="231"/>
      <c r="T26" s="231"/>
      <c r="U26" s="231"/>
      <c r="V26" s="231"/>
      <c r="W26" s="231"/>
      <c r="X26" s="231"/>
      <c r="Y26" s="231"/>
      <c r="Z26" s="231"/>
      <c r="AA26" s="231"/>
      <c r="AB26" s="231"/>
      <c r="AC26" s="231"/>
      <c r="AD26" s="231"/>
      <c r="AE26" s="231"/>
      <c r="AF26" s="231"/>
      <c r="AG26" s="231"/>
      <c r="AH26" s="231"/>
      <c r="AI26" s="231"/>
      <c r="AJ26" s="231"/>
      <c r="AK26" s="231"/>
      <c r="AL26" s="232"/>
      <c r="AM26" s="126"/>
      <c r="AN26" s="233" t="str">
        <f>IFERROR(IF(LEN(F26)=0,"",COUNTIF($H26:$AL26,Calc!$C$17)),"")</f>
        <v/>
      </c>
      <c r="AO26" s="234" t="str">
        <f>IFERROR(IF(LEN(F26)=0,"",COUNTIF($H26:$AL26,Calc!$C$18)),"")</f>
        <v/>
      </c>
      <c r="AP26" s="234" t="str">
        <f>IFERROR(IF(LEN(F26)=0,"",COUNTIF($H26:$AL26,Calc!$C$19)),"")</f>
        <v/>
      </c>
      <c r="AQ26" s="235" t="str">
        <f>IFERROR(IF(LEN(F26)=0,"",COUNTIF($H26:$AL26,Calc!$C$20)),"")</f>
        <v/>
      </c>
      <c r="AR26" s="105"/>
    </row>
    <row r="27" spans="2:44" ht="20.100000000000001" customHeight="1" x14ac:dyDescent="0.25">
      <c r="B27" s="103"/>
      <c r="C27" s="104"/>
      <c r="D27" s="104"/>
      <c r="E27" s="313">
        <v>20</v>
      </c>
      <c r="F27" s="314" t="str">
        <f>IFERROR(IF(LEN(INDEX(Lists!$C$6:$C$105,MATCH($E27,Lists!$B$6:$B$105,0)))=0,"",INDEX(Lists!$C$6:$C$105,MATCH($E27,Lists!$B$6:$B$105,0))),"")</f>
        <v/>
      </c>
      <c r="G27" s="315" t="str">
        <f>IFERROR(IF(LEN(INDEX(Lists!$E$6:$E$105,MATCH($E27,Lists!$B$6:$B$105,0)))=0,"",INDEX(Lists!$E$6:$E$105,MATCH($E27,Lists!$B$6:$B$105,0))),"")</f>
        <v/>
      </c>
      <c r="H27" s="316"/>
      <c r="I27" s="316"/>
      <c r="J27" s="316"/>
      <c r="K27" s="316"/>
      <c r="L27" s="316"/>
      <c r="M27" s="316"/>
      <c r="N27" s="316"/>
      <c r="O27" s="316"/>
      <c r="P27" s="316"/>
      <c r="Q27" s="316"/>
      <c r="R27" s="316"/>
      <c r="S27" s="316"/>
      <c r="T27" s="316"/>
      <c r="U27" s="316"/>
      <c r="V27" s="316"/>
      <c r="W27" s="316"/>
      <c r="X27" s="316"/>
      <c r="Y27" s="316"/>
      <c r="Z27" s="316"/>
      <c r="AA27" s="316"/>
      <c r="AB27" s="316"/>
      <c r="AC27" s="316"/>
      <c r="AD27" s="316"/>
      <c r="AE27" s="316"/>
      <c r="AF27" s="316"/>
      <c r="AG27" s="316"/>
      <c r="AH27" s="316"/>
      <c r="AI27" s="316"/>
      <c r="AJ27" s="316"/>
      <c r="AK27" s="316"/>
      <c r="AL27" s="317"/>
      <c r="AM27" s="126"/>
      <c r="AN27" s="319" t="str">
        <f>IFERROR(IF(LEN(F27)=0,"",COUNTIF($H27:$AL27,Calc!$C$17)),"")</f>
        <v/>
      </c>
      <c r="AO27" s="315" t="str">
        <f>IFERROR(IF(LEN(F27)=0,"",COUNTIF($H27:$AL27,Calc!$C$18)),"")</f>
        <v/>
      </c>
      <c r="AP27" s="315" t="str">
        <f>IFERROR(IF(LEN(F27)=0,"",COUNTIF($H27:$AL27,Calc!$C$19)),"")</f>
        <v/>
      </c>
      <c r="AQ27" s="320" t="str">
        <f>IFERROR(IF(LEN(F27)=0,"",COUNTIF($H27:$AL27,Calc!$C$20)),"")</f>
        <v/>
      </c>
      <c r="AR27" s="105"/>
    </row>
    <row r="28" spans="2:44" ht="20.100000000000001" customHeight="1" x14ac:dyDescent="0.25">
      <c r="B28" s="103"/>
      <c r="C28" s="104"/>
      <c r="D28" s="104"/>
      <c r="E28" s="248"/>
      <c r="F28" s="321"/>
      <c r="G28" s="248"/>
      <c r="H28" s="248"/>
      <c r="I28" s="248"/>
      <c r="J28" s="248"/>
      <c r="K28" s="248"/>
      <c r="L28" s="248"/>
      <c r="M28" s="248"/>
      <c r="N28" s="248"/>
      <c r="O28" s="248"/>
      <c r="P28" s="248"/>
      <c r="Q28" s="248"/>
      <c r="R28" s="248"/>
      <c r="S28" s="248"/>
      <c r="T28" s="248"/>
      <c r="U28" s="248"/>
      <c r="V28" s="248"/>
      <c r="W28" s="248"/>
      <c r="X28" s="248"/>
      <c r="Y28" s="248"/>
      <c r="Z28" s="248"/>
      <c r="AA28" s="248"/>
      <c r="AB28" s="248"/>
      <c r="AC28" s="248"/>
      <c r="AD28" s="248"/>
      <c r="AE28" s="248"/>
      <c r="AF28" s="248"/>
      <c r="AG28" s="248"/>
      <c r="AH28" s="248"/>
      <c r="AI28" s="248"/>
      <c r="AJ28" s="248"/>
      <c r="AK28" s="248"/>
      <c r="AL28" s="248"/>
      <c r="AM28" s="126"/>
      <c r="AN28" s="248"/>
      <c r="AO28" s="248"/>
      <c r="AP28" s="248"/>
      <c r="AQ28" s="248"/>
      <c r="AR28" s="105"/>
    </row>
    <row r="29" spans="2:44" ht="20.100000000000001" customHeight="1" x14ac:dyDescent="0.25">
      <c r="B29" s="103"/>
      <c r="C29" s="104"/>
      <c r="D29" s="104"/>
      <c r="E29" s="248"/>
      <c r="F29" s="321"/>
      <c r="G29" s="248"/>
      <c r="H29" s="248"/>
      <c r="I29" s="248"/>
      <c r="J29" s="248"/>
      <c r="K29" s="248"/>
      <c r="L29" s="248"/>
      <c r="M29" s="248"/>
      <c r="N29" s="248"/>
      <c r="O29" s="248"/>
      <c r="P29" s="248"/>
      <c r="Q29" s="248"/>
      <c r="R29" s="248"/>
      <c r="S29" s="248"/>
      <c r="T29" s="248"/>
      <c r="U29" s="248"/>
      <c r="V29" s="248"/>
      <c r="W29" s="248"/>
      <c r="X29" s="248"/>
      <c r="Y29" s="248"/>
      <c r="Z29" s="248"/>
      <c r="AA29" s="248"/>
      <c r="AB29" s="248"/>
      <c r="AC29" s="248"/>
      <c r="AD29" s="248"/>
      <c r="AE29" s="248"/>
      <c r="AF29" s="248"/>
      <c r="AG29" s="248"/>
      <c r="AH29" s="248"/>
      <c r="AI29" s="248"/>
      <c r="AJ29" s="248"/>
      <c r="AK29" s="248"/>
      <c r="AL29" s="248"/>
      <c r="AM29" s="126"/>
      <c r="AN29" s="248"/>
      <c r="AO29" s="248"/>
      <c r="AP29" s="248"/>
      <c r="AQ29" s="248"/>
      <c r="AR29" s="105"/>
    </row>
    <row r="30" spans="2:44" ht="20.100000000000001" customHeight="1" x14ac:dyDescent="0.25">
      <c r="B30" s="120"/>
      <c r="C30" s="121"/>
      <c r="D30" s="121"/>
      <c r="E30" s="248"/>
      <c r="F30" s="321"/>
      <c r="G30" s="248"/>
      <c r="H30" s="248"/>
      <c r="I30" s="248"/>
      <c r="J30" s="248"/>
      <c r="K30" s="248"/>
      <c r="L30" s="248"/>
      <c r="M30" s="248"/>
      <c r="N30" s="248"/>
      <c r="O30" s="248"/>
      <c r="P30" s="248"/>
      <c r="Q30" s="248"/>
      <c r="R30" s="248"/>
      <c r="S30" s="248"/>
      <c r="T30" s="248"/>
      <c r="U30" s="248"/>
      <c r="V30" s="248"/>
      <c r="W30" s="248"/>
      <c r="X30" s="248"/>
      <c r="Y30" s="248"/>
      <c r="Z30" s="248"/>
      <c r="AA30" s="248"/>
      <c r="AB30" s="248"/>
      <c r="AC30" s="248"/>
      <c r="AD30" s="248"/>
      <c r="AE30" s="248"/>
      <c r="AF30" s="248"/>
      <c r="AG30" s="248"/>
      <c r="AH30" s="248"/>
      <c r="AI30" s="248"/>
      <c r="AJ30" s="248"/>
      <c r="AK30" s="248"/>
      <c r="AL30" s="248"/>
      <c r="AM30" s="126"/>
      <c r="AN30" s="248"/>
      <c r="AO30" s="248"/>
      <c r="AP30" s="248"/>
      <c r="AQ30" s="248"/>
      <c r="AR30" s="105"/>
    </row>
    <row r="31" spans="2:44" ht="20.100000000000001" customHeight="1" x14ac:dyDescent="0.25">
      <c r="B31" s="120"/>
      <c r="C31" s="121"/>
      <c r="D31" s="121"/>
      <c r="E31" s="248"/>
      <c r="F31" s="321"/>
      <c r="G31" s="248"/>
      <c r="H31" s="248"/>
      <c r="I31" s="248"/>
      <c r="J31" s="248"/>
      <c r="K31" s="248"/>
      <c r="L31" s="248"/>
      <c r="M31" s="248"/>
      <c r="N31" s="248"/>
      <c r="O31" s="248"/>
      <c r="P31" s="248"/>
      <c r="Q31" s="248"/>
      <c r="R31" s="248"/>
      <c r="S31" s="248"/>
      <c r="T31" s="248"/>
      <c r="U31" s="248"/>
      <c r="V31" s="248"/>
      <c r="W31" s="248"/>
      <c r="X31" s="248"/>
      <c r="Y31" s="248"/>
      <c r="Z31" s="248"/>
      <c r="AA31" s="248"/>
      <c r="AB31" s="248"/>
      <c r="AC31" s="248"/>
      <c r="AD31" s="248"/>
      <c r="AE31" s="248"/>
      <c r="AF31" s="248"/>
      <c r="AG31" s="248"/>
      <c r="AH31" s="248"/>
      <c r="AI31" s="248"/>
      <c r="AJ31" s="248"/>
      <c r="AK31" s="248"/>
      <c r="AL31" s="248"/>
      <c r="AM31" s="126"/>
      <c r="AN31" s="248"/>
      <c r="AO31" s="248"/>
      <c r="AP31" s="248"/>
      <c r="AQ31" s="248"/>
      <c r="AR31" s="105"/>
    </row>
    <row r="32" spans="2:44" ht="20.100000000000001" customHeight="1" x14ac:dyDescent="0.25">
      <c r="B32" s="120"/>
      <c r="C32" s="121"/>
      <c r="D32" s="121"/>
      <c r="E32" s="248"/>
      <c r="F32" s="321"/>
      <c r="G32" s="248"/>
      <c r="H32" s="248"/>
      <c r="I32" s="248"/>
      <c r="J32" s="248"/>
      <c r="K32" s="248"/>
      <c r="L32" s="248"/>
      <c r="M32" s="248"/>
      <c r="N32" s="248"/>
      <c r="O32" s="248"/>
      <c r="P32" s="248"/>
      <c r="Q32" s="248"/>
      <c r="R32" s="248"/>
      <c r="S32" s="248"/>
      <c r="T32" s="248"/>
      <c r="U32" s="248"/>
      <c r="V32" s="248"/>
      <c r="W32" s="248"/>
      <c r="X32" s="248"/>
      <c r="Y32" s="248"/>
      <c r="Z32" s="248"/>
      <c r="AA32" s="248"/>
      <c r="AB32" s="248"/>
      <c r="AC32" s="248"/>
      <c r="AD32" s="248"/>
      <c r="AE32" s="248"/>
      <c r="AF32" s="248"/>
      <c r="AG32" s="248"/>
      <c r="AH32" s="248"/>
      <c r="AI32" s="248"/>
      <c r="AJ32" s="248"/>
      <c r="AK32" s="248"/>
      <c r="AL32" s="248"/>
      <c r="AM32" s="126"/>
      <c r="AN32" s="248"/>
      <c r="AO32" s="248"/>
      <c r="AP32" s="248"/>
      <c r="AQ32" s="248"/>
      <c r="AR32" s="105"/>
    </row>
    <row r="33" spans="2:44" ht="20.100000000000001" customHeight="1" x14ac:dyDescent="0.25">
      <c r="B33" s="120"/>
      <c r="C33" s="121"/>
      <c r="D33" s="121"/>
      <c r="E33" s="248"/>
      <c r="F33" s="321"/>
      <c r="G33" s="248"/>
      <c r="H33" s="248"/>
      <c r="I33" s="248"/>
      <c r="J33" s="248"/>
      <c r="K33" s="248"/>
      <c r="L33" s="248"/>
      <c r="M33" s="248"/>
      <c r="N33" s="248"/>
      <c r="O33" s="248"/>
      <c r="P33" s="248"/>
      <c r="Q33" s="248"/>
      <c r="R33" s="248"/>
      <c r="S33" s="248"/>
      <c r="T33" s="248"/>
      <c r="U33" s="248"/>
      <c r="V33" s="248"/>
      <c r="W33" s="248"/>
      <c r="X33" s="248"/>
      <c r="Y33" s="248"/>
      <c r="Z33" s="248"/>
      <c r="AA33" s="248"/>
      <c r="AB33" s="248"/>
      <c r="AC33" s="248"/>
      <c r="AD33" s="248"/>
      <c r="AE33" s="248"/>
      <c r="AF33" s="248"/>
      <c r="AG33" s="248"/>
      <c r="AH33" s="248"/>
      <c r="AI33" s="248"/>
      <c r="AJ33" s="248"/>
      <c r="AK33" s="248"/>
      <c r="AL33" s="248"/>
      <c r="AM33" s="126"/>
      <c r="AN33" s="248"/>
      <c r="AO33" s="248"/>
      <c r="AP33" s="248"/>
      <c r="AQ33" s="248"/>
      <c r="AR33" s="105"/>
    </row>
    <row r="34" spans="2:44" ht="20.100000000000001" customHeight="1" x14ac:dyDescent="0.25">
      <c r="B34" s="120"/>
      <c r="C34" s="121"/>
      <c r="D34" s="121"/>
      <c r="E34" s="248"/>
      <c r="F34" s="321"/>
      <c r="G34" s="248"/>
      <c r="H34" s="248"/>
      <c r="I34" s="248"/>
      <c r="J34" s="248"/>
      <c r="K34" s="248"/>
      <c r="L34" s="248"/>
      <c r="M34" s="248"/>
      <c r="N34" s="248"/>
      <c r="O34" s="248"/>
      <c r="P34" s="248"/>
      <c r="Q34" s="248"/>
      <c r="R34" s="248"/>
      <c r="S34" s="248"/>
      <c r="T34" s="248"/>
      <c r="U34" s="248"/>
      <c r="V34" s="248"/>
      <c r="W34" s="248"/>
      <c r="X34" s="248"/>
      <c r="Y34" s="248"/>
      <c r="Z34" s="248"/>
      <c r="AA34" s="248"/>
      <c r="AB34" s="248"/>
      <c r="AC34" s="248"/>
      <c r="AD34" s="248"/>
      <c r="AE34" s="248"/>
      <c r="AF34" s="248"/>
      <c r="AG34" s="248"/>
      <c r="AH34" s="248"/>
      <c r="AI34" s="248"/>
      <c r="AJ34" s="248"/>
      <c r="AK34" s="248"/>
      <c r="AL34" s="248"/>
      <c r="AM34" s="126"/>
      <c r="AN34" s="248"/>
      <c r="AO34" s="248"/>
      <c r="AP34" s="248"/>
      <c r="AQ34" s="248"/>
      <c r="AR34" s="105"/>
    </row>
    <row r="35" spans="2:44" ht="20.100000000000001" customHeight="1" x14ac:dyDescent="0.25">
      <c r="B35" s="120"/>
      <c r="C35" s="121"/>
      <c r="D35" s="121"/>
      <c r="E35" s="248"/>
      <c r="F35" s="321"/>
      <c r="G35" s="248"/>
      <c r="H35" s="248"/>
      <c r="I35" s="248"/>
      <c r="J35" s="248"/>
      <c r="K35" s="248"/>
      <c r="L35" s="248"/>
      <c r="M35" s="248"/>
      <c r="N35" s="248"/>
      <c r="O35" s="248"/>
      <c r="P35" s="248"/>
      <c r="Q35" s="248"/>
      <c r="R35" s="248"/>
      <c r="S35" s="248"/>
      <c r="T35" s="248"/>
      <c r="U35" s="248"/>
      <c r="V35" s="248"/>
      <c r="W35" s="248"/>
      <c r="X35" s="248"/>
      <c r="Y35" s="248"/>
      <c r="Z35" s="248"/>
      <c r="AA35" s="248"/>
      <c r="AB35" s="248"/>
      <c r="AC35" s="248"/>
      <c r="AD35" s="248"/>
      <c r="AE35" s="248"/>
      <c r="AF35" s="248"/>
      <c r="AG35" s="248"/>
      <c r="AH35" s="248"/>
      <c r="AI35" s="248"/>
      <c r="AJ35" s="248"/>
      <c r="AK35" s="248"/>
      <c r="AL35" s="248"/>
      <c r="AM35" s="126"/>
      <c r="AN35" s="248"/>
      <c r="AO35" s="248"/>
      <c r="AP35" s="248"/>
      <c r="AQ35" s="248"/>
      <c r="AR35" s="105"/>
    </row>
    <row r="36" spans="2:44" ht="20.100000000000001" customHeight="1" x14ac:dyDescent="0.25">
      <c r="B36" s="120"/>
      <c r="C36" s="121"/>
      <c r="D36" s="121"/>
      <c r="E36" s="248"/>
      <c r="F36" s="321"/>
      <c r="G36" s="248"/>
      <c r="H36" s="248"/>
      <c r="I36" s="248"/>
      <c r="J36" s="248"/>
      <c r="K36" s="248"/>
      <c r="L36" s="248"/>
      <c r="M36" s="248"/>
      <c r="N36" s="248"/>
      <c r="O36" s="248"/>
      <c r="P36" s="248"/>
      <c r="Q36" s="248"/>
      <c r="R36" s="248"/>
      <c r="S36" s="248"/>
      <c r="T36" s="248"/>
      <c r="U36" s="248"/>
      <c r="V36" s="248"/>
      <c r="W36" s="248"/>
      <c r="X36" s="248"/>
      <c r="Y36" s="248"/>
      <c r="Z36" s="248"/>
      <c r="AA36" s="248"/>
      <c r="AB36" s="248"/>
      <c r="AC36" s="248"/>
      <c r="AD36" s="248"/>
      <c r="AE36" s="248"/>
      <c r="AF36" s="248"/>
      <c r="AG36" s="248"/>
      <c r="AH36" s="248"/>
      <c r="AI36" s="248"/>
      <c r="AJ36" s="248"/>
      <c r="AK36" s="248"/>
      <c r="AL36" s="248"/>
      <c r="AM36" s="126"/>
      <c r="AN36" s="248"/>
      <c r="AO36" s="248"/>
      <c r="AP36" s="248"/>
      <c r="AQ36" s="248"/>
      <c r="AR36" s="105"/>
    </row>
    <row r="37" spans="2:44" ht="20.100000000000001" customHeight="1" x14ac:dyDescent="0.25">
      <c r="B37" s="120"/>
      <c r="C37" s="121"/>
      <c r="D37" s="121"/>
      <c r="E37" s="248"/>
      <c r="F37" s="321"/>
      <c r="G37" s="248"/>
      <c r="H37" s="248"/>
      <c r="I37" s="248"/>
      <c r="J37" s="248"/>
      <c r="K37" s="248"/>
      <c r="L37" s="248"/>
      <c r="M37" s="248"/>
      <c r="N37" s="248"/>
      <c r="O37" s="248"/>
      <c r="P37" s="248"/>
      <c r="Q37" s="248"/>
      <c r="R37" s="248"/>
      <c r="S37" s="248"/>
      <c r="T37" s="248"/>
      <c r="U37" s="248"/>
      <c r="V37" s="248"/>
      <c r="W37" s="248"/>
      <c r="X37" s="248"/>
      <c r="Y37" s="248"/>
      <c r="Z37" s="248"/>
      <c r="AA37" s="248"/>
      <c r="AB37" s="248"/>
      <c r="AC37" s="248"/>
      <c r="AD37" s="248"/>
      <c r="AE37" s="248"/>
      <c r="AF37" s="248"/>
      <c r="AG37" s="248"/>
      <c r="AH37" s="248"/>
      <c r="AI37" s="248"/>
      <c r="AJ37" s="248"/>
      <c r="AK37" s="248"/>
      <c r="AL37" s="248"/>
      <c r="AM37" s="126"/>
      <c r="AN37" s="248"/>
      <c r="AO37" s="248"/>
      <c r="AP37" s="248"/>
      <c r="AQ37" s="248"/>
      <c r="AR37" s="105"/>
    </row>
    <row r="38" spans="2:44" ht="20.100000000000001" customHeight="1" x14ac:dyDescent="0.25">
      <c r="B38" s="120"/>
      <c r="C38" s="121"/>
      <c r="D38" s="121"/>
      <c r="E38" s="248"/>
      <c r="F38" s="321"/>
      <c r="G38" s="248"/>
      <c r="H38" s="248"/>
      <c r="I38" s="248"/>
      <c r="J38" s="248"/>
      <c r="K38" s="248"/>
      <c r="L38" s="248"/>
      <c r="M38" s="248"/>
      <c r="N38" s="248"/>
      <c r="O38" s="248"/>
      <c r="P38" s="248"/>
      <c r="Q38" s="248"/>
      <c r="R38" s="248"/>
      <c r="S38" s="248"/>
      <c r="T38" s="248"/>
      <c r="U38" s="248"/>
      <c r="V38" s="248"/>
      <c r="W38" s="248"/>
      <c r="X38" s="248"/>
      <c r="Y38" s="248"/>
      <c r="Z38" s="248"/>
      <c r="AA38" s="248"/>
      <c r="AB38" s="248"/>
      <c r="AC38" s="248"/>
      <c r="AD38" s="248"/>
      <c r="AE38" s="248"/>
      <c r="AF38" s="248"/>
      <c r="AG38" s="248"/>
      <c r="AH38" s="248"/>
      <c r="AI38" s="248"/>
      <c r="AJ38" s="248"/>
      <c r="AK38" s="248"/>
      <c r="AL38" s="248"/>
      <c r="AM38" s="126"/>
      <c r="AN38" s="248"/>
      <c r="AO38" s="248"/>
      <c r="AP38" s="248"/>
      <c r="AQ38" s="248"/>
      <c r="AR38" s="105"/>
    </row>
    <row r="39" spans="2:44" ht="20.100000000000001" customHeight="1" x14ac:dyDescent="0.25">
      <c r="B39" s="120"/>
      <c r="C39" s="121"/>
      <c r="D39" s="121"/>
      <c r="E39" s="248"/>
      <c r="F39" s="321"/>
      <c r="G39" s="248"/>
      <c r="H39" s="248"/>
      <c r="I39" s="248"/>
      <c r="J39" s="248"/>
      <c r="K39" s="248"/>
      <c r="L39" s="248"/>
      <c r="M39" s="248"/>
      <c r="N39" s="248"/>
      <c r="O39" s="248"/>
      <c r="P39" s="248"/>
      <c r="Q39" s="248"/>
      <c r="R39" s="248"/>
      <c r="S39" s="248"/>
      <c r="T39" s="248"/>
      <c r="U39" s="248"/>
      <c r="V39" s="248"/>
      <c r="W39" s="248"/>
      <c r="X39" s="248"/>
      <c r="Y39" s="248"/>
      <c r="Z39" s="248"/>
      <c r="AA39" s="248"/>
      <c r="AB39" s="248"/>
      <c r="AC39" s="248"/>
      <c r="AD39" s="248"/>
      <c r="AE39" s="248"/>
      <c r="AF39" s="248"/>
      <c r="AG39" s="248"/>
      <c r="AH39" s="248"/>
      <c r="AI39" s="248"/>
      <c r="AJ39" s="248"/>
      <c r="AK39" s="248"/>
      <c r="AL39" s="248"/>
      <c r="AM39" s="126"/>
      <c r="AN39" s="248"/>
      <c r="AO39" s="248"/>
      <c r="AP39" s="248"/>
      <c r="AQ39" s="248"/>
      <c r="AR39" s="105"/>
    </row>
    <row r="40" spans="2:44" ht="20.100000000000001" customHeight="1" x14ac:dyDescent="0.25">
      <c r="B40" s="120"/>
      <c r="C40" s="121"/>
      <c r="D40" s="121"/>
      <c r="E40" s="248"/>
      <c r="F40" s="321"/>
      <c r="G40" s="248"/>
      <c r="H40" s="248"/>
      <c r="I40" s="248"/>
      <c r="J40" s="248"/>
      <c r="K40" s="248"/>
      <c r="L40" s="248"/>
      <c r="M40" s="248"/>
      <c r="N40" s="248"/>
      <c r="O40" s="248"/>
      <c r="P40" s="248"/>
      <c r="Q40" s="248"/>
      <c r="R40" s="248"/>
      <c r="S40" s="248"/>
      <c r="T40" s="248"/>
      <c r="U40" s="248"/>
      <c r="V40" s="248"/>
      <c r="W40" s="248"/>
      <c r="X40" s="248"/>
      <c r="Y40" s="248"/>
      <c r="Z40" s="248"/>
      <c r="AA40" s="248"/>
      <c r="AB40" s="248"/>
      <c r="AC40" s="248"/>
      <c r="AD40" s="248"/>
      <c r="AE40" s="248"/>
      <c r="AF40" s="248"/>
      <c r="AG40" s="248"/>
      <c r="AH40" s="248"/>
      <c r="AI40" s="248"/>
      <c r="AJ40" s="248"/>
      <c r="AK40" s="248"/>
      <c r="AL40" s="248"/>
      <c r="AM40" s="126"/>
      <c r="AN40" s="248"/>
      <c r="AO40" s="248"/>
      <c r="AP40" s="248"/>
      <c r="AQ40" s="248"/>
      <c r="AR40" s="105"/>
    </row>
    <row r="41" spans="2:44" ht="20.100000000000001" customHeight="1" x14ac:dyDescent="0.25">
      <c r="B41" s="120"/>
      <c r="C41" s="121"/>
      <c r="D41" s="121"/>
      <c r="E41" s="248"/>
      <c r="F41" s="321"/>
      <c r="G41" s="248"/>
      <c r="H41" s="248"/>
      <c r="I41" s="248"/>
      <c r="J41" s="248"/>
      <c r="K41" s="248"/>
      <c r="L41" s="248"/>
      <c r="M41" s="248"/>
      <c r="N41" s="248"/>
      <c r="O41" s="248"/>
      <c r="P41" s="248"/>
      <c r="Q41" s="248"/>
      <c r="R41" s="248"/>
      <c r="S41" s="248"/>
      <c r="T41" s="248"/>
      <c r="U41" s="248"/>
      <c r="V41" s="248"/>
      <c r="W41" s="248"/>
      <c r="X41" s="248"/>
      <c r="Y41" s="248"/>
      <c r="Z41" s="248"/>
      <c r="AA41" s="248"/>
      <c r="AB41" s="248"/>
      <c r="AC41" s="248"/>
      <c r="AD41" s="248"/>
      <c r="AE41" s="248"/>
      <c r="AF41" s="248"/>
      <c r="AG41" s="248"/>
      <c r="AH41" s="248"/>
      <c r="AI41" s="248"/>
      <c r="AJ41" s="248"/>
      <c r="AK41" s="248"/>
      <c r="AL41" s="248"/>
      <c r="AM41" s="126"/>
      <c r="AN41" s="248"/>
      <c r="AO41" s="248"/>
      <c r="AP41" s="248"/>
      <c r="AQ41" s="248"/>
      <c r="AR41" s="105"/>
    </row>
    <row r="42" spans="2:44" ht="20.100000000000001" customHeight="1" x14ac:dyDescent="0.25">
      <c r="B42" s="120"/>
      <c r="C42" s="121"/>
      <c r="D42" s="121"/>
      <c r="E42" s="248"/>
      <c r="F42" s="321"/>
      <c r="G42" s="248"/>
      <c r="H42" s="248"/>
      <c r="I42" s="248"/>
      <c r="J42" s="248"/>
      <c r="K42" s="248"/>
      <c r="L42" s="248"/>
      <c r="M42" s="248"/>
      <c r="N42" s="248"/>
      <c r="O42" s="248"/>
      <c r="P42" s="248"/>
      <c r="Q42" s="248"/>
      <c r="R42" s="248"/>
      <c r="S42" s="248"/>
      <c r="T42" s="248"/>
      <c r="U42" s="248"/>
      <c r="V42" s="248"/>
      <c r="W42" s="248"/>
      <c r="X42" s="248"/>
      <c r="Y42" s="248"/>
      <c r="Z42" s="248"/>
      <c r="AA42" s="248"/>
      <c r="AB42" s="248"/>
      <c r="AC42" s="248"/>
      <c r="AD42" s="248"/>
      <c r="AE42" s="248"/>
      <c r="AF42" s="248"/>
      <c r="AG42" s="248"/>
      <c r="AH42" s="248"/>
      <c r="AI42" s="248"/>
      <c r="AJ42" s="248"/>
      <c r="AK42" s="248"/>
      <c r="AL42" s="248"/>
      <c r="AM42" s="126"/>
      <c r="AN42" s="248"/>
      <c r="AO42" s="248"/>
      <c r="AP42" s="248"/>
      <c r="AQ42" s="248"/>
      <c r="AR42" s="105"/>
    </row>
    <row r="43" spans="2:44" ht="20.100000000000001" customHeight="1" x14ac:dyDescent="0.25">
      <c r="B43" s="120"/>
      <c r="C43" s="121"/>
      <c r="D43" s="121"/>
      <c r="E43" s="248"/>
      <c r="F43" s="321"/>
      <c r="G43" s="248"/>
      <c r="H43" s="248"/>
      <c r="I43" s="248"/>
      <c r="J43" s="248"/>
      <c r="K43" s="248"/>
      <c r="L43" s="248"/>
      <c r="M43" s="248"/>
      <c r="N43" s="248"/>
      <c r="O43" s="248"/>
      <c r="P43" s="248"/>
      <c r="Q43" s="248"/>
      <c r="R43" s="248"/>
      <c r="S43" s="248"/>
      <c r="T43" s="248"/>
      <c r="U43" s="248"/>
      <c r="V43" s="248"/>
      <c r="W43" s="248"/>
      <c r="X43" s="248"/>
      <c r="Y43" s="248"/>
      <c r="Z43" s="248"/>
      <c r="AA43" s="248"/>
      <c r="AB43" s="248"/>
      <c r="AC43" s="248"/>
      <c r="AD43" s="248"/>
      <c r="AE43" s="248"/>
      <c r="AF43" s="248"/>
      <c r="AG43" s="248"/>
      <c r="AH43" s="248"/>
      <c r="AI43" s="248"/>
      <c r="AJ43" s="248"/>
      <c r="AK43" s="248"/>
      <c r="AL43" s="248"/>
      <c r="AM43" s="126"/>
      <c r="AN43" s="248"/>
      <c r="AO43" s="248"/>
      <c r="AP43" s="248"/>
      <c r="AQ43" s="248"/>
      <c r="AR43" s="105"/>
    </row>
    <row r="44" spans="2:44" ht="20.100000000000001" customHeight="1" x14ac:dyDescent="0.25">
      <c r="B44" s="120"/>
      <c r="C44" s="121"/>
      <c r="D44" s="121"/>
      <c r="E44" s="248"/>
      <c r="F44" s="321"/>
      <c r="G44" s="248"/>
      <c r="H44" s="248"/>
      <c r="I44" s="248"/>
      <c r="J44" s="248"/>
      <c r="K44" s="248"/>
      <c r="L44" s="248"/>
      <c r="M44" s="248"/>
      <c r="N44" s="248"/>
      <c r="O44" s="248"/>
      <c r="P44" s="248"/>
      <c r="Q44" s="248"/>
      <c r="R44" s="248"/>
      <c r="S44" s="248"/>
      <c r="T44" s="248"/>
      <c r="U44" s="248"/>
      <c r="V44" s="248"/>
      <c r="W44" s="248"/>
      <c r="X44" s="248"/>
      <c r="Y44" s="248"/>
      <c r="Z44" s="248"/>
      <c r="AA44" s="248"/>
      <c r="AB44" s="248"/>
      <c r="AC44" s="248"/>
      <c r="AD44" s="248"/>
      <c r="AE44" s="248"/>
      <c r="AF44" s="248"/>
      <c r="AG44" s="248"/>
      <c r="AH44" s="248"/>
      <c r="AI44" s="248"/>
      <c r="AJ44" s="248"/>
      <c r="AK44" s="248"/>
      <c r="AL44" s="248"/>
      <c r="AM44" s="126"/>
      <c r="AN44" s="248"/>
      <c r="AO44" s="248"/>
      <c r="AP44" s="248"/>
      <c r="AQ44" s="248"/>
      <c r="AR44" s="105"/>
    </row>
    <row r="45" spans="2:44" ht="20.100000000000001" customHeight="1" x14ac:dyDescent="0.25">
      <c r="B45" s="120"/>
      <c r="C45" s="121"/>
      <c r="D45" s="121"/>
      <c r="E45" s="248"/>
      <c r="F45" s="321"/>
      <c r="G45" s="248"/>
      <c r="H45" s="248"/>
      <c r="I45" s="248"/>
      <c r="J45" s="248"/>
      <c r="K45" s="248"/>
      <c r="L45" s="248"/>
      <c r="M45" s="248"/>
      <c r="N45" s="248"/>
      <c r="O45" s="248"/>
      <c r="P45" s="248"/>
      <c r="Q45" s="248"/>
      <c r="R45" s="248"/>
      <c r="S45" s="248"/>
      <c r="T45" s="248"/>
      <c r="U45" s="248"/>
      <c r="V45" s="248"/>
      <c r="W45" s="248"/>
      <c r="X45" s="248"/>
      <c r="Y45" s="248"/>
      <c r="Z45" s="248"/>
      <c r="AA45" s="248"/>
      <c r="AB45" s="248"/>
      <c r="AC45" s="248"/>
      <c r="AD45" s="248"/>
      <c r="AE45" s="248"/>
      <c r="AF45" s="248"/>
      <c r="AG45" s="248"/>
      <c r="AH45" s="248"/>
      <c r="AI45" s="248"/>
      <c r="AJ45" s="248"/>
      <c r="AK45" s="248"/>
      <c r="AL45" s="248"/>
      <c r="AM45" s="126"/>
      <c r="AN45" s="248"/>
      <c r="AO45" s="248"/>
      <c r="AP45" s="248"/>
      <c r="AQ45" s="248"/>
      <c r="AR45" s="105"/>
    </row>
    <row r="46" spans="2:44" ht="20.100000000000001" customHeight="1" x14ac:dyDescent="0.25">
      <c r="B46" s="120"/>
      <c r="C46" s="121"/>
      <c r="D46" s="121"/>
      <c r="E46" s="248"/>
      <c r="F46" s="321"/>
      <c r="G46" s="248"/>
      <c r="H46" s="248"/>
      <c r="I46" s="248"/>
      <c r="J46" s="248"/>
      <c r="K46" s="248"/>
      <c r="L46" s="248"/>
      <c r="M46" s="248"/>
      <c r="N46" s="248"/>
      <c r="O46" s="248"/>
      <c r="P46" s="248"/>
      <c r="Q46" s="248"/>
      <c r="R46" s="248"/>
      <c r="S46" s="248"/>
      <c r="T46" s="248"/>
      <c r="U46" s="248"/>
      <c r="V46" s="248"/>
      <c r="W46" s="248"/>
      <c r="X46" s="248"/>
      <c r="Y46" s="248"/>
      <c r="Z46" s="248"/>
      <c r="AA46" s="248"/>
      <c r="AB46" s="248"/>
      <c r="AC46" s="248"/>
      <c r="AD46" s="248"/>
      <c r="AE46" s="248"/>
      <c r="AF46" s="248"/>
      <c r="AG46" s="248"/>
      <c r="AH46" s="248"/>
      <c r="AI46" s="248"/>
      <c r="AJ46" s="248"/>
      <c r="AK46" s="248"/>
      <c r="AL46" s="248"/>
      <c r="AM46" s="126"/>
      <c r="AN46" s="248"/>
      <c r="AO46" s="248"/>
      <c r="AP46" s="248"/>
      <c r="AQ46" s="248"/>
      <c r="AR46" s="105"/>
    </row>
    <row r="47" spans="2:44" ht="20.100000000000001" customHeight="1" x14ac:dyDescent="0.25">
      <c r="B47" s="120"/>
      <c r="C47" s="121"/>
      <c r="D47" s="121"/>
      <c r="E47" s="248"/>
      <c r="F47" s="321"/>
      <c r="G47" s="248"/>
      <c r="H47" s="248"/>
      <c r="I47" s="248"/>
      <c r="J47" s="248"/>
      <c r="K47" s="248"/>
      <c r="L47" s="248"/>
      <c r="M47" s="248"/>
      <c r="N47" s="248"/>
      <c r="O47" s="248"/>
      <c r="P47" s="248"/>
      <c r="Q47" s="248"/>
      <c r="R47" s="248"/>
      <c r="S47" s="248"/>
      <c r="T47" s="248"/>
      <c r="U47" s="248"/>
      <c r="V47" s="248"/>
      <c r="W47" s="248"/>
      <c r="X47" s="248"/>
      <c r="Y47" s="248"/>
      <c r="Z47" s="248"/>
      <c r="AA47" s="248"/>
      <c r="AB47" s="248"/>
      <c r="AC47" s="248"/>
      <c r="AD47" s="248"/>
      <c r="AE47" s="248"/>
      <c r="AF47" s="248"/>
      <c r="AG47" s="248"/>
      <c r="AH47" s="248"/>
      <c r="AI47" s="248"/>
      <c r="AJ47" s="248"/>
      <c r="AK47" s="248"/>
      <c r="AL47" s="248"/>
      <c r="AM47" s="126"/>
      <c r="AN47" s="248"/>
      <c r="AO47" s="248"/>
      <c r="AP47" s="248"/>
      <c r="AQ47" s="248"/>
      <c r="AR47" s="105"/>
    </row>
    <row r="48" spans="2:44" ht="20.100000000000001" customHeight="1" x14ac:dyDescent="0.25">
      <c r="B48" s="120"/>
      <c r="C48" s="121"/>
      <c r="D48" s="121"/>
      <c r="E48" s="248"/>
      <c r="F48" s="321"/>
      <c r="G48" s="248"/>
      <c r="H48" s="248"/>
      <c r="I48" s="248"/>
      <c r="J48" s="248"/>
      <c r="K48" s="248"/>
      <c r="L48" s="248"/>
      <c r="M48" s="248"/>
      <c r="N48" s="248"/>
      <c r="O48" s="248"/>
      <c r="P48" s="248"/>
      <c r="Q48" s="248"/>
      <c r="R48" s="248"/>
      <c r="S48" s="248"/>
      <c r="T48" s="248"/>
      <c r="U48" s="248"/>
      <c r="V48" s="248"/>
      <c r="W48" s="248"/>
      <c r="X48" s="248"/>
      <c r="Y48" s="248"/>
      <c r="Z48" s="248"/>
      <c r="AA48" s="248"/>
      <c r="AB48" s="248"/>
      <c r="AC48" s="248"/>
      <c r="AD48" s="248"/>
      <c r="AE48" s="248"/>
      <c r="AF48" s="248"/>
      <c r="AG48" s="248"/>
      <c r="AH48" s="248"/>
      <c r="AI48" s="248"/>
      <c r="AJ48" s="248"/>
      <c r="AK48" s="248"/>
      <c r="AL48" s="248"/>
      <c r="AM48" s="126"/>
      <c r="AN48" s="248"/>
      <c r="AO48" s="248"/>
      <c r="AP48" s="248"/>
      <c r="AQ48" s="248"/>
      <c r="AR48" s="105"/>
    </row>
    <row r="49" spans="2:44" ht="20.100000000000001" customHeight="1" x14ac:dyDescent="0.25">
      <c r="B49" s="120"/>
      <c r="C49" s="121"/>
      <c r="D49" s="121"/>
      <c r="E49" s="248"/>
      <c r="F49" s="321"/>
      <c r="G49" s="248"/>
      <c r="H49" s="248"/>
      <c r="I49" s="248"/>
      <c r="J49" s="248"/>
      <c r="K49" s="248"/>
      <c r="L49" s="248"/>
      <c r="M49" s="248"/>
      <c r="N49" s="248"/>
      <c r="O49" s="248"/>
      <c r="P49" s="248"/>
      <c r="Q49" s="248"/>
      <c r="R49" s="248"/>
      <c r="S49" s="248"/>
      <c r="T49" s="248"/>
      <c r="U49" s="248"/>
      <c r="V49" s="248"/>
      <c r="W49" s="248"/>
      <c r="X49" s="248"/>
      <c r="Y49" s="248"/>
      <c r="Z49" s="248"/>
      <c r="AA49" s="248"/>
      <c r="AB49" s="248"/>
      <c r="AC49" s="248"/>
      <c r="AD49" s="248"/>
      <c r="AE49" s="248"/>
      <c r="AF49" s="248"/>
      <c r="AG49" s="248"/>
      <c r="AH49" s="248"/>
      <c r="AI49" s="248"/>
      <c r="AJ49" s="248"/>
      <c r="AK49" s="248"/>
      <c r="AL49" s="248"/>
      <c r="AM49" s="126"/>
      <c r="AN49" s="248"/>
      <c r="AO49" s="248"/>
      <c r="AP49" s="248"/>
      <c r="AQ49" s="248"/>
      <c r="AR49" s="105"/>
    </row>
    <row r="50" spans="2:44" ht="20.100000000000001" customHeight="1" x14ac:dyDescent="0.25">
      <c r="B50" s="120"/>
      <c r="C50" s="121"/>
      <c r="D50" s="121"/>
      <c r="E50" s="248"/>
      <c r="F50" s="321"/>
      <c r="G50" s="248"/>
      <c r="H50" s="248"/>
      <c r="I50" s="248"/>
      <c r="J50" s="248"/>
      <c r="K50" s="248"/>
      <c r="L50" s="248"/>
      <c r="M50" s="248"/>
      <c r="N50" s="248"/>
      <c r="O50" s="248"/>
      <c r="P50" s="248"/>
      <c r="Q50" s="248"/>
      <c r="R50" s="248"/>
      <c r="S50" s="248"/>
      <c r="T50" s="248"/>
      <c r="U50" s="248"/>
      <c r="V50" s="248"/>
      <c r="W50" s="248"/>
      <c r="X50" s="248"/>
      <c r="Y50" s="248"/>
      <c r="Z50" s="248"/>
      <c r="AA50" s="248"/>
      <c r="AB50" s="248"/>
      <c r="AC50" s="248"/>
      <c r="AD50" s="248"/>
      <c r="AE50" s="248"/>
      <c r="AF50" s="248"/>
      <c r="AG50" s="248"/>
      <c r="AH50" s="248"/>
      <c r="AI50" s="248"/>
      <c r="AJ50" s="248"/>
      <c r="AK50" s="248"/>
      <c r="AL50" s="248"/>
      <c r="AM50" s="126"/>
      <c r="AN50" s="248"/>
      <c r="AO50" s="248"/>
      <c r="AP50" s="248"/>
      <c r="AQ50" s="248"/>
      <c r="AR50" s="105"/>
    </row>
    <row r="51" spans="2:44" ht="20.100000000000001" customHeight="1" x14ac:dyDescent="0.25">
      <c r="B51" s="120"/>
      <c r="C51" s="121"/>
      <c r="D51" s="121"/>
      <c r="E51" s="248"/>
      <c r="F51" s="321"/>
      <c r="G51" s="248"/>
      <c r="H51" s="248"/>
      <c r="I51" s="248"/>
      <c r="J51" s="248"/>
      <c r="K51" s="248"/>
      <c r="L51" s="248"/>
      <c r="M51" s="248"/>
      <c r="N51" s="248"/>
      <c r="O51" s="248"/>
      <c r="P51" s="248"/>
      <c r="Q51" s="248"/>
      <c r="R51" s="248"/>
      <c r="S51" s="248"/>
      <c r="T51" s="248"/>
      <c r="U51" s="248"/>
      <c r="V51" s="248"/>
      <c r="W51" s="248"/>
      <c r="X51" s="248"/>
      <c r="Y51" s="248"/>
      <c r="Z51" s="248"/>
      <c r="AA51" s="248"/>
      <c r="AB51" s="248"/>
      <c r="AC51" s="248"/>
      <c r="AD51" s="248"/>
      <c r="AE51" s="248"/>
      <c r="AF51" s="248"/>
      <c r="AG51" s="248"/>
      <c r="AH51" s="248"/>
      <c r="AI51" s="248"/>
      <c r="AJ51" s="248"/>
      <c r="AK51" s="248"/>
      <c r="AL51" s="248"/>
      <c r="AM51" s="126"/>
      <c r="AN51" s="248"/>
      <c r="AO51" s="248"/>
      <c r="AP51" s="248"/>
      <c r="AQ51" s="248"/>
      <c r="AR51" s="105"/>
    </row>
    <row r="52" spans="2:44" ht="20.100000000000001" customHeight="1" x14ac:dyDescent="0.25">
      <c r="B52" s="120"/>
      <c r="C52" s="121"/>
      <c r="D52" s="121"/>
      <c r="E52" s="248"/>
      <c r="F52" s="321"/>
      <c r="G52" s="248"/>
      <c r="H52" s="248"/>
      <c r="I52" s="248"/>
      <c r="J52" s="248"/>
      <c r="K52" s="248"/>
      <c r="L52" s="248"/>
      <c r="M52" s="248"/>
      <c r="N52" s="248"/>
      <c r="O52" s="248"/>
      <c r="P52" s="248"/>
      <c r="Q52" s="248"/>
      <c r="R52" s="248"/>
      <c r="S52" s="248"/>
      <c r="T52" s="248"/>
      <c r="U52" s="248"/>
      <c r="V52" s="248"/>
      <c r="W52" s="248"/>
      <c r="X52" s="248"/>
      <c r="Y52" s="248"/>
      <c r="Z52" s="248"/>
      <c r="AA52" s="248"/>
      <c r="AB52" s="248"/>
      <c r="AC52" s="248"/>
      <c r="AD52" s="248"/>
      <c r="AE52" s="248"/>
      <c r="AF52" s="248"/>
      <c r="AG52" s="248"/>
      <c r="AH52" s="248"/>
      <c r="AI52" s="248"/>
      <c r="AJ52" s="248"/>
      <c r="AK52" s="248"/>
      <c r="AL52" s="248"/>
      <c r="AM52" s="126"/>
      <c r="AN52" s="248"/>
      <c r="AO52" s="248"/>
      <c r="AP52" s="248"/>
      <c r="AQ52" s="248"/>
      <c r="AR52" s="105"/>
    </row>
    <row r="53" spans="2:44" ht="20.100000000000001" customHeight="1" x14ac:dyDescent="0.25">
      <c r="B53" s="120"/>
      <c r="C53" s="121"/>
      <c r="D53" s="121"/>
      <c r="E53" s="248"/>
      <c r="F53" s="321"/>
      <c r="G53" s="248"/>
      <c r="H53" s="248"/>
      <c r="I53" s="248"/>
      <c r="J53" s="248"/>
      <c r="K53" s="248"/>
      <c r="L53" s="248"/>
      <c r="M53" s="248"/>
      <c r="N53" s="248"/>
      <c r="O53" s="248"/>
      <c r="P53" s="248"/>
      <c r="Q53" s="248"/>
      <c r="R53" s="248"/>
      <c r="S53" s="248"/>
      <c r="T53" s="248"/>
      <c r="U53" s="248"/>
      <c r="V53" s="248"/>
      <c r="W53" s="248"/>
      <c r="X53" s="248"/>
      <c r="Y53" s="248"/>
      <c r="Z53" s="248"/>
      <c r="AA53" s="248"/>
      <c r="AB53" s="248"/>
      <c r="AC53" s="248"/>
      <c r="AD53" s="248"/>
      <c r="AE53" s="248"/>
      <c r="AF53" s="248"/>
      <c r="AG53" s="248"/>
      <c r="AH53" s="248"/>
      <c r="AI53" s="248"/>
      <c r="AJ53" s="248"/>
      <c r="AK53" s="248"/>
      <c r="AL53" s="248"/>
      <c r="AM53" s="126"/>
      <c r="AN53" s="248"/>
      <c r="AO53" s="248"/>
      <c r="AP53" s="248"/>
      <c r="AQ53" s="248"/>
      <c r="AR53" s="105"/>
    </row>
    <row r="54" spans="2:44" ht="20.100000000000001" customHeight="1" x14ac:dyDescent="0.25">
      <c r="B54" s="120"/>
      <c r="C54" s="121"/>
      <c r="D54" s="121"/>
      <c r="E54" s="248"/>
      <c r="F54" s="321"/>
      <c r="G54" s="248"/>
      <c r="H54" s="248"/>
      <c r="I54" s="248"/>
      <c r="J54" s="248"/>
      <c r="K54" s="248"/>
      <c r="L54" s="248"/>
      <c r="M54" s="248"/>
      <c r="N54" s="248"/>
      <c r="O54" s="248"/>
      <c r="P54" s="248"/>
      <c r="Q54" s="248"/>
      <c r="R54" s="248"/>
      <c r="S54" s="248"/>
      <c r="T54" s="248"/>
      <c r="U54" s="248"/>
      <c r="V54" s="248"/>
      <c r="W54" s="248"/>
      <c r="X54" s="248"/>
      <c r="Y54" s="248"/>
      <c r="Z54" s="248"/>
      <c r="AA54" s="248"/>
      <c r="AB54" s="248"/>
      <c r="AC54" s="248"/>
      <c r="AD54" s="248"/>
      <c r="AE54" s="248"/>
      <c r="AF54" s="248"/>
      <c r="AG54" s="248"/>
      <c r="AH54" s="248"/>
      <c r="AI54" s="248"/>
      <c r="AJ54" s="248"/>
      <c r="AK54" s="248"/>
      <c r="AL54" s="248"/>
      <c r="AM54" s="126"/>
      <c r="AN54" s="248"/>
      <c r="AO54" s="248"/>
      <c r="AP54" s="248"/>
      <c r="AQ54" s="248"/>
      <c r="AR54" s="105"/>
    </row>
    <row r="55" spans="2:44" ht="20.100000000000001" customHeight="1" x14ac:dyDescent="0.25">
      <c r="B55" s="120"/>
      <c r="C55" s="121"/>
      <c r="D55" s="121"/>
      <c r="E55" s="248"/>
      <c r="F55" s="321"/>
      <c r="G55" s="248"/>
      <c r="H55" s="248"/>
      <c r="I55" s="248"/>
      <c r="J55" s="248"/>
      <c r="K55" s="248"/>
      <c r="L55" s="248"/>
      <c r="M55" s="248"/>
      <c r="N55" s="248"/>
      <c r="O55" s="248"/>
      <c r="P55" s="248"/>
      <c r="Q55" s="248"/>
      <c r="R55" s="248"/>
      <c r="S55" s="248"/>
      <c r="T55" s="248"/>
      <c r="U55" s="248"/>
      <c r="V55" s="248"/>
      <c r="W55" s="248"/>
      <c r="X55" s="248"/>
      <c r="Y55" s="248"/>
      <c r="Z55" s="248"/>
      <c r="AA55" s="248"/>
      <c r="AB55" s="248"/>
      <c r="AC55" s="248"/>
      <c r="AD55" s="248"/>
      <c r="AE55" s="248"/>
      <c r="AF55" s="248"/>
      <c r="AG55" s="248"/>
      <c r="AH55" s="248"/>
      <c r="AI55" s="248"/>
      <c r="AJ55" s="248"/>
      <c r="AK55" s="248"/>
      <c r="AL55" s="248"/>
      <c r="AM55" s="126"/>
      <c r="AN55" s="248"/>
      <c r="AO55" s="248"/>
      <c r="AP55" s="248"/>
      <c r="AQ55" s="248"/>
      <c r="AR55" s="105"/>
    </row>
    <row r="56" spans="2:44" ht="20.100000000000001" customHeight="1" x14ac:dyDescent="0.25">
      <c r="B56" s="120"/>
      <c r="C56" s="121"/>
      <c r="D56" s="121"/>
      <c r="E56" s="248"/>
      <c r="F56" s="321"/>
      <c r="G56" s="248"/>
      <c r="H56" s="248"/>
      <c r="I56" s="248"/>
      <c r="J56" s="248"/>
      <c r="K56" s="248"/>
      <c r="L56" s="248"/>
      <c r="M56" s="248"/>
      <c r="N56" s="248"/>
      <c r="O56" s="248"/>
      <c r="P56" s="248"/>
      <c r="Q56" s="248"/>
      <c r="R56" s="248"/>
      <c r="S56" s="248"/>
      <c r="T56" s="248"/>
      <c r="U56" s="248"/>
      <c r="V56" s="248"/>
      <c r="W56" s="248"/>
      <c r="X56" s="248"/>
      <c r="Y56" s="248"/>
      <c r="Z56" s="248"/>
      <c r="AA56" s="248"/>
      <c r="AB56" s="248"/>
      <c r="AC56" s="248"/>
      <c r="AD56" s="248"/>
      <c r="AE56" s="248"/>
      <c r="AF56" s="248"/>
      <c r="AG56" s="248"/>
      <c r="AH56" s="248"/>
      <c r="AI56" s="248"/>
      <c r="AJ56" s="248"/>
      <c r="AK56" s="248"/>
      <c r="AL56" s="248"/>
      <c r="AM56" s="126"/>
      <c r="AN56" s="248"/>
      <c r="AO56" s="248"/>
      <c r="AP56" s="248"/>
      <c r="AQ56" s="248"/>
      <c r="AR56" s="105"/>
    </row>
    <row r="57" spans="2:44" ht="20.100000000000001" customHeight="1" x14ac:dyDescent="0.25">
      <c r="B57" s="120"/>
      <c r="C57" s="121"/>
      <c r="D57" s="121"/>
      <c r="E57" s="248"/>
      <c r="F57" s="321"/>
      <c r="G57" s="248"/>
      <c r="H57" s="248"/>
      <c r="I57" s="248"/>
      <c r="J57" s="248"/>
      <c r="K57" s="248"/>
      <c r="L57" s="248"/>
      <c r="M57" s="248"/>
      <c r="N57" s="248"/>
      <c r="O57" s="248"/>
      <c r="P57" s="248"/>
      <c r="Q57" s="248"/>
      <c r="R57" s="248"/>
      <c r="S57" s="248"/>
      <c r="T57" s="248"/>
      <c r="U57" s="248"/>
      <c r="V57" s="248"/>
      <c r="W57" s="248"/>
      <c r="X57" s="248"/>
      <c r="Y57" s="248"/>
      <c r="Z57" s="248"/>
      <c r="AA57" s="248"/>
      <c r="AB57" s="248"/>
      <c r="AC57" s="248"/>
      <c r="AD57" s="248"/>
      <c r="AE57" s="248"/>
      <c r="AF57" s="248"/>
      <c r="AG57" s="248"/>
      <c r="AH57" s="248"/>
      <c r="AI57" s="248"/>
      <c r="AJ57" s="248"/>
      <c r="AK57" s="248"/>
      <c r="AL57" s="248"/>
      <c r="AM57" s="126"/>
      <c r="AN57" s="248"/>
      <c r="AO57" s="248"/>
      <c r="AP57" s="248"/>
      <c r="AQ57" s="248"/>
      <c r="AR57" s="105"/>
    </row>
    <row r="58" spans="2:44" ht="20.100000000000001" customHeight="1" x14ac:dyDescent="0.25">
      <c r="B58" s="120"/>
      <c r="C58" s="121"/>
      <c r="D58" s="121"/>
      <c r="E58" s="248"/>
      <c r="F58" s="321"/>
      <c r="G58" s="248"/>
      <c r="H58" s="248"/>
      <c r="I58" s="248"/>
      <c r="J58" s="248"/>
      <c r="K58" s="248"/>
      <c r="L58" s="248"/>
      <c r="M58" s="248"/>
      <c r="N58" s="248"/>
      <c r="O58" s="248"/>
      <c r="P58" s="248"/>
      <c r="Q58" s="248"/>
      <c r="R58" s="248"/>
      <c r="S58" s="248"/>
      <c r="T58" s="248"/>
      <c r="U58" s="248"/>
      <c r="V58" s="248"/>
      <c r="W58" s="248"/>
      <c r="X58" s="248"/>
      <c r="Y58" s="248"/>
      <c r="Z58" s="248"/>
      <c r="AA58" s="248"/>
      <c r="AB58" s="248"/>
      <c r="AC58" s="248"/>
      <c r="AD58" s="248"/>
      <c r="AE58" s="248"/>
      <c r="AF58" s="248"/>
      <c r="AG58" s="248"/>
      <c r="AH58" s="248"/>
      <c r="AI58" s="248"/>
      <c r="AJ58" s="248"/>
      <c r="AK58" s="248"/>
      <c r="AL58" s="248"/>
      <c r="AM58" s="126"/>
      <c r="AN58" s="248"/>
      <c r="AO58" s="248"/>
      <c r="AP58" s="248"/>
      <c r="AQ58" s="248"/>
      <c r="AR58" s="105"/>
    </row>
    <row r="59" spans="2:44" ht="20.100000000000001" customHeight="1" x14ac:dyDescent="0.25">
      <c r="B59" s="120"/>
      <c r="C59" s="121"/>
      <c r="D59" s="121"/>
      <c r="E59" s="248"/>
      <c r="F59" s="321"/>
      <c r="G59" s="248"/>
      <c r="H59" s="248"/>
      <c r="I59" s="248"/>
      <c r="J59" s="248"/>
      <c r="K59" s="248"/>
      <c r="L59" s="248"/>
      <c r="M59" s="248"/>
      <c r="N59" s="248"/>
      <c r="O59" s="248"/>
      <c r="P59" s="248"/>
      <c r="Q59" s="248"/>
      <c r="R59" s="248"/>
      <c r="S59" s="248"/>
      <c r="T59" s="248"/>
      <c r="U59" s="248"/>
      <c r="V59" s="248"/>
      <c r="W59" s="248"/>
      <c r="X59" s="248"/>
      <c r="Y59" s="248"/>
      <c r="Z59" s="248"/>
      <c r="AA59" s="248"/>
      <c r="AB59" s="248"/>
      <c r="AC59" s="248"/>
      <c r="AD59" s="248"/>
      <c r="AE59" s="248"/>
      <c r="AF59" s="248"/>
      <c r="AG59" s="248"/>
      <c r="AH59" s="248"/>
      <c r="AI59" s="248"/>
      <c r="AJ59" s="248"/>
      <c r="AK59" s="248"/>
      <c r="AL59" s="248"/>
      <c r="AM59" s="126"/>
      <c r="AN59" s="248"/>
      <c r="AO59" s="248"/>
      <c r="AP59" s="248"/>
      <c r="AQ59" s="248"/>
      <c r="AR59" s="105"/>
    </row>
    <row r="60" spans="2:44" ht="20.100000000000001" customHeight="1" x14ac:dyDescent="0.25">
      <c r="B60" s="120"/>
      <c r="C60" s="121"/>
      <c r="D60" s="121"/>
      <c r="E60" s="248"/>
      <c r="F60" s="321"/>
      <c r="G60" s="248"/>
      <c r="H60" s="248"/>
      <c r="I60" s="248"/>
      <c r="J60" s="248"/>
      <c r="K60" s="248"/>
      <c r="L60" s="248"/>
      <c r="M60" s="248"/>
      <c r="N60" s="248"/>
      <c r="O60" s="248"/>
      <c r="P60" s="248"/>
      <c r="Q60" s="248"/>
      <c r="R60" s="248"/>
      <c r="S60" s="248"/>
      <c r="T60" s="248"/>
      <c r="U60" s="248"/>
      <c r="V60" s="248"/>
      <c r="W60" s="248"/>
      <c r="X60" s="248"/>
      <c r="Y60" s="248"/>
      <c r="Z60" s="248"/>
      <c r="AA60" s="248"/>
      <c r="AB60" s="248"/>
      <c r="AC60" s="248"/>
      <c r="AD60" s="248"/>
      <c r="AE60" s="248"/>
      <c r="AF60" s="248"/>
      <c r="AG60" s="248"/>
      <c r="AH60" s="248"/>
      <c r="AI60" s="248"/>
      <c r="AJ60" s="248"/>
      <c r="AK60" s="248"/>
      <c r="AL60" s="248"/>
      <c r="AM60" s="126"/>
      <c r="AN60" s="248"/>
      <c r="AO60" s="248"/>
      <c r="AP60" s="248"/>
      <c r="AQ60" s="248"/>
      <c r="AR60" s="105"/>
    </row>
    <row r="61" spans="2:44" ht="20.100000000000001" customHeight="1" x14ac:dyDescent="0.25">
      <c r="B61" s="120"/>
      <c r="C61" s="121"/>
      <c r="D61" s="121"/>
      <c r="E61" s="248"/>
      <c r="F61" s="321"/>
      <c r="G61" s="248"/>
      <c r="H61" s="248"/>
      <c r="I61" s="248"/>
      <c r="J61" s="248"/>
      <c r="K61" s="248"/>
      <c r="L61" s="248"/>
      <c r="M61" s="248"/>
      <c r="N61" s="248"/>
      <c r="O61" s="248"/>
      <c r="P61" s="248"/>
      <c r="Q61" s="248"/>
      <c r="R61" s="248"/>
      <c r="S61" s="248"/>
      <c r="T61" s="248"/>
      <c r="U61" s="248"/>
      <c r="V61" s="248"/>
      <c r="W61" s="248"/>
      <c r="X61" s="248"/>
      <c r="Y61" s="248"/>
      <c r="Z61" s="248"/>
      <c r="AA61" s="248"/>
      <c r="AB61" s="248"/>
      <c r="AC61" s="248"/>
      <c r="AD61" s="248"/>
      <c r="AE61" s="248"/>
      <c r="AF61" s="248"/>
      <c r="AG61" s="248"/>
      <c r="AH61" s="248"/>
      <c r="AI61" s="248"/>
      <c r="AJ61" s="248"/>
      <c r="AK61" s="248"/>
      <c r="AL61" s="248"/>
      <c r="AM61" s="126"/>
      <c r="AN61" s="248"/>
      <c r="AO61" s="248"/>
      <c r="AP61" s="248"/>
      <c r="AQ61" s="248"/>
      <c r="AR61" s="105"/>
    </row>
    <row r="62" spans="2:44" ht="20.100000000000001" customHeight="1" x14ac:dyDescent="0.25">
      <c r="B62" s="120"/>
      <c r="C62" s="121"/>
      <c r="D62" s="121"/>
      <c r="E62" s="248"/>
      <c r="F62" s="321"/>
      <c r="G62" s="248"/>
      <c r="H62" s="248"/>
      <c r="I62" s="248"/>
      <c r="J62" s="248"/>
      <c r="K62" s="248"/>
      <c r="L62" s="248"/>
      <c r="M62" s="248"/>
      <c r="N62" s="248"/>
      <c r="O62" s="248"/>
      <c r="P62" s="248"/>
      <c r="Q62" s="248"/>
      <c r="R62" s="248"/>
      <c r="S62" s="248"/>
      <c r="T62" s="248"/>
      <c r="U62" s="248"/>
      <c r="V62" s="248"/>
      <c r="W62" s="248"/>
      <c r="X62" s="248"/>
      <c r="Y62" s="248"/>
      <c r="Z62" s="248"/>
      <c r="AA62" s="248"/>
      <c r="AB62" s="248"/>
      <c r="AC62" s="248"/>
      <c r="AD62" s="248"/>
      <c r="AE62" s="248"/>
      <c r="AF62" s="248"/>
      <c r="AG62" s="248"/>
      <c r="AH62" s="248"/>
      <c r="AI62" s="248"/>
      <c r="AJ62" s="248"/>
      <c r="AK62" s="248"/>
      <c r="AL62" s="248"/>
      <c r="AM62" s="126"/>
      <c r="AN62" s="248"/>
      <c r="AO62" s="248"/>
      <c r="AP62" s="248"/>
      <c r="AQ62" s="248"/>
      <c r="AR62" s="105"/>
    </row>
    <row r="63" spans="2:44" ht="20.100000000000001" customHeight="1" x14ac:dyDescent="0.25">
      <c r="B63" s="120"/>
      <c r="C63" s="121"/>
      <c r="D63" s="121"/>
      <c r="E63" s="248"/>
      <c r="F63" s="321"/>
      <c r="G63" s="248"/>
      <c r="H63" s="248"/>
      <c r="I63" s="248"/>
      <c r="J63" s="248"/>
      <c r="K63" s="248"/>
      <c r="L63" s="248"/>
      <c r="M63" s="248"/>
      <c r="N63" s="248"/>
      <c r="O63" s="248"/>
      <c r="P63" s="248"/>
      <c r="Q63" s="248"/>
      <c r="R63" s="248"/>
      <c r="S63" s="248"/>
      <c r="T63" s="248"/>
      <c r="U63" s="248"/>
      <c r="V63" s="248"/>
      <c r="W63" s="248"/>
      <c r="X63" s="248"/>
      <c r="Y63" s="248"/>
      <c r="Z63" s="248"/>
      <c r="AA63" s="248"/>
      <c r="AB63" s="248"/>
      <c r="AC63" s="248"/>
      <c r="AD63" s="248"/>
      <c r="AE63" s="248"/>
      <c r="AF63" s="248"/>
      <c r="AG63" s="248"/>
      <c r="AH63" s="248"/>
      <c r="AI63" s="248"/>
      <c r="AJ63" s="248"/>
      <c r="AK63" s="248"/>
      <c r="AL63" s="248"/>
      <c r="AM63" s="126"/>
      <c r="AN63" s="248"/>
      <c r="AO63" s="248"/>
      <c r="AP63" s="248"/>
      <c r="AQ63" s="248"/>
      <c r="AR63" s="105"/>
    </row>
    <row r="64" spans="2:44" ht="20.100000000000001" customHeight="1" x14ac:dyDescent="0.25">
      <c r="B64" s="120"/>
      <c r="C64" s="121"/>
      <c r="D64" s="121"/>
      <c r="E64" s="248"/>
      <c r="F64" s="321"/>
      <c r="G64" s="248"/>
      <c r="H64" s="248"/>
      <c r="I64" s="248"/>
      <c r="J64" s="248"/>
      <c r="K64" s="248"/>
      <c r="L64" s="248"/>
      <c r="M64" s="248"/>
      <c r="N64" s="248"/>
      <c r="O64" s="248"/>
      <c r="P64" s="248"/>
      <c r="Q64" s="248"/>
      <c r="R64" s="248"/>
      <c r="S64" s="248"/>
      <c r="T64" s="248"/>
      <c r="U64" s="248"/>
      <c r="V64" s="248"/>
      <c r="W64" s="248"/>
      <c r="X64" s="248"/>
      <c r="Y64" s="248"/>
      <c r="Z64" s="248"/>
      <c r="AA64" s="248"/>
      <c r="AB64" s="248"/>
      <c r="AC64" s="248"/>
      <c r="AD64" s="248"/>
      <c r="AE64" s="248"/>
      <c r="AF64" s="248"/>
      <c r="AG64" s="248"/>
      <c r="AH64" s="248"/>
      <c r="AI64" s="248"/>
      <c r="AJ64" s="248"/>
      <c r="AK64" s="248"/>
      <c r="AL64" s="248"/>
      <c r="AM64" s="126"/>
      <c r="AN64" s="248"/>
      <c r="AO64" s="248"/>
      <c r="AP64" s="248"/>
      <c r="AQ64" s="248"/>
      <c r="AR64" s="105"/>
    </row>
    <row r="65" spans="2:44" ht="20.100000000000001" customHeight="1" x14ac:dyDescent="0.25">
      <c r="B65" s="120"/>
      <c r="C65" s="121"/>
      <c r="D65" s="121"/>
      <c r="E65" s="248"/>
      <c r="F65" s="321"/>
      <c r="G65" s="248"/>
      <c r="H65" s="248"/>
      <c r="I65" s="248"/>
      <c r="J65" s="248"/>
      <c r="K65" s="248"/>
      <c r="L65" s="248"/>
      <c r="M65" s="248"/>
      <c r="N65" s="248"/>
      <c r="O65" s="248"/>
      <c r="P65" s="248"/>
      <c r="Q65" s="248"/>
      <c r="R65" s="248"/>
      <c r="S65" s="248"/>
      <c r="T65" s="248"/>
      <c r="U65" s="248"/>
      <c r="V65" s="248"/>
      <c r="W65" s="248"/>
      <c r="X65" s="248"/>
      <c r="Y65" s="248"/>
      <c r="Z65" s="248"/>
      <c r="AA65" s="248"/>
      <c r="AB65" s="248"/>
      <c r="AC65" s="248"/>
      <c r="AD65" s="248"/>
      <c r="AE65" s="248"/>
      <c r="AF65" s="248"/>
      <c r="AG65" s="248"/>
      <c r="AH65" s="248"/>
      <c r="AI65" s="248"/>
      <c r="AJ65" s="248"/>
      <c r="AK65" s="248"/>
      <c r="AL65" s="248"/>
      <c r="AM65" s="126"/>
      <c r="AN65" s="248"/>
      <c r="AO65" s="248"/>
      <c r="AP65" s="248"/>
      <c r="AQ65" s="248"/>
      <c r="AR65" s="105"/>
    </row>
    <row r="66" spans="2:44" ht="20.100000000000001" customHeight="1" x14ac:dyDescent="0.25">
      <c r="B66" s="120"/>
      <c r="C66" s="121"/>
      <c r="D66" s="121"/>
      <c r="E66" s="248"/>
      <c r="F66" s="321"/>
      <c r="G66" s="248"/>
      <c r="H66" s="248"/>
      <c r="I66" s="248"/>
      <c r="J66" s="248"/>
      <c r="K66" s="248"/>
      <c r="L66" s="248"/>
      <c r="M66" s="248"/>
      <c r="N66" s="248"/>
      <c r="O66" s="248"/>
      <c r="P66" s="248"/>
      <c r="Q66" s="248"/>
      <c r="R66" s="248"/>
      <c r="S66" s="248"/>
      <c r="T66" s="248"/>
      <c r="U66" s="248"/>
      <c r="V66" s="248"/>
      <c r="W66" s="248"/>
      <c r="X66" s="248"/>
      <c r="Y66" s="248"/>
      <c r="Z66" s="248"/>
      <c r="AA66" s="248"/>
      <c r="AB66" s="248"/>
      <c r="AC66" s="248"/>
      <c r="AD66" s="248"/>
      <c r="AE66" s="248"/>
      <c r="AF66" s="248"/>
      <c r="AG66" s="248"/>
      <c r="AH66" s="248"/>
      <c r="AI66" s="248"/>
      <c r="AJ66" s="248"/>
      <c r="AK66" s="248"/>
      <c r="AL66" s="248"/>
      <c r="AM66" s="126"/>
      <c r="AN66" s="248"/>
      <c r="AO66" s="248"/>
      <c r="AP66" s="248"/>
      <c r="AQ66" s="248"/>
      <c r="AR66" s="105"/>
    </row>
    <row r="67" spans="2:44" ht="20.100000000000001" customHeight="1" x14ac:dyDescent="0.25">
      <c r="B67" s="120"/>
      <c r="C67" s="121"/>
      <c r="D67" s="121"/>
      <c r="E67" s="248"/>
      <c r="F67" s="321"/>
      <c r="G67" s="248"/>
      <c r="H67" s="248"/>
      <c r="I67" s="248"/>
      <c r="J67" s="248"/>
      <c r="K67" s="248"/>
      <c r="L67" s="248"/>
      <c r="M67" s="248"/>
      <c r="N67" s="248"/>
      <c r="O67" s="248"/>
      <c r="P67" s="248"/>
      <c r="Q67" s="248"/>
      <c r="R67" s="248"/>
      <c r="S67" s="248"/>
      <c r="T67" s="248"/>
      <c r="U67" s="248"/>
      <c r="V67" s="248"/>
      <c r="W67" s="248"/>
      <c r="X67" s="248"/>
      <c r="Y67" s="248"/>
      <c r="Z67" s="248"/>
      <c r="AA67" s="248"/>
      <c r="AB67" s="248"/>
      <c r="AC67" s="248"/>
      <c r="AD67" s="248"/>
      <c r="AE67" s="248"/>
      <c r="AF67" s="248"/>
      <c r="AG67" s="248"/>
      <c r="AH67" s="248"/>
      <c r="AI67" s="248"/>
      <c r="AJ67" s="248"/>
      <c r="AK67" s="248"/>
      <c r="AL67" s="248"/>
      <c r="AM67" s="126"/>
      <c r="AN67" s="248"/>
      <c r="AO67" s="248"/>
      <c r="AP67" s="248"/>
      <c r="AQ67" s="248"/>
      <c r="AR67" s="105"/>
    </row>
    <row r="68" spans="2:44" ht="20.100000000000001" customHeight="1" x14ac:dyDescent="0.25">
      <c r="B68" s="120"/>
      <c r="C68" s="121"/>
      <c r="D68" s="121"/>
      <c r="E68" s="248"/>
      <c r="F68" s="321"/>
      <c r="G68" s="248"/>
      <c r="H68" s="248"/>
      <c r="I68" s="248"/>
      <c r="J68" s="248"/>
      <c r="K68" s="248"/>
      <c r="L68" s="248"/>
      <c r="M68" s="248"/>
      <c r="N68" s="248"/>
      <c r="O68" s="248"/>
      <c r="P68" s="248"/>
      <c r="Q68" s="248"/>
      <c r="R68" s="248"/>
      <c r="S68" s="248"/>
      <c r="T68" s="248"/>
      <c r="U68" s="248"/>
      <c r="V68" s="248"/>
      <c r="W68" s="248"/>
      <c r="X68" s="248"/>
      <c r="Y68" s="248"/>
      <c r="Z68" s="248"/>
      <c r="AA68" s="248"/>
      <c r="AB68" s="248"/>
      <c r="AC68" s="248"/>
      <c r="AD68" s="248"/>
      <c r="AE68" s="248"/>
      <c r="AF68" s="248"/>
      <c r="AG68" s="248"/>
      <c r="AH68" s="248"/>
      <c r="AI68" s="248"/>
      <c r="AJ68" s="248"/>
      <c r="AK68" s="248"/>
      <c r="AL68" s="248"/>
      <c r="AM68" s="126"/>
      <c r="AN68" s="248"/>
      <c r="AO68" s="248"/>
      <c r="AP68" s="248"/>
      <c r="AQ68" s="248"/>
      <c r="AR68" s="105"/>
    </row>
    <row r="69" spans="2:44" ht="20.100000000000001" customHeight="1" x14ac:dyDescent="0.25">
      <c r="B69" s="120"/>
      <c r="C69" s="121"/>
      <c r="D69" s="121"/>
      <c r="E69" s="248"/>
      <c r="F69" s="321"/>
      <c r="G69" s="248"/>
      <c r="H69" s="248"/>
      <c r="I69" s="248"/>
      <c r="J69" s="248"/>
      <c r="K69" s="248"/>
      <c r="L69" s="248"/>
      <c r="M69" s="248"/>
      <c r="N69" s="248"/>
      <c r="O69" s="248"/>
      <c r="P69" s="248"/>
      <c r="Q69" s="248"/>
      <c r="R69" s="248"/>
      <c r="S69" s="248"/>
      <c r="T69" s="248"/>
      <c r="U69" s="248"/>
      <c r="V69" s="248"/>
      <c r="W69" s="248"/>
      <c r="X69" s="248"/>
      <c r="Y69" s="248"/>
      <c r="Z69" s="248"/>
      <c r="AA69" s="248"/>
      <c r="AB69" s="248"/>
      <c r="AC69" s="248"/>
      <c r="AD69" s="248"/>
      <c r="AE69" s="248"/>
      <c r="AF69" s="248"/>
      <c r="AG69" s="248"/>
      <c r="AH69" s="248"/>
      <c r="AI69" s="248"/>
      <c r="AJ69" s="248"/>
      <c r="AK69" s="248"/>
      <c r="AL69" s="248"/>
      <c r="AM69" s="126"/>
      <c r="AN69" s="248"/>
      <c r="AO69" s="248"/>
      <c r="AP69" s="248"/>
      <c r="AQ69" s="248"/>
      <c r="AR69" s="105"/>
    </row>
    <row r="70" spans="2:44" ht="20.100000000000001" customHeight="1" x14ac:dyDescent="0.25">
      <c r="B70" s="120"/>
      <c r="C70" s="121"/>
      <c r="D70" s="121"/>
      <c r="E70" s="248"/>
      <c r="F70" s="321"/>
      <c r="G70" s="248"/>
      <c r="H70" s="248"/>
      <c r="I70" s="248"/>
      <c r="J70" s="248"/>
      <c r="K70" s="248"/>
      <c r="L70" s="248"/>
      <c r="M70" s="248"/>
      <c r="N70" s="248"/>
      <c r="O70" s="248"/>
      <c r="P70" s="248"/>
      <c r="Q70" s="248"/>
      <c r="R70" s="248"/>
      <c r="S70" s="248"/>
      <c r="T70" s="248"/>
      <c r="U70" s="248"/>
      <c r="V70" s="248"/>
      <c r="W70" s="248"/>
      <c r="X70" s="248"/>
      <c r="Y70" s="248"/>
      <c r="Z70" s="248"/>
      <c r="AA70" s="248"/>
      <c r="AB70" s="248"/>
      <c r="AC70" s="248"/>
      <c r="AD70" s="248"/>
      <c r="AE70" s="248"/>
      <c r="AF70" s="248"/>
      <c r="AG70" s="248"/>
      <c r="AH70" s="248"/>
      <c r="AI70" s="248"/>
      <c r="AJ70" s="248"/>
      <c r="AK70" s="248"/>
      <c r="AL70" s="248"/>
      <c r="AM70" s="126"/>
      <c r="AN70" s="248"/>
      <c r="AO70" s="248"/>
      <c r="AP70" s="248"/>
      <c r="AQ70" s="248"/>
      <c r="AR70" s="105"/>
    </row>
    <row r="71" spans="2:44" ht="20.100000000000001" customHeight="1" x14ac:dyDescent="0.25">
      <c r="B71" s="120"/>
      <c r="C71" s="121"/>
      <c r="D71" s="121"/>
      <c r="E71" s="248"/>
      <c r="F71" s="321"/>
      <c r="G71" s="248"/>
      <c r="H71" s="248"/>
      <c r="I71" s="248"/>
      <c r="J71" s="248"/>
      <c r="K71" s="248"/>
      <c r="L71" s="248"/>
      <c r="M71" s="248"/>
      <c r="N71" s="248"/>
      <c r="O71" s="248"/>
      <c r="P71" s="248"/>
      <c r="Q71" s="248"/>
      <c r="R71" s="248"/>
      <c r="S71" s="248"/>
      <c r="T71" s="248"/>
      <c r="U71" s="248"/>
      <c r="V71" s="248"/>
      <c r="W71" s="248"/>
      <c r="X71" s="248"/>
      <c r="Y71" s="248"/>
      <c r="Z71" s="248"/>
      <c r="AA71" s="248"/>
      <c r="AB71" s="248"/>
      <c r="AC71" s="248"/>
      <c r="AD71" s="248"/>
      <c r="AE71" s="248"/>
      <c r="AF71" s="248"/>
      <c r="AG71" s="248"/>
      <c r="AH71" s="248"/>
      <c r="AI71" s="248"/>
      <c r="AJ71" s="248"/>
      <c r="AK71" s="248"/>
      <c r="AL71" s="248"/>
      <c r="AM71" s="126"/>
      <c r="AN71" s="248"/>
      <c r="AO71" s="248"/>
      <c r="AP71" s="248"/>
      <c r="AQ71" s="248"/>
      <c r="AR71" s="105"/>
    </row>
    <row r="72" spans="2:44" ht="20.100000000000001" customHeight="1" x14ac:dyDescent="0.25">
      <c r="B72" s="120"/>
      <c r="C72" s="121"/>
      <c r="D72" s="121"/>
      <c r="E72" s="248"/>
      <c r="F72" s="321"/>
      <c r="G72" s="248"/>
      <c r="H72" s="248"/>
      <c r="I72" s="248"/>
      <c r="J72" s="248"/>
      <c r="K72" s="248"/>
      <c r="L72" s="248"/>
      <c r="M72" s="248"/>
      <c r="N72" s="248"/>
      <c r="O72" s="248"/>
      <c r="P72" s="248"/>
      <c r="Q72" s="248"/>
      <c r="R72" s="248"/>
      <c r="S72" s="248"/>
      <c r="T72" s="248"/>
      <c r="U72" s="248"/>
      <c r="V72" s="248"/>
      <c r="W72" s="248"/>
      <c r="X72" s="248"/>
      <c r="Y72" s="248"/>
      <c r="Z72" s="248"/>
      <c r="AA72" s="248"/>
      <c r="AB72" s="248"/>
      <c r="AC72" s="248"/>
      <c r="AD72" s="248"/>
      <c r="AE72" s="248"/>
      <c r="AF72" s="248"/>
      <c r="AG72" s="248"/>
      <c r="AH72" s="248"/>
      <c r="AI72" s="248"/>
      <c r="AJ72" s="248"/>
      <c r="AK72" s="248"/>
      <c r="AL72" s="248"/>
      <c r="AM72" s="126"/>
      <c r="AN72" s="248"/>
      <c r="AO72" s="248"/>
      <c r="AP72" s="248"/>
      <c r="AQ72" s="248"/>
      <c r="AR72" s="105"/>
    </row>
    <row r="73" spans="2:44" ht="20.100000000000001" customHeight="1" x14ac:dyDescent="0.25">
      <c r="B73" s="120"/>
      <c r="C73" s="121"/>
      <c r="D73" s="121"/>
      <c r="E73" s="248"/>
      <c r="F73" s="321"/>
      <c r="G73" s="248"/>
      <c r="H73" s="248"/>
      <c r="I73" s="248"/>
      <c r="J73" s="248"/>
      <c r="K73" s="248"/>
      <c r="L73" s="248"/>
      <c r="M73" s="248"/>
      <c r="N73" s="248"/>
      <c r="O73" s="248"/>
      <c r="P73" s="248"/>
      <c r="Q73" s="248"/>
      <c r="R73" s="248"/>
      <c r="S73" s="248"/>
      <c r="T73" s="248"/>
      <c r="U73" s="248"/>
      <c r="V73" s="248"/>
      <c r="W73" s="248"/>
      <c r="X73" s="248"/>
      <c r="Y73" s="248"/>
      <c r="Z73" s="248"/>
      <c r="AA73" s="248"/>
      <c r="AB73" s="248"/>
      <c r="AC73" s="248"/>
      <c r="AD73" s="248"/>
      <c r="AE73" s="248"/>
      <c r="AF73" s="248"/>
      <c r="AG73" s="248"/>
      <c r="AH73" s="248"/>
      <c r="AI73" s="248"/>
      <c r="AJ73" s="248"/>
      <c r="AK73" s="248"/>
      <c r="AL73" s="248"/>
      <c r="AM73" s="126"/>
      <c r="AN73" s="248"/>
      <c r="AO73" s="248"/>
      <c r="AP73" s="248"/>
      <c r="AQ73" s="248"/>
      <c r="AR73" s="105"/>
    </row>
    <row r="74" spans="2:44" ht="20.100000000000001" customHeight="1" x14ac:dyDescent="0.25">
      <c r="B74" s="120"/>
      <c r="C74" s="121"/>
      <c r="D74" s="121"/>
      <c r="E74" s="248"/>
      <c r="F74" s="321"/>
      <c r="G74" s="248"/>
      <c r="H74" s="248"/>
      <c r="I74" s="248"/>
      <c r="J74" s="248"/>
      <c r="K74" s="248"/>
      <c r="L74" s="248"/>
      <c r="M74" s="248"/>
      <c r="N74" s="248"/>
      <c r="O74" s="248"/>
      <c r="P74" s="248"/>
      <c r="Q74" s="248"/>
      <c r="R74" s="248"/>
      <c r="S74" s="248"/>
      <c r="T74" s="248"/>
      <c r="U74" s="248"/>
      <c r="V74" s="248"/>
      <c r="W74" s="248"/>
      <c r="X74" s="248"/>
      <c r="Y74" s="248"/>
      <c r="Z74" s="248"/>
      <c r="AA74" s="248"/>
      <c r="AB74" s="248"/>
      <c r="AC74" s="248"/>
      <c r="AD74" s="248"/>
      <c r="AE74" s="248"/>
      <c r="AF74" s="248"/>
      <c r="AG74" s="248"/>
      <c r="AH74" s="248"/>
      <c r="AI74" s="248"/>
      <c r="AJ74" s="248"/>
      <c r="AK74" s="248"/>
      <c r="AL74" s="248"/>
      <c r="AM74" s="126"/>
      <c r="AN74" s="248"/>
      <c r="AO74" s="248"/>
      <c r="AP74" s="248"/>
      <c r="AQ74" s="248"/>
      <c r="AR74" s="105"/>
    </row>
    <row r="75" spans="2:44" ht="20.100000000000001" customHeight="1" x14ac:dyDescent="0.25">
      <c r="B75" s="120"/>
      <c r="C75" s="121"/>
      <c r="D75" s="121"/>
      <c r="E75" s="248"/>
      <c r="F75" s="321"/>
      <c r="G75" s="248"/>
      <c r="H75" s="248"/>
      <c r="I75" s="248"/>
      <c r="J75" s="248"/>
      <c r="K75" s="248"/>
      <c r="L75" s="248"/>
      <c r="M75" s="248"/>
      <c r="N75" s="248"/>
      <c r="O75" s="248"/>
      <c r="P75" s="248"/>
      <c r="Q75" s="248"/>
      <c r="R75" s="248"/>
      <c r="S75" s="248"/>
      <c r="T75" s="248"/>
      <c r="U75" s="248"/>
      <c r="V75" s="248"/>
      <c r="W75" s="248"/>
      <c r="X75" s="248"/>
      <c r="Y75" s="248"/>
      <c r="Z75" s="248"/>
      <c r="AA75" s="248"/>
      <c r="AB75" s="248"/>
      <c r="AC75" s="248"/>
      <c r="AD75" s="248"/>
      <c r="AE75" s="248"/>
      <c r="AF75" s="248"/>
      <c r="AG75" s="248"/>
      <c r="AH75" s="248"/>
      <c r="AI75" s="248"/>
      <c r="AJ75" s="248"/>
      <c r="AK75" s="248"/>
      <c r="AL75" s="248"/>
      <c r="AM75" s="126"/>
      <c r="AN75" s="248"/>
      <c r="AO75" s="248"/>
      <c r="AP75" s="248"/>
      <c r="AQ75" s="248"/>
      <c r="AR75" s="105"/>
    </row>
    <row r="76" spans="2:44" ht="20.100000000000001" customHeight="1" x14ac:dyDescent="0.25">
      <c r="B76" s="120"/>
      <c r="C76" s="121"/>
      <c r="D76" s="121"/>
      <c r="E76" s="248"/>
      <c r="F76" s="321"/>
      <c r="G76" s="248"/>
      <c r="H76" s="248"/>
      <c r="I76" s="248"/>
      <c r="J76" s="248"/>
      <c r="K76" s="248"/>
      <c r="L76" s="248"/>
      <c r="M76" s="248"/>
      <c r="N76" s="248"/>
      <c r="O76" s="248"/>
      <c r="P76" s="248"/>
      <c r="Q76" s="248"/>
      <c r="R76" s="248"/>
      <c r="S76" s="248"/>
      <c r="T76" s="248"/>
      <c r="U76" s="248"/>
      <c r="V76" s="248"/>
      <c r="W76" s="248"/>
      <c r="X76" s="248"/>
      <c r="Y76" s="248"/>
      <c r="Z76" s="248"/>
      <c r="AA76" s="248"/>
      <c r="AB76" s="248"/>
      <c r="AC76" s="248"/>
      <c r="AD76" s="248"/>
      <c r="AE76" s="248"/>
      <c r="AF76" s="248"/>
      <c r="AG76" s="248"/>
      <c r="AH76" s="248"/>
      <c r="AI76" s="248"/>
      <c r="AJ76" s="248"/>
      <c r="AK76" s="248"/>
      <c r="AL76" s="248"/>
      <c r="AM76" s="126"/>
      <c r="AN76" s="248"/>
      <c r="AO76" s="248"/>
      <c r="AP76" s="248"/>
      <c r="AQ76" s="248"/>
      <c r="AR76" s="105"/>
    </row>
    <row r="77" spans="2:44" ht="20.100000000000001" customHeight="1" x14ac:dyDescent="0.25">
      <c r="B77" s="120"/>
      <c r="C77" s="121"/>
      <c r="D77" s="121"/>
      <c r="E77" s="248"/>
      <c r="F77" s="321"/>
      <c r="G77" s="248"/>
      <c r="H77" s="248"/>
      <c r="I77" s="248"/>
      <c r="J77" s="248"/>
      <c r="K77" s="248"/>
      <c r="L77" s="248"/>
      <c r="M77" s="248"/>
      <c r="N77" s="248"/>
      <c r="O77" s="248"/>
      <c r="P77" s="248"/>
      <c r="Q77" s="248"/>
      <c r="R77" s="248"/>
      <c r="S77" s="248"/>
      <c r="T77" s="248"/>
      <c r="U77" s="248"/>
      <c r="V77" s="248"/>
      <c r="W77" s="248"/>
      <c r="X77" s="248"/>
      <c r="Y77" s="248"/>
      <c r="Z77" s="248"/>
      <c r="AA77" s="248"/>
      <c r="AB77" s="248"/>
      <c r="AC77" s="248"/>
      <c r="AD77" s="248"/>
      <c r="AE77" s="248"/>
      <c r="AF77" s="248"/>
      <c r="AG77" s="248"/>
      <c r="AH77" s="248"/>
      <c r="AI77" s="248"/>
      <c r="AJ77" s="248"/>
      <c r="AK77" s="248"/>
      <c r="AL77" s="248"/>
      <c r="AM77" s="126"/>
      <c r="AN77" s="248"/>
      <c r="AO77" s="248"/>
      <c r="AP77" s="248"/>
      <c r="AQ77" s="248"/>
      <c r="AR77" s="105"/>
    </row>
    <row r="78" spans="2:44" ht="20.100000000000001" customHeight="1" x14ac:dyDescent="0.25">
      <c r="B78" s="120"/>
      <c r="C78" s="121"/>
      <c r="D78" s="121"/>
      <c r="E78" s="248"/>
      <c r="F78" s="321"/>
      <c r="G78" s="248"/>
      <c r="H78" s="248"/>
      <c r="I78" s="248"/>
      <c r="J78" s="248"/>
      <c r="K78" s="248"/>
      <c r="L78" s="248"/>
      <c r="M78" s="248"/>
      <c r="N78" s="248"/>
      <c r="O78" s="248"/>
      <c r="P78" s="248"/>
      <c r="Q78" s="248"/>
      <c r="R78" s="248"/>
      <c r="S78" s="248"/>
      <c r="T78" s="248"/>
      <c r="U78" s="248"/>
      <c r="V78" s="248"/>
      <c r="W78" s="248"/>
      <c r="X78" s="248"/>
      <c r="Y78" s="248"/>
      <c r="Z78" s="248"/>
      <c r="AA78" s="248"/>
      <c r="AB78" s="248"/>
      <c r="AC78" s="248"/>
      <c r="AD78" s="248"/>
      <c r="AE78" s="248"/>
      <c r="AF78" s="248"/>
      <c r="AG78" s="248"/>
      <c r="AH78" s="248"/>
      <c r="AI78" s="248"/>
      <c r="AJ78" s="248"/>
      <c r="AK78" s="248"/>
      <c r="AL78" s="248"/>
      <c r="AM78" s="126"/>
      <c r="AN78" s="248"/>
      <c r="AO78" s="248"/>
      <c r="AP78" s="248"/>
      <c r="AQ78" s="248"/>
      <c r="AR78" s="105"/>
    </row>
    <row r="79" spans="2:44" ht="20.100000000000001" customHeight="1" x14ac:dyDescent="0.25">
      <c r="B79" s="120"/>
      <c r="C79" s="121"/>
      <c r="D79" s="121"/>
      <c r="E79" s="248"/>
      <c r="F79" s="321"/>
      <c r="G79" s="248"/>
      <c r="H79" s="248"/>
      <c r="I79" s="248"/>
      <c r="J79" s="248"/>
      <c r="K79" s="248"/>
      <c r="L79" s="248"/>
      <c r="M79" s="248"/>
      <c r="N79" s="248"/>
      <c r="O79" s="248"/>
      <c r="P79" s="248"/>
      <c r="Q79" s="248"/>
      <c r="R79" s="248"/>
      <c r="S79" s="248"/>
      <c r="T79" s="248"/>
      <c r="U79" s="248"/>
      <c r="V79" s="248"/>
      <c r="W79" s="248"/>
      <c r="X79" s="248"/>
      <c r="Y79" s="248"/>
      <c r="Z79" s="248"/>
      <c r="AA79" s="248"/>
      <c r="AB79" s="248"/>
      <c r="AC79" s="248"/>
      <c r="AD79" s="248"/>
      <c r="AE79" s="248"/>
      <c r="AF79" s="248"/>
      <c r="AG79" s="248"/>
      <c r="AH79" s="248"/>
      <c r="AI79" s="248"/>
      <c r="AJ79" s="248"/>
      <c r="AK79" s="248"/>
      <c r="AL79" s="248"/>
      <c r="AM79" s="126"/>
      <c r="AN79" s="248"/>
      <c r="AO79" s="248"/>
      <c r="AP79" s="248"/>
      <c r="AQ79" s="248"/>
      <c r="AR79" s="105"/>
    </row>
    <row r="80" spans="2:44" ht="20.100000000000001" customHeight="1" x14ac:dyDescent="0.25">
      <c r="B80" s="120"/>
      <c r="C80" s="121"/>
      <c r="D80" s="121"/>
      <c r="E80" s="248"/>
      <c r="F80" s="321"/>
      <c r="G80" s="248"/>
      <c r="H80" s="248"/>
      <c r="I80" s="248"/>
      <c r="J80" s="248"/>
      <c r="K80" s="248"/>
      <c r="L80" s="248"/>
      <c r="M80" s="248"/>
      <c r="N80" s="248"/>
      <c r="O80" s="248"/>
      <c r="P80" s="248"/>
      <c r="Q80" s="248"/>
      <c r="R80" s="248"/>
      <c r="S80" s="248"/>
      <c r="T80" s="248"/>
      <c r="U80" s="248"/>
      <c r="V80" s="248"/>
      <c r="W80" s="248"/>
      <c r="X80" s="248"/>
      <c r="Y80" s="248"/>
      <c r="Z80" s="248"/>
      <c r="AA80" s="248"/>
      <c r="AB80" s="248"/>
      <c r="AC80" s="248"/>
      <c r="AD80" s="248"/>
      <c r="AE80" s="248"/>
      <c r="AF80" s="248"/>
      <c r="AG80" s="248"/>
      <c r="AH80" s="248"/>
      <c r="AI80" s="248"/>
      <c r="AJ80" s="248"/>
      <c r="AK80" s="248"/>
      <c r="AL80" s="248"/>
      <c r="AM80" s="126"/>
      <c r="AN80" s="248"/>
      <c r="AO80" s="248"/>
      <c r="AP80" s="248"/>
      <c r="AQ80" s="248"/>
      <c r="AR80" s="105"/>
    </row>
    <row r="81" spans="2:44" ht="20.100000000000001" customHeight="1" x14ac:dyDescent="0.25">
      <c r="B81" s="120"/>
      <c r="C81" s="121"/>
      <c r="D81" s="121"/>
      <c r="E81" s="248"/>
      <c r="F81" s="321"/>
      <c r="G81" s="248"/>
      <c r="H81" s="248"/>
      <c r="I81" s="248"/>
      <c r="J81" s="248"/>
      <c r="K81" s="248"/>
      <c r="L81" s="248"/>
      <c r="M81" s="248"/>
      <c r="N81" s="248"/>
      <c r="O81" s="248"/>
      <c r="P81" s="248"/>
      <c r="Q81" s="248"/>
      <c r="R81" s="248"/>
      <c r="S81" s="248"/>
      <c r="T81" s="248"/>
      <c r="U81" s="248"/>
      <c r="V81" s="248"/>
      <c r="W81" s="248"/>
      <c r="X81" s="248"/>
      <c r="Y81" s="248"/>
      <c r="Z81" s="248"/>
      <c r="AA81" s="248"/>
      <c r="AB81" s="248"/>
      <c r="AC81" s="248"/>
      <c r="AD81" s="248"/>
      <c r="AE81" s="248"/>
      <c r="AF81" s="248"/>
      <c r="AG81" s="248"/>
      <c r="AH81" s="248"/>
      <c r="AI81" s="248"/>
      <c r="AJ81" s="248"/>
      <c r="AK81" s="248"/>
      <c r="AL81" s="248"/>
      <c r="AM81" s="126"/>
      <c r="AN81" s="248"/>
      <c r="AO81" s="248"/>
      <c r="AP81" s="248"/>
      <c r="AQ81" s="248"/>
      <c r="AR81" s="105"/>
    </row>
    <row r="82" spans="2:44" ht="20.100000000000001" customHeight="1" x14ac:dyDescent="0.25">
      <c r="B82" s="120"/>
      <c r="C82" s="121"/>
      <c r="D82" s="121"/>
      <c r="E82" s="248"/>
      <c r="F82" s="321"/>
      <c r="G82" s="248"/>
      <c r="H82" s="248"/>
      <c r="I82" s="248"/>
      <c r="J82" s="248"/>
      <c r="K82" s="248"/>
      <c r="L82" s="248"/>
      <c r="M82" s="248"/>
      <c r="N82" s="248"/>
      <c r="O82" s="248"/>
      <c r="P82" s="248"/>
      <c r="Q82" s="248"/>
      <c r="R82" s="248"/>
      <c r="S82" s="248"/>
      <c r="T82" s="248"/>
      <c r="U82" s="248"/>
      <c r="V82" s="248"/>
      <c r="W82" s="248"/>
      <c r="X82" s="248"/>
      <c r="Y82" s="248"/>
      <c r="Z82" s="248"/>
      <c r="AA82" s="248"/>
      <c r="AB82" s="248"/>
      <c r="AC82" s="248"/>
      <c r="AD82" s="248"/>
      <c r="AE82" s="248"/>
      <c r="AF82" s="248"/>
      <c r="AG82" s="248"/>
      <c r="AH82" s="248"/>
      <c r="AI82" s="248"/>
      <c r="AJ82" s="248"/>
      <c r="AK82" s="248"/>
      <c r="AL82" s="248"/>
      <c r="AM82" s="126"/>
      <c r="AN82" s="248"/>
      <c r="AO82" s="248"/>
      <c r="AP82" s="248"/>
      <c r="AQ82" s="248"/>
      <c r="AR82" s="105"/>
    </row>
    <row r="83" spans="2:44" ht="20.100000000000001" customHeight="1" x14ac:dyDescent="0.25">
      <c r="B83" s="120"/>
      <c r="C83" s="121"/>
      <c r="D83" s="121"/>
      <c r="E83" s="248"/>
      <c r="F83" s="321"/>
      <c r="G83" s="248"/>
      <c r="H83" s="248"/>
      <c r="I83" s="248"/>
      <c r="J83" s="248"/>
      <c r="K83" s="248"/>
      <c r="L83" s="248"/>
      <c r="M83" s="248"/>
      <c r="N83" s="248"/>
      <c r="O83" s="248"/>
      <c r="P83" s="248"/>
      <c r="Q83" s="248"/>
      <c r="R83" s="248"/>
      <c r="S83" s="248"/>
      <c r="T83" s="248"/>
      <c r="U83" s="248"/>
      <c r="V83" s="248"/>
      <c r="W83" s="248"/>
      <c r="X83" s="248"/>
      <c r="Y83" s="248"/>
      <c r="Z83" s="248"/>
      <c r="AA83" s="248"/>
      <c r="AB83" s="248"/>
      <c r="AC83" s="248"/>
      <c r="AD83" s="248"/>
      <c r="AE83" s="248"/>
      <c r="AF83" s="248"/>
      <c r="AG83" s="248"/>
      <c r="AH83" s="248"/>
      <c r="AI83" s="248"/>
      <c r="AJ83" s="248"/>
      <c r="AK83" s="248"/>
      <c r="AL83" s="248"/>
      <c r="AM83" s="126"/>
      <c r="AN83" s="248"/>
      <c r="AO83" s="248"/>
      <c r="AP83" s="248"/>
      <c r="AQ83" s="248"/>
      <c r="AR83" s="105"/>
    </row>
    <row r="84" spans="2:44" ht="20.100000000000001" customHeight="1" x14ac:dyDescent="0.25">
      <c r="B84" s="120"/>
      <c r="C84" s="121"/>
      <c r="D84" s="121"/>
      <c r="E84" s="248"/>
      <c r="F84" s="321"/>
      <c r="G84" s="248"/>
      <c r="H84" s="248"/>
      <c r="I84" s="248"/>
      <c r="J84" s="248"/>
      <c r="K84" s="248"/>
      <c r="L84" s="248"/>
      <c r="M84" s="248"/>
      <c r="N84" s="248"/>
      <c r="O84" s="248"/>
      <c r="P84" s="248"/>
      <c r="Q84" s="248"/>
      <c r="R84" s="248"/>
      <c r="S84" s="248"/>
      <c r="T84" s="248"/>
      <c r="U84" s="248"/>
      <c r="V84" s="248"/>
      <c r="W84" s="248"/>
      <c r="X84" s="248"/>
      <c r="Y84" s="248"/>
      <c r="Z84" s="248"/>
      <c r="AA84" s="248"/>
      <c r="AB84" s="248"/>
      <c r="AC84" s="248"/>
      <c r="AD84" s="248"/>
      <c r="AE84" s="248"/>
      <c r="AF84" s="248"/>
      <c r="AG84" s="248"/>
      <c r="AH84" s="248"/>
      <c r="AI84" s="248"/>
      <c r="AJ84" s="248"/>
      <c r="AK84" s="248"/>
      <c r="AL84" s="248"/>
      <c r="AM84" s="126"/>
      <c r="AN84" s="248"/>
      <c r="AO84" s="248"/>
      <c r="AP84" s="248"/>
      <c r="AQ84" s="248"/>
      <c r="AR84" s="105"/>
    </row>
    <row r="85" spans="2:44" ht="20.100000000000001" customHeight="1" x14ac:dyDescent="0.25">
      <c r="B85" s="120"/>
      <c r="C85" s="121"/>
      <c r="D85" s="121"/>
      <c r="E85" s="248"/>
      <c r="F85" s="321"/>
      <c r="G85" s="248"/>
      <c r="H85" s="248"/>
      <c r="I85" s="248"/>
      <c r="J85" s="248"/>
      <c r="K85" s="248"/>
      <c r="L85" s="248"/>
      <c r="M85" s="248"/>
      <c r="N85" s="248"/>
      <c r="O85" s="248"/>
      <c r="P85" s="248"/>
      <c r="Q85" s="248"/>
      <c r="R85" s="248"/>
      <c r="S85" s="248"/>
      <c r="T85" s="248"/>
      <c r="U85" s="248"/>
      <c r="V85" s="248"/>
      <c r="W85" s="248"/>
      <c r="X85" s="248"/>
      <c r="Y85" s="248"/>
      <c r="Z85" s="248"/>
      <c r="AA85" s="248"/>
      <c r="AB85" s="248"/>
      <c r="AC85" s="248"/>
      <c r="AD85" s="248"/>
      <c r="AE85" s="248"/>
      <c r="AF85" s="248"/>
      <c r="AG85" s="248"/>
      <c r="AH85" s="248"/>
      <c r="AI85" s="248"/>
      <c r="AJ85" s="248"/>
      <c r="AK85" s="248"/>
      <c r="AL85" s="248"/>
      <c r="AM85" s="126"/>
      <c r="AN85" s="248"/>
      <c r="AO85" s="248"/>
      <c r="AP85" s="248"/>
      <c r="AQ85" s="248"/>
      <c r="AR85" s="105"/>
    </row>
    <row r="86" spans="2:44" ht="20.100000000000001" customHeight="1" x14ac:dyDescent="0.25">
      <c r="B86" s="120"/>
      <c r="C86" s="121"/>
      <c r="D86" s="121"/>
      <c r="E86" s="248"/>
      <c r="F86" s="321"/>
      <c r="G86" s="248"/>
      <c r="H86" s="248"/>
      <c r="I86" s="248"/>
      <c r="J86" s="248"/>
      <c r="K86" s="248"/>
      <c r="L86" s="248"/>
      <c r="M86" s="248"/>
      <c r="N86" s="248"/>
      <c r="O86" s="248"/>
      <c r="P86" s="248"/>
      <c r="Q86" s="248"/>
      <c r="R86" s="248"/>
      <c r="S86" s="248"/>
      <c r="T86" s="248"/>
      <c r="U86" s="248"/>
      <c r="V86" s="248"/>
      <c r="W86" s="248"/>
      <c r="X86" s="248"/>
      <c r="Y86" s="248"/>
      <c r="Z86" s="248"/>
      <c r="AA86" s="248"/>
      <c r="AB86" s="248"/>
      <c r="AC86" s="248"/>
      <c r="AD86" s="248"/>
      <c r="AE86" s="248"/>
      <c r="AF86" s="248"/>
      <c r="AG86" s="248"/>
      <c r="AH86" s="248"/>
      <c r="AI86" s="248"/>
      <c r="AJ86" s="248"/>
      <c r="AK86" s="248"/>
      <c r="AL86" s="248"/>
      <c r="AM86" s="126"/>
      <c r="AN86" s="248"/>
      <c r="AO86" s="248"/>
      <c r="AP86" s="248"/>
      <c r="AQ86" s="248"/>
      <c r="AR86" s="105"/>
    </row>
    <row r="87" spans="2:44" ht="20.100000000000001" customHeight="1" x14ac:dyDescent="0.25">
      <c r="B87" s="120"/>
      <c r="C87" s="121"/>
      <c r="D87" s="121"/>
      <c r="E87" s="248"/>
      <c r="F87" s="321"/>
      <c r="G87" s="248"/>
      <c r="H87" s="248"/>
      <c r="I87" s="248"/>
      <c r="J87" s="248"/>
      <c r="K87" s="248"/>
      <c r="L87" s="248"/>
      <c r="M87" s="248"/>
      <c r="N87" s="248"/>
      <c r="O87" s="248"/>
      <c r="P87" s="248"/>
      <c r="Q87" s="248"/>
      <c r="R87" s="248"/>
      <c r="S87" s="248"/>
      <c r="T87" s="248"/>
      <c r="U87" s="248"/>
      <c r="V87" s="248"/>
      <c r="W87" s="248"/>
      <c r="X87" s="248"/>
      <c r="Y87" s="248"/>
      <c r="Z87" s="248"/>
      <c r="AA87" s="248"/>
      <c r="AB87" s="248"/>
      <c r="AC87" s="248"/>
      <c r="AD87" s="248"/>
      <c r="AE87" s="248"/>
      <c r="AF87" s="248"/>
      <c r="AG87" s="248"/>
      <c r="AH87" s="248"/>
      <c r="AI87" s="248"/>
      <c r="AJ87" s="248"/>
      <c r="AK87" s="248"/>
      <c r="AL87" s="248"/>
      <c r="AM87" s="126"/>
      <c r="AN87" s="248"/>
      <c r="AO87" s="248"/>
      <c r="AP87" s="248"/>
      <c r="AQ87" s="248"/>
      <c r="AR87" s="105"/>
    </row>
    <row r="88" spans="2:44" ht="20.100000000000001" customHeight="1" x14ac:dyDescent="0.25">
      <c r="B88" s="120"/>
      <c r="C88" s="121"/>
      <c r="D88" s="121"/>
      <c r="E88" s="248"/>
      <c r="F88" s="321"/>
      <c r="G88" s="248"/>
      <c r="H88" s="248"/>
      <c r="I88" s="248"/>
      <c r="J88" s="248"/>
      <c r="K88" s="248"/>
      <c r="L88" s="248"/>
      <c r="M88" s="248"/>
      <c r="N88" s="248"/>
      <c r="O88" s="248"/>
      <c r="P88" s="248"/>
      <c r="Q88" s="248"/>
      <c r="R88" s="248"/>
      <c r="S88" s="248"/>
      <c r="T88" s="248"/>
      <c r="U88" s="248"/>
      <c r="V88" s="248"/>
      <c r="W88" s="248"/>
      <c r="X88" s="248"/>
      <c r="Y88" s="248"/>
      <c r="Z88" s="248"/>
      <c r="AA88" s="248"/>
      <c r="AB88" s="248"/>
      <c r="AC88" s="248"/>
      <c r="AD88" s="248"/>
      <c r="AE88" s="248"/>
      <c r="AF88" s="248"/>
      <c r="AG88" s="248"/>
      <c r="AH88" s="248"/>
      <c r="AI88" s="248"/>
      <c r="AJ88" s="248"/>
      <c r="AK88" s="248"/>
      <c r="AL88" s="248"/>
      <c r="AM88" s="126"/>
      <c r="AN88" s="248"/>
      <c r="AO88" s="248"/>
      <c r="AP88" s="248"/>
      <c r="AQ88" s="248"/>
      <c r="AR88" s="105"/>
    </row>
    <row r="89" spans="2:44" ht="20.100000000000001" customHeight="1" x14ac:dyDescent="0.25">
      <c r="B89" s="120"/>
      <c r="C89" s="121"/>
      <c r="D89" s="121"/>
      <c r="E89" s="248"/>
      <c r="F89" s="321"/>
      <c r="G89" s="248"/>
      <c r="H89" s="248"/>
      <c r="I89" s="248"/>
      <c r="J89" s="248"/>
      <c r="K89" s="248"/>
      <c r="L89" s="248"/>
      <c r="M89" s="248"/>
      <c r="N89" s="248"/>
      <c r="O89" s="248"/>
      <c r="P89" s="248"/>
      <c r="Q89" s="248"/>
      <c r="R89" s="248"/>
      <c r="S89" s="248"/>
      <c r="T89" s="248"/>
      <c r="U89" s="248"/>
      <c r="V89" s="248"/>
      <c r="W89" s="248"/>
      <c r="X89" s="248"/>
      <c r="Y89" s="248"/>
      <c r="Z89" s="248"/>
      <c r="AA89" s="248"/>
      <c r="AB89" s="248"/>
      <c r="AC89" s="248"/>
      <c r="AD89" s="248"/>
      <c r="AE89" s="248"/>
      <c r="AF89" s="248"/>
      <c r="AG89" s="248"/>
      <c r="AH89" s="248"/>
      <c r="AI89" s="248"/>
      <c r="AJ89" s="248"/>
      <c r="AK89" s="248"/>
      <c r="AL89" s="248"/>
      <c r="AM89" s="126"/>
      <c r="AN89" s="248"/>
      <c r="AO89" s="248"/>
      <c r="AP89" s="248"/>
      <c r="AQ89" s="248"/>
      <c r="AR89" s="105"/>
    </row>
    <row r="90" spans="2:44" ht="20.100000000000001" customHeight="1" x14ac:dyDescent="0.25">
      <c r="B90" s="120"/>
      <c r="C90" s="121"/>
      <c r="D90" s="121"/>
      <c r="E90" s="248"/>
      <c r="F90" s="321"/>
      <c r="G90" s="248"/>
      <c r="H90" s="248"/>
      <c r="I90" s="248"/>
      <c r="J90" s="248"/>
      <c r="K90" s="248"/>
      <c r="L90" s="248"/>
      <c r="M90" s="248"/>
      <c r="N90" s="248"/>
      <c r="O90" s="248"/>
      <c r="P90" s="248"/>
      <c r="Q90" s="248"/>
      <c r="R90" s="248"/>
      <c r="S90" s="248"/>
      <c r="T90" s="248"/>
      <c r="U90" s="248"/>
      <c r="V90" s="248"/>
      <c r="W90" s="248"/>
      <c r="X90" s="248"/>
      <c r="Y90" s="248"/>
      <c r="Z90" s="248"/>
      <c r="AA90" s="248"/>
      <c r="AB90" s="248"/>
      <c r="AC90" s="248"/>
      <c r="AD90" s="248"/>
      <c r="AE90" s="248"/>
      <c r="AF90" s="248"/>
      <c r="AG90" s="248"/>
      <c r="AH90" s="248"/>
      <c r="AI90" s="248"/>
      <c r="AJ90" s="248"/>
      <c r="AK90" s="248"/>
      <c r="AL90" s="248"/>
      <c r="AM90" s="126"/>
      <c r="AN90" s="248"/>
      <c r="AO90" s="248"/>
      <c r="AP90" s="248"/>
      <c r="AQ90" s="248"/>
      <c r="AR90" s="105"/>
    </row>
    <row r="91" spans="2:44" ht="20.100000000000001" customHeight="1" x14ac:dyDescent="0.25">
      <c r="B91" s="120"/>
      <c r="C91" s="121"/>
      <c r="D91" s="121"/>
      <c r="E91" s="248"/>
      <c r="F91" s="321"/>
      <c r="G91" s="248"/>
      <c r="H91" s="248"/>
      <c r="I91" s="248"/>
      <c r="J91" s="248"/>
      <c r="K91" s="248"/>
      <c r="L91" s="248"/>
      <c r="M91" s="248"/>
      <c r="N91" s="248"/>
      <c r="O91" s="248"/>
      <c r="P91" s="248"/>
      <c r="Q91" s="248"/>
      <c r="R91" s="248"/>
      <c r="S91" s="248"/>
      <c r="T91" s="248"/>
      <c r="U91" s="248"/>
      <c r="V91" s="248"/>
      <c r="W91" s="248"/>
      <c r="X91" s="248"/>
      <c r="Y91" s="248"/>
      <c r="Z91" s="248"/>
      <c r="AA91" s="248"/>
      <c r="AB91" s="248"/>
      <c r="AC91" s="248"/>
      <c r="AD91" s="248"/>
      <c r="AE91" s="248"/>
      <c r="AF91" s="248"/>
      <c r="AG91" s="248"/>
      <c r="AH91" s="248"/>
      <c r="AI91" s="248"/>
      <c r="AJ91" s="248"/>
      <c r="AK91" s="248"/>
      <c r="AL91" s="248"/>
      <c r="AM91" s="126"/>
      <c r="AN91" s="248"/>
      <c r="AO91" s="248"/>
      <c r="AP91" s="248"/>
      <c r="AQ91" s="248"/>
      <c r="AR91" s="105"/>
    </row>
    <row r="92" spans="2:44" ht="20.100000000000001" customHeight="1" x14ac:dyDescent="0.25">
      <c r="B92" s="120"/>
      <c r="C92" s="121"/>
      <c r="D92" s="121"/>
      <c r="E92" s="248"/>
      <c r="F92" s="321"/>
      <c r="G92" s="248"/>
      <c r="H92" s="248"/>
      <c r="I92" s="248"/>
      <c r="J92" s="248"/>
      <c r="K92" s="248"/>
      <c r="L92" s="248"/>
      <c r="M92" s="248"/>
      <c r="N92" s="248"/>
      <c r="O92" s="248"/>
      <c r="P92" s="248"/>
      <c r="Q92" s="248"/>
      <c r="R92" s="248"/>
      <c r="S92" s="248"/>
      <c r="T92" s="248"/>
      <c r="U92" s="248"/>
      <c r="V92" s="248"/>
      <c r="W92" s="248"/>
      <c r="X92" s="248"/>
      <c r="Y92" s="248"/>
      <c r="Z92" s="248"/>
      <c r="AA92" s="248"/>
      <c r="AB92" s="248"/>
      <c r="AC92" s="248"/>
      <c r="AD92" s="248"/>
      <c r="AE92" s="248"/>
      <c r="AF92" s="248"/>
      <c r="AG92" s="248"/>
      <c r="AH92" s="248"/>
      <c r="AI92" s="248"/>
      <c r="AJ92" s="248"/>
      <c r="AK92" s="248"/>
      <c r="AL92" s="248"/>
      <c r="AM92" s="126"/>
      <c r="AN92" s="248"/>
      <c r="AO92" s="248"/>
      <c r="AP92" s="248"/>
      <c r="AQ92" s="248"/>
      <c r="AR92" s="105"/>
    </row>
    <row r="93" spans="2:44" ht="20.100000000000001" customHeight="1" x14ac:dyDescent="0.25">
      <c r="B93" s="120"/>
      <c r="C93" s="121"/>
      <c r="D93" s="121"/>
      <c r="E93" s="248"/>
      <c r="F93" s="321"/>
      <c r="G93" s="248"/>
      <c r="H93" s="248"/>
      <c r="I93" s="248"/>
      <c r="J93" s="248"/>
      <c r="K93" s="248"/>
      <c r="L93" s="248"/>
      <c r="M93" s="248"/>
      <c r="N93" s="248"/>
      <c r="O93" s="248"/>
      <c r="P93" s="248"/>
      <c r="Q93" s="248"/>
      <c r="R93" s="248"/>
      <c r="S93" s="248"/>
      <c r="T93" s="248"/>
      <c r="U93" s="248"/>
      <c r="V93" s="248"/>
      <c r="W93" s="248"/>
      <c r="X93" s="248"/>
      <c r="Y93" s="248"/>
      <c r="Z93" s="248"/>
      <c r="AA93" s="248"/>
      <c r="AB93" s="248"/>
      <c r="AC93" s="248"/>
      <c r="AD93" s="248"/>
      <c r="AE93" s="248"/>
      <c r="AF93" s="248"/>
      <c r="AG93" s="248"/>
      <c r="AH93" s="248"/>
      <c r="AI93" s="248"/>
      <c r="AJ93" s="248"/>
      <c r="AK93" s="248"/>
      <c r="AL93" s="248"/>
      <c r="AM93" s="126"/>
      <c r="AN93" s="248"/>
      <c r="AO93" s="248"/>
      <c r="AP93" s="248"/>
      <c r="AQ93" s="248"/>
      <c r="AR93" s="105"/>
    </row>
    <row r="94" spans="2:44" ht="20.100000000000001" customHeight="1" x14ac:dyDescent="0.25">
      <c r="B94" s="120"/>
      <c r="C94" s="121"/>
      <c r="D94" s="121"/>
      <c r="E94" s="248"/>
      <c r="F94" s="321"/>
      <c r="G94" s="248"/>
      <c r="H94" s="248"/>
      <c r="I94" s="248"/>
      <c r="J94" s="248"/>
      <c r="K94" s="248"/>
      <c r="L94" s="248"/>
      <c r="M94" s="248"/>
      <c r="N94" s="248"/>
      <c r="O94" s="248"/>
      <c r="P94" s="248"/>
      <c r="Q94" s="248"/>
      <c r="R94" s="248"/>
      <c r="S94" s="248"/>
      <c r="T94" s="248"/>
      <c r="U94" s="248"/>
      <c r="V94" s="248"/>
      <c r="W94" s="248"/>
      <c r="X94" s="248"/>
      <c r="Y94" s="248"/>
      <c r="Z94" s="248"/>
      <c r="AA94" s="248"/>
      <c r="AB94" s="248"/>
      <c r="AC94" s="248"/>
      <c r="AD94" s="248"/>
      <c r="AE94" s="248"/>
      <c r="AF94" s="248"/>
      <c r="AG94" s="248"/>
      <c r="AH94" s="248"/>
      <c r="AI94" s="248"/>
      <c r="AJ94" s="248"/>
      <c r="AK94" s="248"/>
      <c r="AL94" s="248"/>
      <c r="AM94" s="126"/>
      <c r="AN94" s="248"/>
      <c r="AO94" s="248"/>
      <c r="AP94" s="248"/>
      <c r="AQ94" s="248"/>
      <c r="AR94" s="105"/>
    </row>
    <row r="95" spans="2:44" ht="20.100000000000001" customHeight="1" x14ac:dyDescent="0.25">
      <c r="B95" s="120"/>
      <c r="C95" s="121"/>
      <c r="D95" s="121"/>
      <c r="E95" s="248"/>
      <c r="F95" s="321"/>
      <c r="G95" s="248"/>
      <c r="H95" s="248"/>
      <c r="I95" s="248"/>
      <c r="J95" s="248"/>
      <c r="K95" s="248"/>
      <c r="L95" s="248"/>
      <c r="M95" s="248"/>
      <c r="N95" s="248"/>
      <c r="O95" s="248"/>
      <c r="P95" s="248"/>
      <c r="Q95" s="248"/>
      <c r="R95" s="248"/>
      <c r="S95" s="248"/>
      <c r="T95" s="248"/>
      <c r="U95" s="248"/>
      <c r="V95" s="248"/>
      <c r="W95" s="248"/>
      <c r="X95" s="248"/>
      <c r="Y95" s="248"/>
      <c r="Z95" s="248"/>
      <c r="AA95" s="248"/>
      <c r="AB95" s="248"/>
      <c r="AC95" s="248"/>
      <c r="AD95" s="248"/>
      <c r="AE95" s="248"/>
      <c r="AF95" s="248"/>
      <c r="AG95" s="248"/>
      <c r="AH95" s="248"/>
      <c r="AI95" s="248"/>
      <c r="AJ95" s="248"/>
      <c r="AK95" s="248"/>
      <c r="AL95" s="248"/>
      <c r="AM95" s="126"/>
      <c r="AN95" s="248"/>
      <c r="AO95" s="248"/>
      <c r="AP95" s="248"/>
      <c r="AQ95" s="248"/>
      <c r="AR95" s="105"/>
    </row>
    <row r="96" spans="2:44" ht="20.100000000000001" customHeight="1" x14ac:dyDescent="0.25">
      <c r="B96" s="120"/>
      <c r="C96" s="121"/>
      <c r="D96" s="121"/>
      <c r="E96" s="248"/>
      <c r="F96" s="321"/>
      <c r="G96" s="248"/>
      <c r="H96" s="248"/>
      <c r="I96" s="248"/>
      <c r="J96" s="248"/>
      <c r="K96" s="248"/>
      <c r="L96" s="248"/>
      <c r="M96" s="248"/>
      <c r="N96" s="248"/>
      <c r="O96" s="248"/>
      <c r="P96" s="248"/>
      <c r="Q96" s="248"/>
      <c r="R96" s="248"/>
      <c r="S96" s="248"/>
      <c r="T96" s="248"/>
      <c r="U96" s="248"/>
      <c r="V96" s="248"/>
      <c r="W96" s="248"/>
      <c r="X96" s="248"/>
      <c r="Y96" s="248"/>
      <c r="Z96" s="248"/>
      <c r="AA96" s="248"/>
      <c r="AB96" s="248"/>
      <c r="AC96" s="248"/>
      <c r="AD96" s="248"/>
      <c r="AE96" s="248"/>
      <c r="AF96" s="248"/>
      <c r="AG96" s="248"/>
      <c r="AH96" s="248"/>
      <c r="AI96" s="248"/>
      <c r="AJ96" s="248"/>
      <c r="AK96" s="248"/>
      <c r="AL96" s="248"/>
      <c r="AM96" s="126"/>
      <c r="AN96" s="248"/>
      <c r="AO96" s="248"/>
      <c r="AP96" s="248"/>
      <c r="AQ96" s="248"/>
      <c r="AR96" s="105"/>
    </row>
    <row r="97" spans="2:44" ht="20.100000000000001" customHeight="1" x14ac:dyDescent="0.25">
      <c r="B97" s="120"/>
      <c r="C97" s="121"/>
      <c r="D97" s="121"/>
      <c r="E97" s="248"/>
      <c r="F97" s="321"/>
      <c r="G97" s="248"/>
      <c r="H97" s="248"/>
      <c r="I97" s="248"/>
      <c r="J97" s="248"/>
      <c r="K97" s="248"/>
      <c r="L97" s="248"/>
      <c r="M97" s="248"/>
      <c r="N97" s="248"/>
      <c r="O97" s="248"/>
      <c r="P97" s="248"/>
      <c r="Q97" s="248"/>
      <c r="R97" s="248"/>
      <c r="S97" s="248"/>
      <c r="T97" s="248"/>
      <c r="U97" s="248"/>
      <c r="V97" s="248"/>
      <c r="W97" s="248"/>
      <c r="X97" s="248"/>
      <c r="Y97" s="248"/>
      <c r="Z97" s="248"/>
      <c r="AA97" s="248"/>
      <c r="AB97" s="248"/>
      <c r="AC97" s="248"/>
      <c r="AD97" s="248"/>
      <c r="AE97" s="248"/>
      <c r="AF97" s="248"/>
      <c r="AG97" s="248"/>
      <c r="AH97" s="248"/>
      <c r="AI97" s="248"/>
      <c r="AJ97" s="248"/>
      <c r="AK97" s="248"/>
      <c r="AL97" s="248"/>
      <c r="AM97" s="126"/>
      <c r="AN97" s="248"/>
      <c r="AO97" s="248"/>
      <c r="AP97" s="248"/>
      <c r="AQ97" s="248"/>
      <c r="AR97" s="105"/>
    </row>
    <row r="98" spans="2:44" ht="20.100000000000001" customHeight="1" x14ac:dyDescent="0.25">
      <c r="B98" s="120"/>
      <c r="C98" s="121"/>
      <c r="D98" s="121"/>
      <c r="E98" s="248"/>
      <c r="F98" s="321"/>
      <c r="G98" s="248"/>
      <c r="H98" s="248"/>
      <c r="I98" s="248"/>
      <c r="J98" s="248"/>
      <c r="K98" s="248"/>
      <c r="L98" s="248"/>
      <c r="M98" s="248"/>
      <c r="N98" s="248"/>
      <c r="O98" s="248"/>
      <c r="P98" s="248"/>
      <c r="Q98" s="248"/>
      <c r="R98" s="248"/>
      <c r="S98" s="248"/>
      <c r="T98" s="248"/>
      <c r="U98" s="248"/>
      <c r="V98" s="248"/>
      <c r="W98" s="248"/>
      <c r="X98" s="248"/>
      <c r="Y98" s="248"/>
      <c r="Z98" s="248"/>
      <c r="AA98" s="248"/>
      <c r="AB98" s="248"/>
      <c r="AC98" s="248"/>
      <c r="AD98" s="248"/>
      <c r="AE98" s="248"/>
      <c r="AF98" s="248"/>
      <c r="AG98" s="248"/>
      <c r="AH98" s="248"/>
      <c r="AI98" s="248"/>
      <c r="AJ98" s="248"/>
      <c r="AK98" s="248"/>
      <c r="AL98" s="248"/>
      <c r="AM98" s="126"/>
      <c r="AN98" s="248"/>
      <c r="AO98" s="248"/>
      <c r="AP98" s="248"/>
      <c r="AQ98" s="248"/>
      <c r="AR98" s="105"/>
    </row>
    <row r="99" spans="2:44" ht="20.100000000000001" customHeight="1" x14ac:dyDescent="0.25">
      <c r="B99" s="120"/>
      <c r="C99" s="121"/>
      <c r="D99" s="121"/>
      <c r="E99" s="248"/>
      <c r="F99" s="321"/>
      <c r="G99" s="248"/>
      <c r="H99" s="248"/>
      <c r="I99" s="248"/>
      <c r="J99" s="248"/>
      <c r="K99" s="248"/>
      <c r="L99" s="248"/>
      <c r="M99" s="248"/>
      <c r="N99" s="248"/>
      <c r="O99" s="248"/>
      <c r="P99" s="248"/>
      <c r="Q99" s="248"/>
      <c r="R99" s="248"/>
      <c r="S99" s="248"/>
      <c r="T99" s="248"/>
      <c r="U99" s="248"/>
      <c r="V99" s="248"/>
      <c r="W99" s="248"/>
      <c r="X99" s="248"/>
      <c r="Y99" s="248"/>
      <c r="Z99" s="248"/>
      <c r="AA99" s="248"/>
      <c r="AB99" s="248"/>
      <c r="AC99" s="248"/>
      <c r="AD99" s="248"/>
      <c r="AE99" s="248"/>
      <c r="AF99" s="248"/>
      <c r="AG99" s="248"/>
      <c r="AH99" s="248"/>
      <c r="AI99" s="248"/>
      <c r="AJ99" s="248"/>
      <c r="AK99" s="248"/>
      <c r="AL99" s="248"/>
      <c r="AM99" s="126"/>
      <c r="AN99" s="248"/>
      <c r="AO99" s="248"/>
      <c r="AP99" s="248"/>
      <c r="AQ99" s="248"/>
      <c r="AR99" s="105"/>
    </row>
    <row r="100" spans="2:44" ht="20.100000000000001" customHeight="1" x14ac:dyDescent="0.25">
      <c r="B100" s="120"/>
      <c r="C100" s="121"/>
      <c r="D100" s="121"/>
      <c r="E100" s="248"/>
      <c r="F100" s="321"/>
      <c r="G100" s="248"/>
      <c r="H100" s="248"/>
      <c r="I100" s="248"/>
      <c r="J100" s="248"/>
      <c r="K100" s="248"/>
      <c r="L100" s="248"/>
      <c r="M100" s="248"/>
      <c r="N100" s="248"/>
      <c r="O100" s="248"/>
      <c r="P100" s="248"/>
      <c r="Q100" s="248"/>
      <c r="R100" s="248"/>
      <c r="S100" s="248"/>
      <c r="T100" s="248"/>
      <c r="U100" s="248"/>
      <c r="V100" s="248"/>
      <c r="W100" s="248"/>
      <c r="X100" s="248"/>
      <c r="Y100" s="248"/>
      <c r="Z100" s="248"/>
      <c r="AA100" s="248"/>
      <c r="AB100" s="248"/>
      <c r="AC100" s="248"/>
      <c r="AD100" s="248"/>
      <c r="AE100" s="248"/>
      <c r="AF100" s="248"/>
      <c r="AG100" s="248"/>
      <c r="AH100" s="248"/>
      <c r="AI100" s="248"/>
      <c r="AJ100" s="248"/>
      <c r="AK100" s="248"/>
      <c r="AL100" s="248"/>
      <c r="AM100" s="126"/>
      <c r="AN100" s="248"/>
      <c r="AO100" s="248"/>
      <c r="AP100" s="248"/>
      <c r="AQ100" s="248"/>
      <c r="AR100" s="105"/>
    </row>
    <row r="101" spans="2:44" ht="20.100000000000001" customHeight="1" x14ac:dyDescent="0.25">
      <c r="B101" s="120"/>
      <c r="C101" s="121"/>
      <c r="D101" s="121"/>
      <c r="E101" s="248"/>
      <c r="F101" s="321"/>
      <c r="G101" s="248"/>
      <c r="H101" s="248"/>
      <c r="I101" s="248"/>
      <c r="J101" s="248"/>
      <c r="K101" s="248"/>
      <c r="L101" s="248"/>
      <c r="M101" s="248"/>
      <c r="N101" s="248"/>
      <c r="O101" s="248"/>
      <c r="P101" s="248"/>
      <c r="Q101" s="248"/>
      <c r="R101" s="248"/>
      <c r="S101" s="248"/>
      <c r="T101" s="248"/>
      <c r="U101" s="248"/>
      <c r="V101" s="248"/>
      <c r="W101" s="248"/>
      <c r="X101" s="248"/>
      <c r="Y101" s="248"/>
      <c r="Z101" s="248"/>
      <c r="AA101" s="248"/>
      <c r="AB101" s="248"/>
      <c r="AC101" s="248"/>
      <c r="AD101" s="248"/>
      <c r="AE101" s="248"/>
      <c r="AF101" s="248"/>
      <c r="AG101" s="248"/>
      <c r="AH101" s="248"/>
      <c r="AI101" s="248"/>
      <c r="AJ101" s="248"/>
      <c r="AK101" s="248"/>
      <c r="AL101" s="248"/>
      <c r="AM101" s="126"/>
      <c r="AN101" s="248"/>
      <c r="AO101" s="248"/>
      <c r="AP101" s="248"/>
      <c r="AQ101" s="248"/>
      <c r="AR101" s="105"/>
    </row>
    <row r="102" spans="2:44" ht="20.100000000000001" customHeight="1" x14ac:dyDescent="0.25">
      <c r="B102" s="120"/>
      <c r="C102" s="121"/>
      <c r="D102" s="121"/>
      <c r="E102" s="248"/>
      <c r="F102" s="321"/>
      <c r="G102" s="248"/>
      <c r="H102" s="248"/>
      <c r="I102" s="248"/>
      <c r="J102" s="248"/>
      <c r="K102" s="248"/>
      <c r="L102" s="248"/>
      <c r="M102" s="248"/>
      <c r="N102" s="248"/>
      <c r="O102" s="248"/>
      <c r="P102" s="248"/>
      <c r="Q102" s="248"/>
      <c r="R102" s="248"/>
      <c r="S102" s="248"/>
      <c r="T102" s="248"/>
      <c r="U102" s="248"/>
      <c r="V102" s="248"/>
      <c r="W102" s="248"/>
      <c r="X102" s="248"/>
      <c r="Y102" s="248"/>
      <c r="Z102" s="248"/>
      <c r="AA102" s="248"/>
      <c r="AB102" s="248"/>
      <c r="AC102" s="248"/>
      <c r="AD102" s="248"/>
      <c r="AE102" s="248"/>
      <c r="AF102" s="248"/>
      <c r="AG102" s="248"/>
      <c r="AH102" s="248"/>
      <c r="AI102" s="248"/>
      <c r="AJ102" s="248"/>
      <c r="AK102" s="248"/>
      <c r="AL102" s="248"/>
      <c r="AM102" s="126"/>
      <c r="AN102" s="248"/>
      <c r="AO102" s="248"/>
      <c r="AP102" s="248"/>
      <c r="AQ102" s="248"/>
      <c r="AR102" s="105"/>
    </row>
    <row r="103" spans="2:44" ht="20.100000000000001" customHeight="1" x14ac:dyDescent="0.25">
      <c r="B103" s="120"/>
      <c r="C103" s="121"/>
      <c r="D103" s="121"/>
      <c r="E103" s="248"/>
      <c r="F103" s="321"/>
      <c r="G103" s="248"/>
      <c r="H103" s="248"/>
      <c r="I103" s="248"/>
      <c r="J103" s="248"/>
      <c r="K103" s="248"/>
      <c r="L103" s="248"/>
      <c r="M103" s="248"/>
      <c r="N103" s="248"/>
      <c r="O103" s="248"/>
      <c r="P103" s="248"/>
      <c r="Q103" s="248"/>
      <c r="R103" s="248"/>
      <c r="S103" s="248"/>
      <c r="T103" s="248"/>
      <c r="U103" s="248"/>
      <c r="V103" s="248"/>
      <c r="W103" s="248"/>
      <c r="X103" s="248"/>
      <c r="Y103" s="248"/>
      <c r="Z103" s="248"/>
      <c r="AA103" s="248"/>
      <c r="AB103" s="248"/>
      <c r="AC103" s="248"/>
      <c r="AD103" s="248"/>
      <c r="AE103" s="248"/>
      <c r="AF103" s="248"/>
      <c r="AG103" s="248"/>
      <c r="AH103" s="248"/>
      <c r="AI103" s="248"/>
      <c r="AJ103" s="248"/>
      <c r="AK103" s="248"/>
      <c r="AL103" s="248"/>
      <c r="AM103" s="126"/>
      <c r="AN103" s="248"/>
      <c r="AO103" s="248"/>
      <c r="AP103" s="248"/>
      <c r="AQ103" s="248"/>
      <c r="AR103" s="105"/>
    </row>
    <row r="104" spans="2:44" ht="20.100000000000001" customHeight="1" x14ac:dyDescent="0.25">
      <c r="B104" s="120"/>
      <c r="C104" s="121"/>
      <c r="D104" s="121"/>
      <c r="E104" s="248"/>
      <c r="F104" s="321"/>
      <c r="G104" s="248"/>
      <c r="H104" s="248"/>
      <c r="I104" s="248"/>
      <c r="J104" s="248"/>
      <c r="K104" s="248"/>
      <c r="L104" s="248"/>
      <c r="M104" s="248"/>
      <c r="N104" s="248"/>
      <c r="O104" s="248"/>
      <c r="P104" s="248"/>
      <c r="Q104" s="248"/>
      <c r="R104" s="248"/>
      <c r="S104" s="248"/>
      <c r="T104" s="248"/>
      <c r="U104" s="248"/>
      <c r="V104" s="248"/>
      <c r="W104" s="248"/>
      <c r="X104" s="248"/>
      <c r="Y104" s="248"/>
      <c r="Z104" s="248"/>
      <c r="AA104" s="248"/>
      <c r="AB104" s="248"/>
      <c r="AC104" s="248"/>
      <c r="AD104" s="248"/>
      <c r="AE104" s="248"/>
      <c r="AF104" s="248"/>
      <c r="AG104" s="248"/>
      <c r="AH104" s="248"/>
      <c r="AI104" s="248"/>
      <c r="AJ104" s="248"/>
      <c r="AK104" s="248"/>
      <c r="AL104" s="248"/>
      <c r="AM104" s="126"/>
      <c r="AN104" s="248"/>
      <c r="AO104" s="248"/>
      <c r="AP104" s="248"/>
      <c r="AQ104" s="248"/>
      <c r="AR104" s="105"/>
    </row>
    <row r="105" spans="2:44" ht="20.100000000000001" customHeight="1" x14ac:dyDescent="0.25">
      <c r="B105" s="120"/>
      <c r="C105" s="121"/>
      <c r="D105" s="121"/>
      <c r="E105" s="248"/>
      <c r="F105" s="321"/>
      <c r="G105" s="248"/>
      <c r="H105" s="248"/>
      <c r="I105" s="248"/>
      <c r="J105" s="248"/>
      <c r="K105" s="248"/>
      <c r="L105" s="248"/>
      <c r="M105" s="248"/>
      <c r="N105" s="248"/>
      <c r="O105" s="248"/>
      <c r="P105" s="248"/>
      <c r="Q105" s="248"/>
      <c r="R105" s="248"/>
      <c r="S105" s="248"/>
      <c r="T105" s="248"/>
      <c r="U105" s="248"/>
      <c r="V105" s="248"/>
      <c r="W105" s="248"/>
      <c r="X105" s="248"/>
      <c r="Y105" s="248"/>
      <c r="Z105" s="248"/>
      <c r="AA105" s="248"/>
      <c r="AB105" s="248"/>
      <c r="AC105" s="248"/>
      <c r="AD105" s="248"/>
      <c r="AE105" s="248"/>
      <c r="AF105" s="248"/>
      <c r="AG105" s="248"/>
      <c r="AH105" s="248"/>
      <c r="AI105" s="248"/>
      <c r="AJ105" s="248"/>
      <c r="AK105" s="248"/>
      <c r="AL105" s="248"/>
      <c r="AM105" s="126"/>
      <c r="AN105" s="248"/>
      <c r="AO105" s="248"/>
      <c r="AP105" s="248"/>
      <c r="AQ105" s="248"/>
      <c r="AR105" s="105"/>
    </row>
    <row r="106" spans="2:44" ht="20.100000000000001" customHeight="1" x14ac:dyDescent="0.25">
      <c r="B106" s="120"/>
      <c r="C106" s="121"/>
      <c r="D106" s="121"/>
      <c r="E106" s="248"/>
      <c r="F106" s="321"/>
      <c r="G106" s="248"/>
      <c r="H106" s="248"/>
      <c r="I106" s="248"/>
      <c r="J106" s="248"/>
      <c r="K106" s="248"/>
      <c r="L106" s="248"/>
      <c r="M106" s="248"/>
      <c r="N106" s="248"/>
      <c r="O106" s="248"/>
      <c r="P106" s="248"/>
      <c r="Q106" s="248"/>
      <c r="R106" s="248"/>
      <c r="S106" s="248"/>
      <c r="T106" s="248"/>
      <c r="U106" s="248"/>
      <c r="V106" s="248"/>
      <c r="W106" s="248"/>
      <c r="X106" s="248"/>
      <c r="Y106" s="248"/>
      <c r="Z106" s="248"/>
      <c r="AA106" s="248"/>
      <c r="AB106" s="248"/>
      <c r="AC106" s="248"/>
      <c r="AD106" s="248"/>
      <c r="AE106" s="248"/>
      <c r="AF106" s="248"/>
      <c r="AG106" s="248"/>
      <c r="AH106" s="248"/>
      <c r="AI106" s="248"/>
      <c r="AJ106" s="248"/>
      <c r="AK106" s="248"/>
      <c r="AL106" s="248"/>
      <c r="AM106" s="126"/>
      <c r="AN106" s="248"/>
      <c r="AO106" s="248"/>
      <c r="AP106" s="248"/>
      <c r="AQ106" s="248"/>
      <c r="AR106" s="105"/>
    </row>
    <row r="107" spans="2:44" ht="20.100000000000001" customHeight="1" x14ac:dyDescent="0.25">
      <c r="B107" s="120"/>
      <c r="C107" s="121"/>
      <c r="D107" s="121"/>
      <c r="E107" s="248"/>
      <c r="F107" s="321"/>
      <c r="G107" s="248"/>
      <c r="H107" s="248"/>
      <c r="I107" s="248"/>
      <c r="J107" s="248"/>
      <c r="K107" s="248"/>
      <c r="L107" s="248"/>
      <c r="M107" s="248"/>
      <c r="N107" s="248"/>
      <c r="O107" s="248"/>
      <c r="P107" s="248"/>
      <c r="Q107" s="248"/>
      <c r="R107" s="248"/>
      <c r="S107" s="248"/>
      <c r="T107" s="248"/>
      <c r="U107" s="248"/>
      <c r="V107" s="248"/>
      <c r="W107" s="248"/>
      <c r="X107" s="248"/>
      <c r="Y107" s="248"/>
      <c r="Z107" s="248"/>
      <c r="AA107" s="248"/>
      <c r="AB107" s="248"/>
      <c r="AC107" s="248"/>
      <c r="AD107" s="248"/>
      <c r="AE107" s="248"/>
      <c r="AF107" s="248"/>
      <c r="AG107" s="248"/>
      <c r="AH107" s="248"/>
      <c r="AI107" s="248"/>
      <c r="AJ107" s="248"/>
      <c r="AK107" s="248"/>
      <c r="AL107" s="248"/>
      <c r="AM107" s="126"/>
      <c r="AN107" s="248"/>
      <c r="AO107" s="248"/>
      <c r="AP107" s="248"/>
      <c r="AQ107" s="248"/>
      <c r="AR107" s="105"/>
    </row>
    <row r="108" spans="2:44" x14ac:dyDescent="0.25">
      <c r="B108" s="122"/>
      <c r="C108" s="123"/>
      <c r="D108" s="123"/>
      <c r="E108" s="123"/>
      <c r="F108" s="123"/>
      <c r="G108" s="123"/>
      <c r="H108" s="123"/>
      <c r="I108" s="123"/>
      <c r="J108" s="123"/>
      <c r="K108" s="123"/>
      <c r="L108" s="123"/>
      <c r="M108" s="123"/>
      <c r="N108" s="123"/>
      <c r="O108" s="123"/>
      <c r="P108" s="123"/>
      <c r="Q108" s="123"/>
      <c r="R108" s="123"/>
      <c r="S108" s="123"/>
      <c r="T108" s="123"/>
      <c r="U108" s="123"/>
      <c r="V108" s="123"/>
      <c r="W108" s="123"/>
      <c r="X108" s="123"/>
      <c r="Y108" s="123"/>
      <c r="Z108" s="123"/>
      <c r="AA108" s="123"/>
      <c r="AB108" s="123"/>
      <c r="AC108" s="123"/>
      <c r="AD108" s="123"/>
      <c r="AE108" s="123"/>
      <c r="AF108" s="123"/>
      <c r="AG108" s="123"/>
      <c r="AH108" s="123"/>
      <c r="AI108" s="123"/>
      <c r="AJ108" s="123"/>
      <c r="AK108" s="123"/>
      <c r="AL108" s="123"/>
      <c r="AM108" s="123"/>
      <c r="AN108" s="123"/>
      <c r="AO108" s="123"/>
      <c r="AP108" s="123"/>
      <c r="AQ108" s="123"/>
      <c r="AR108" s="124"/>
    </row>
  </sheetData>
  <sheetProtection algorithmName="SHA-512" hashValue="b3ZCISKIjEoi1junOUfTmzfmzEjFDdE2uQzMQSVklBT08jDvex3hVaKFRRhgFgj5iOQ9OPNqW3T1SO73gBsnAg==" saltValue="tpxbuhieivtAslTw1TxR/A==" spinCount="100000" sheet="1" objects="1" scenarios="1"/>
  <conditionalFormatting sqref="E8:AQ27">
    <cfRule type="expression" dxfId="55" priority="2">
      <formula>LEN($F8)=0</formula>
    </cfRule>
  </conditionalFormatting>
  <conditionalFormatting sqref="AN8:AQ27 E8:AL27">
    <cfRule type="expression" dxfId="54" priority="3">
      <formula>LEN($F8)=0</formula>
    </cfRule>
  </conditionalFormatting>
  <hyperlinks>
    <hyperlink ref="C9" location="January!A8" tooltip="Go To" display="JANUARY" xr:uid="{4DD545A4-DBB8-479E-911C-DA0E062A35EE}"/>
    <hyperlink ref="C10" location="February!A8" tooltip="Go To" display="FEBRUARY" xr:uid="{BDCFB6D4-3355-4EB2-BDD9-7DC62434F284}"/>
    <hyperlink ref="C11" location="March!A8" tooltip="Go To" display="MARCH" xr:uid="{6636DA0C-9655-49F7-B38A-F84388AFF803}"/>
    <hyperlink ref="C12" location="April!A8" tooltip="Go To" display="APRIL" xr:uid="{6D2B7B07-4361-49A3-9635-558E50C09F25}"/>
    <hyperlink ref="C13" location="May!A8" tooltip="Go To" display="MAY" xr:uid="{E14E4C20-45AB-4A44-9A51-EE9EEF4FC3CC}"/>
    <hyperlink ref="C14" location="June!A8" tooltip="Go To" display="JUNE" xr:uid="{5CD9AC36-E20E-4A92-80CD-D404265E427A}"/>
    <hyperlink ref="C15" location="July!A8" tooltip="Go To" display="JULY" xr:uid="{4566F3C6-CD06-43D0-913A-C5D5890E851A}"/>
    <hyperlink ref="C16" location="August!A8" tooltip="Go To" display="AUGUST" xr:uid="{D9B50DAA-54E8-4D6C-AD86-D51D5179C72E}"/>
    <hyperlink ref="C17" location="September!A8" tooltip="Go To" display="SEPTEMBER" xr:uid="{6C7B8A90-7A6A-470F-97C6-ADDD4D4AA75E}"/>
    <hyperlink ref="C18" location="October!A8" tooltip="Go To" display="OCTOBER" xr:uid="{595E8250-9B7E-4BF2-BAF3-95A6CC9FD7AF}"/>
    <hyperlink ref="C19" location="November!A8" tooltip="Go To" display="NOVEMBER" xr:uid="{6644C18E-71CF-40BB-9639-C9A2456BC592}"/>
    <hyperlink ref="C20" location="December!A8" tooltip="Go To" display="DECEMBER" xr:uid="{0D942ADD-F4E3-4A4D-9EB9-E1C7909906A5}"/>
  </hyperlinks>
  <printOptions horizontalCentered="1"/>
  <pageMargins left="0.31496062992125984" right="0.31496062992125984" top="0.31496062992125984" bottom="0.31496062992125984" header="0.31496062992125984" footer="0.31496062992125984"/>
  <pageSetup paperSize="9" scale="77" orientation="landscape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A8E5D27F-C156-4420-B506-1CEDAF88A351}">
            <xm:f>$E8=Calc!$C$12</xm:f>
            <x14:dxf>
              <border>
                <bottom style="thin">
                  <color rgb="FF5C608A"/>
                </bottom>
                <vertical/>
                <horizontal/>
              </border>
            </x14:dxf>
          </x14:cfRule>
          <xm:sqref>AN8:AQ27 E8:AL27</xm:sqref>
        </x14:conditionalFormatting>
        <x14:conditionalFormatting xmlns:xm="http://schemas.microsoft.com/office/excel/2006/main">
          <x14:cfRule type="expression" priority="4" id="{AB898AA2-7B5B-42C8-996D-051EA797D62F}">
            <xm:f>H8=Calc!$C$20</xm:f>
            <x14:dxf>
              <fill>
                <patternFill>
                  <bgColor rgb="FFED6B86"/>
                </patternFill>
              </fill>
            </x14:dxf>
          </x14:cfRule>
          <x14:cfRule type="expression" priority="5" id="{5C85140B-34D9-4BF8-9A3E-2283889F16BF}">
            <xm:f>H8=Calc!$C$19</xm:f>
            <x14:dxf>
              <fill>
                <patternFill>
                  <bgColor rgb="FF90E0EF"/>
                </patternFill>
              </fill>
            </x14:dxf>
          </x14:cfRule>
          <x14:cfRule type="expression" priority="6" id="{B1B1115E-FB3A-4F24-AF1E-6D499F31BD98}">
            <xm:f>H8=Calc!$C$18</xm:f>
            <x14:dxf>
              <fill>
                <patternFill>
                  <bgColor rgb="FFF2D492"/>
                </patternFill>
              </fill>
            </x14:dxf>
          </x14:cfRule>
          <x14:cfRule type="expression" priority="7" id="{A1BEDE3A-3C03-4219-A196-860B890820DA}">
            <xm:f>H8=Calc!$C$17</xm:f>
            <x14:dxf>
              <fill>
                <patternFill>
                  <bgColor rgb="FF7DCFB6"/>
                </patternFill>
              </fill>
            </x14:dxf>
          </x14:cfRule>
          <xm:sqref>H8:AL27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863BAD92-43A9-4B79-A9BA-B8EB73F20B38}">
          <x14:formula1>
            <xm:f>Calc!$C$17:$C$20</xm:f>
          </x14:formula1>
          <xm:sqref>H8:AL27</xm:sqref>
        </x14:dataValidation>
      </x14:dataValidations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BC2D91-45F8-486F-8D15-3A84595CF871}">
  <sheetPr codeName="Sheet13">
    <pageSetUpPr autoPageBreaks="0" fitToPage="1"/>
  </sheetPr>
  <dimension ref="A1:AR108"/>
  <sheetViews>
    <sheetView showGridLines="0" showRowColHeaders="0" zoomScaleNormal="100" zoomScaleSheetLayoutView="85" workbookViewId="0">
      <pane ySplit="7" topLeftCell="A8" activePane="bottomLeft" state="frozen"/>
      <selection activeCell="A8" sqref="A8"/>
      <selection pane="bottomLeft" activeCell="A8" sqref="A8"/>
    </sheetView>
  </sheetViews>
  <sheetFormatPr defaultColWidth="8.85546875" defaultRowHeight="15" x14ac:dyDescent="0.25"/>
  <cols>
    <col min="1" max="1" width="3.7109375" style="50" customWidth="1"/>
    <col min="2" max="2" width="1.7109375" style="50" customWidth="1"/>
    <col min="3" max="3" width="12.28515625" style="50" customWidth="1"/>
    <col min="4" max="4" width="1.7109375" style="50" customWidth="1"/>
    <col min="5" max="5" width="5.7109375" style="50" customWidth="1"/>
    <col min="6" max="6" width="18.7109375" style="50" customWidth="1"/>
    <col min="7" max="7" width="6.42578125" style="50" customWidth="1"/>
    <col min="8" max="38" width="3.28515625" style="50" customWidth="1"/>
    <col min="39" max="39" width="1.7109375" style="50" customWidth="1"/>
    <col min="40" max="43" width="9.7109375" style="50" customWidth="1"/>
    <col min="44" max="44" width="1.7109375" style="50" customWidth="1"/>
    <col min="45" max="45" width="3.7109375" style="50" customWidth="1"/>
    <col min="46" max="16384" width="8.85546875" style="50"/>
  </cols>
  <sheetData>
    <row r="1" spans="1:44" s="1" customFormat="1" ht="6.75" customHeight="1" x14ac:dyDescent="0.25">
      <c r="B1" s="2"/>
      <c r="C1" s="2"/>
      <c r="D1" s="2"/>
      <c r="E1" s="2"/>
      <c r="I1" s="3"/>
      <c r="J1" s="3"/>
      <c r="L1" s="3"/>
      <c r="M1" s="3"/>
      <c r="O1" s="3"/>
      <c r="P1" s="3"/>
      <c r="R1" s="3"/>
      <c r="S1" s="3"/>
      <c r="U1" s="3"/>
      <c r="V1" s="3"/>
      <c r="X1" s="3"/>
      <c r="Y1" s="3"/>
      <c r="AA1" s="3"/>
      <c r="AB1" s="3"/>
      <c r="AD1" s="3"/>
      <c r="AE1" s="3"/>
      <c r="AG1" s="3"/>
      <c r="AH1" s="3"/>
      <c r="AJ1" s="3"/>
      <c r="AK1" s="3"/>
      <c r="AL1" s="3"/>
      <c r="AM1" s="3"/>
      <c r="AN1" s="3"/>
      <c r="AO1" s="3"/>
      <c r="AP1" s="3"/>
      <c r="AQ1" s="3"/>
    </row>
    <row r="2" spans="1:44" s="25" customFormat="1" ht="20.100000000000001" customHeight="1" x14ac:dyDescent="0.25">
      <c r="B2" s="42"/>
      <c r="C2" s="245" t="s">
        <v>51</v>
      </c>
      <c r="D2" s="42"/>
      <c r="E2" s="42"/>
      <c r="F2" s="18"/>
      <c r="G2" s="18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</row>
    <row r="3" spans="1:44" s="4" customFormat="1" ht="24" customHeight="1" x14ac:dyDescent="0.25">
      <c r="B3" s="43"/>
      <c r="C3" s="246" t="s">
        <v>135</v>
      </c>
      <c r="D3" s="43"/>
      <c r="E3" s="43"/>
      <c r="F3" s="6"/>
      <c r="G3" s="6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</row>
    <row r="4" spans="1:44" s="1" customFormat="1" ht="4.9000000000000004" customHeight="1" x14ac:dyDescent="0.2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</row>
    <row r="5" spans="1:44" s="1" customFormat="1" ht="15" customHeight="1" x14ac:dyDescent="0.25">
      <c r="A5" s="11"/>
      <c r="B5" s="101"/>
      <c r="C5" s="102"/>
      <c r="D5" s="102"/>
      <c r="E5" s="102"/>
      <c r="F5" s="102"/>
      <c r="G5" s="102"/>
      <c r="H5" s="102"/>
      <c r="I5" s="102"/>
      <c r="J5" s="102"/>
      <c r="K5" s="102"/>
      <c r="L5" s="102"/>
      <c r="M5" s="102"/>
      <c r="N5" s="102"/>
      <c r="O5" s="102"/>
      <c r="P5" s="102"/>
      <c r="Q5" s="102"/>
      <c r="R5" s="102"/>
      <c r="S5" s="102"/>
      <c r="T5" s="102"/>
      <c r="U5" s="102"/>
      <c r="V5" s="102"/>
      <c r="W5" s="102"/>
      <c r="X5" s="102"/>
      <c r="Y5" s="102"/>
      <c r="Z5" s="102"/>
      <c r="AA5" s="102"/>
      <c r="AB5" s="102"/>
      <c r="AC5" s="102"/>
      <c r="AD5" s="102"/>
      <c r="AE5" s="102"/>
      <c r="AF5" s="102"/>
      <c r="AG5" s="102"/>
      <c r="AH5" s="102"/>
      <c r="AI5" s="102"/>
      <c r="AJ5" s="102"/>
      <c r="AK5" s="102"/>
      <c r="AL5" s="102"/>
      <c r="AM5" s="102"/>
      <c r="AN5" s="102"/>
      <c r="AO5" s="102"/>
      <c r="AP5" s="102"/>
      <c r="AQ5" s="102"/>
      <c r="AR5" s="118"/>
    </row>
    <row r="6" spans="1:44" s="1" customFormat="1" ht="15" customHeight="1" x14ac:dyDescent="0.25">
      <c r="A6" s="11"/>
      <c r="B6" s="113"/>
      <c r="C6" s="114"/>
      <c r="D6" s="114"/>
      <c r="E6" s="114"/>
      <c r="F6" s="114"/>
      <c r="G6" s="114"/>
      <c r="H6" s="114"/>
      <c r="I6" s="114"/>
      <c r="J6" s="114"/>
      <c r="K6" s="114"/>
      <c r="L6" s="114"/>
      <c r="M6" s="114"/>
      <c r="N6" s="114"/>
      <c r="O6" s="114"/>
      <c r="P6" s="114"/>
      <c r="Q6" s="114"/>
      <c r="R6" s="114"/>
      <c r="S6" s="114"/>
      <c r="T6" s="114"/>
      <c r="U6" s="114"/>
      <c r="V6" s="114"/>
      <c r="W6" s="114"/>
      <c r="X6" s="114"/>
      <c r="Y6" s="114"/>
      <c r="Z6" s="114"/>
      <c r="AA6" s="114"/>
      <c r="AB6" s="114"/>
      <c r="AC6" s="114"/>
      <c r="AD6" s="114"/>
      <c r="AE6" s="114"/>
      <c r="AF6" s="114"/>
      <c r="AG6" s="114"/>
      <c r="AH6" s="114"/>
      <c r="AI6" s="114"/>
      <c r="AJ6" s="114"/>
      <c r="AK6" s="114"/>
      <c r="AL6" s="114"/>
      <c r="AM6" s="114"/>
      <c r="AN6" s="115" t="s">
        <v>118</v>
      </c>
      <c r="AO6" s="115"/>
      <c r="AP6" s="115"/>
      <c r="AQ6" s="115"/>
      <c r="AR6" s="105"/>
    </row>
    <row r="7" spans="1:44" s="1" customFormat="1" ht="20.100000000000001" customHeight="1" x14ac:dyDescent="0.25">
      <c r="B7" s="103"/>
      <c r="C7" s="112" t="s">
        <v>105</v>
      </c>
      <c r="D7" s="104"/>
      <c r="E7" s="112" t="s">
        <v>79</v>
      </c>
      <c r="F7" s="112" t="s">
        <v>75</v>
      </c>
      <c r="G7" s="112" t="s">
        <v>12</v>
      </c>
      <c r="H7" s="116">
        <v>1</v>
      </c>
      <c r="I7" s="116">
        <v>2</v>
      </c>
      <c r="J7" s="116">
        <v>3</v>
      </c>
      <c r="K7" s="116">
        <v>4</v>
      </c>
      <c r="L7" s="116">
        <v>5</v>
      </c>
      <c r="M7" s="116">
        <v>6</v>
      </c>
      <c r="N7" s="116">
        <v>7</v>
      </c>
      <c r="O7" s="116">
        <v>8</v>
      </c>
      <c r="P7" s="116">
        <v>9</v>
      </c>
      <c r="Q7" s="116">
        <v>10</v>
      </c>
      <c r="R7" s="116">
        <v>11</v>
      </c>
      <c r="S7" s="116">
        <v>12</v>
      </c>
      <c r="T7" s="116">
        <v>13</v>
      </c>
      <c r="U7" s="116">
        <v>14</v>
      </c>
      <c r="V7" s="116">
        <v>15</v>
      </c>
      <c r="W7" s="116">
        <v>16</v>
      </c>
      <c r="X7" s="116">
        <v>17</v>
      </c>
      <c r="Y7" s="116">
        <v>18</v>
      </c>
      <c r="Z7" s="116">
        <v>19</v>
      </c>
      <c r="AA7" s="116">
        <v>20</v>
      </c>
      <c r="AB7" s="116">
        <v>21</v>
      </c>
      <c r="AC7" s="116">
        <v>22</v>
      </c>
      <c r="AD7" s="116">
        <v>23</v>
      </c>
      <c r="AE7" s="116">
        <v>24</v>
      </c>
      <c r="AF7" s="116">
        <v>25</v>
      </c>
      <c r="AG7" s="116">
        <v>26</v>
      </c>
      <c r="AH7" s="116">
        <v>27</v>
      </c>
      <c r="AI7" s="116">
        <v>28</v>
      </c>
      <c r="AJ7" s="116">
        <v>29</v>
      </c>
      <c r="AK7" s="250">
        <v>30</v>
      </c>
      <c r="AL7" s="252"/>
      <c r="AM7" s="104"/>
      <c r="AN7" s="239" t="str">
        <f>Calc!B17</f>
        <v>Present</v>
      </c>
      <c r="AO7" s="240" t="str">
        <f>Calc!B18</f>
        <v>Tardy</v>
      </c>
      <c r="AP7" s="241" t="str">
        <f>Calc!B19</f>
        <v>Excused</v>
      </c>
      <c r="AQ7" s="242" t="str">
        <f>Calc!B20</f>
        <v>Unexcused</v>
      </c>
      <c r="AR7" s="105"/>
    </row>
    <row r="8" spans="1:44" s="1" customFormat="1" ht="20.100000000000001" customHeight="1" x14ac:dyDescent="0.25">
      <c r="B8" s="103"/>
      <c r="C8" s="119"/>
      <c r="D8" s="104"/>
      <c r="E8" s="125">
        <v>1</v>
      </c>
      <c r="F8" s="236" t="str">
        <f>IFERROR(IF(LEN(INDEX(Lists!$C$6:$C$105,MATCH($E8,Lists!$B$6:$B$105,0)))=0,"",INDEX(Lists!$C$6:$C$105,MATCH($E8,Lists!$B$6:$B$105,0))),"")</f>
        <v>Patrick Swayze</v>
      </c>
      <c r="G8" s="237" t="str">
        <f>IFERROR(IF(LEN(INDEX(Lists!$E$6:$E$105,MATCH($E8,Lists!$B$6:$B$105,0)))=0,"",INDEX(Lists!$E$6:$E$105,MATCH($E8,Lists!$B$6:$B$105,0))),"")</f>
        <v>10A</v>
      </c>
      <c r="H8" s="231"/>
      <c r="I8" s="231"/>
      <c r="J8" s="231"/>
      <c r="K8" s="231"/>
      <c r="L8" s="231"/>
      <c r="M8" s="231"/>
      <c r="N8" s="231"/>
      <c r="O8" s="231"/>
      <c r="P8" s="231"/>
      <c r="Q8" s="231"/>
      <c r="R8" s="231"/>
      <c r="S8" s="231"/>
      <c r="T8" s="231"/>
      <c r="U8" s="231"/>
      <c r="V8" s="231"/>
      <c r="W8" s="231"/>
      <c r="X8" s="231"/>
      <c r="Y8" s="231"/>
      <c r="Z8" s="231"/>
      <c r="AA8" s="231"/>
      <c r="AB8" s="231"/>
      <c r="AC8" s="231"/>
      <c r="AD8" s="231"/>
      <c r="AE8" s="231"/>
      <c r="AF8" s="231"/>
      <c r="AG8" s="231"/>
      <c r="AH8" s="231"/>
      <c r="AI8" s="231"/>
      <c r="AJ8" s="231"/>
      <c r="AK8" s="251"/>
      <c r="AL8" s="254"/>
      <c r="AM8" s="126"/>
      <c r="AN8" s="233">
        <f>IFERROR(IF(LEN(F8)=0,"",COUNTIF($H8:$AK8,Calc!$C$17)),"")</f>
        <v>0</v>
      </c>
      <c r="AO8" s="234">
        <f>IFERROR(IF(LEN(F8)=0,"",COUNTIF($H8:$AK8,Calc!$C$18)),"")</f>
        <v>0</v>
      </c>
      <c r="AP8" s="234">
        <f>IFERROR(IF(LEN(F8)=0,"",COUNTIF($H8:$AK8,Calc!$C$19)),"")</f>
        <v>0</v>
      </c>
      <c r="AQ8" s="235">
        <f>IFERROR(IF(LEN(F8)=0,"",COUNTIF($H8:$AK8,Calc!$C$20)),"")</f>
        <v>0</v>
      </c>
      <c r="AR8" s="105"/>
    </row>
    <row r="9" spans="1:44" s="1" customFormat="1" ht="20.100000000000001" customHeight="1" x14ac:dyDescent="0.25">
      <c r="B9" s="103"/>
      <c r="C9" s="128" t="s">
        <v>106</v>
      </c>
      <c r="D9" s="104"/>
      <c r="E9" s="127">
        <v>2</v>
      </c>
      <c r="F9" s="238" t="str">
        <f>IFERROR(IF(LEN(INDEX(Lists!$C$6:$C$105,MATCH($E9,Lists!$B$6:$B$105,0)))=0,"",INDEX(Lists!$C$6:$C$105,MATCH($E9,Lists!$B$6:$B$105,0))),"")</f>
        <v>Benicio Del Toro</v>
      </c>
      <c r="G9" s="234" t="str">
        <f>IFERROR(IF(LEN(INDEX(Lists!$E$6:$E$105,MATCH($E9,Lists!$B$6:$B$105,0)))=0,"",INDEX(Lists!$E$6:$E$105,MATCH($E9,Lists!$B$6:$B$105,0))),"")</f>
        <v>10A</v>
      </c>
      <c r="H9" s="231"/>
      <c r="I9" s="231"/>
      <c r="J9" s="231"/>
      <c r="K9" s="231"/>
      <c r="L9" s="231"/>
      <c r="M9" s="231"/>
      <c r="N9" s="231"/>
      <c r="O9" s="231"/>
      <c r="P9" s="231"/>
      <c r="Q9" s="231"/>
      <c r="R9" s="231"/>
      <c r="S9" s="231"/>
      <c r="T9" s="231"/>
      <c r="U9" s="231"/>
      <c r="V9" s="231"/>
      <c r="W9" s="231"/>
      <c r="X9" s="231"/>
      <c r="Y9" s="231"/>
      <c r="Z9" s="231"/>
      <c r="AA9" s="231"/>
      <c r="AB9" s="231"/>
      <c r="AC9" s="231"/>
      <c r="AD9" s="231"/>
      <c r="AE9" s="231"/>
      <c r="AF9" s="231"/>
      <c r="AG9" s="231"/>
      <c r="AH9" s="231"/>
      <c r="AI9" s="231"/>
      <c r="AJ9" s="231"/>
      <c r="AK9" s="251"/>
      <c r="AL9" s="254"/>
      <c r="AM9" s="126"/>
      <c r="AN9" s="233">
        <f>IFERROR(IF(LEN(F9)=0,"",COUNTIF($H9:$AK9,Calc!$C$17)),"")</f>
        <v>0</v>
      </c>
      <c r="AO9" s="234">
        <f>IFERROR(IF(LEN(F9)=0,"",COUNTIF($H9:$AK9,Calc!$C$18)),"")</f>
        <v>0</v>
      </c>
      <c r="AP9" s="234">
        <f>IFERROR(IF(LEN(F9)=0,"",COUNTIF($H9:$AK9,Calc!$C$19)),"")</f>
        <v>0</v>
      </c>
      <c r="AQ9" s="235">
        <f>IFERROR(IF(LEN(F9)=0,"",COUNTIF($H9:$AK9,Calc!$C$20)),"")</f>
        <v>0</v>
      </c>
      <c r="AR9" s="105"/>
    </row>
    <row r="10" spans="1:44" s="1" customFormat="1" ht="20.100000000000001" customHeight="1" x14ac:dyDescent="0.25">
      <c r="B10" s="103"/>
      <c r="C10" s="128" t="s">
        <v>107</v>
      </c>
      <c r="D10" s="104"/>
      <c r="E10" s="127">
        <v>3</v>
      </c>
      <c r="F10" s="238" t="str">
        <f>IFERROR(IF(LEN(INDEX(Lists!$C$6:$C$105,MATCH($E10,Lists!$B$6:$B$105,0)))=0,"",INDEX(Lists!$C$6:$C$105,MATCH($E10,Lists!$B$6:$B$105,0))),"")</f>
        <v>Harvey Kietel</v>
      </c>
      <c r="G10" s="234" t="str">
        <f>IFERROR(IF(LEN(INDEX(Lists!$E$6:$E$105,MATCH($E10,Lists!$B$6:$B$105,0)))=0,"",INDEX(Lists!$E$6:$E$105,MATCH($E10,Lists!$B$6:$B$105,0))),"")</f>
        <v>10A</v>
      </c>
      <c r="H10" s="231"/>
      <c r="I10" s="231"/>
      <c r="J10" s="231"/>
      <c r="K10" s="231"/>
      <c r="L10" s="231"/>
      <c r="M10" s="231"/>
      <c r="N10" s="231"/>
      <c r="O10" s="231"/>
      <c r="P10" s="231"/>
      <c r="Q10" s="231"/>
      <c r="R10" s="231"/>
      <c r="S10" s="231"/>
      <c r="T10" s="231"/>
      <c r="U10" s="231"/>
      <c r="V10" s="231"/>
      <c r="W10" s="231"/>
      <c r="X10" s="231"/>
      <c r="Y10" s="231"/>
      <c r="Z10" s="231"/>
      <c r="AA10" s="231"/>
      <c r="AB10" s="231"/>
      <c r="AC10" s="231"/>
      <c r="AD10" s="231"/>
      <c r="AE10" s="231"/>
      <c r="AF10" s="231"/>
      <c r="AG10" s="231"/>
      <c r="AH10" s="231"/>
      <c r="AI10" s="231"/>
      <c r="AJ10" s="231"/>
      <c r="AK10" s="251"/>
      <c r="AL10" s="254"/>
      <c r="AM10" s="126"/>
      <c r="AN10" s="233">
        <f>IFERROR(IF(LEN(F10)=0,"",COUNTIF($H10:$AK10,Calc!$C$17)),"")</f>
        <v>0</v>
      </c>
      <c r="AO10" s="234">
        <f>IFERROR(IF(LEN(F10)=0,"",COUNTIF($H10:$AK10,Calc!$C$18)),"")</f>
        <v>0</v>
      </c>
      <c r="AP10" s="234">
        <f>IFERROR(IF(LEN(F10)=0,"",COUNTIF($H10:$AK10,Calc!$C$19)),"")</f>
        <v>0</v>
      </c>
      <c r="AQ10" s="235">
        <f>IFERROR(IF(LEN(F10)=0,"",COUNTIF($H10:$AK10,Calc!$C$20)),"")</f>
        <v>0</v>
      </c>
      <c r="AR10" s="105"/>
    </row>
    <row r="11" spans="1:44" s="1" customFormat="1" ht="20.100000000000001" customHeight="1" x14ac:dyDescent="0.25">
      <c r="B11" s="103"/>
      <c r="C11" s="128" t="s">
        <v>108</v>
      </c>
      <c r="D11" s="104"/>
      <c r="E11" s="127">
        <v>4</v>
      </c>
      <c r="F11" s="238" t="str">
        <f>IFERROR(IF(LEN(INDEX(Lists!$C$6:$C$105,MATCH($E11,Lists!$B$6:$B$105,0)))=0,"",INDEX(Lists!$C$6:$C$105,MATCH($E11,Lists!$B$6:$B$105,0))),"")</f>
        <v>Ed Harris</v>
      </c>
      <c r="G11" s="234" t="str">
        <f>IFERROR(IF(LEN(INDEX(Lists!$E$6:$E$105,MATCH($E11,Lists!$B$6:$B$105,0)))=0,"",INDEX(Lists!$E$6:$E$105,MATCH($E11,Lists!$B$6:$B$105,0))),"")</f>
        <v>10A</v>
      </c>
      <c r="H11" s="231"/>
      <c r="I11" s="231"/>
      <c r="J11" s="231"/>
      <c r="K11" s="231"/>
      <c r="L11" s="231"/>
      <c r="M11" s="231"/>
      <c r="N11" s="231"/>
      <c r="O11" s="231"/>
      <c r="P11" s="231"/>
      <c r="Q11" s="231"/>
      <c r="R11" s="231"/>
      <c r="S11" s="231"/>
      <c r="T11" s="231"/>
      <c r="U11" s="231"/>
      <c r="V11" s="231"/>
      <c r="W11" s="231"/>
      <c r="X11" s="231"/>
      <c r="Y11" s="231"/>
      <c r="Z11" s="231"/>
      <c r="AA11" s="231"/>
      <c r="AB11" s="231"/>
      <c r="AC11" s="231"/>
      <c r="AD11" s="231"/>
      <c r="AE11" s="231"/>
      <c r="AF11" s="231"/>
      <c r="AG11" s="231"/>
      <c r="AH11" s="231"/>
      <c r="AI11" s="231"/>
      <c r="AJ11" s="231"/>
      <c r="AK11" s="251"/>
      <c r="AL11" s="254"/>
      <c r="AM11" s="126"/>
      <c r="AN11" s="233">
        <f>IFERROR(IF(LEN(F11)=0,"",COUNTIF($H11:$AK11,Calc!$C$17)),"")</f>
        <v>0</v>
      </c>
      <c r="AO11" s="234">
        <f>IFERROR(IF(LEN(F11)=0,"",COUNTIF($H11:$AK11,Calc!$C$18)),"")</f>
        <v>0</v>
      </c>
      <c r="AP11" s="234">
        <f>IFERROR(IF(LEN(F11)=0,"",COUNTIF($H11:$AK11,Calc!$C$19)),"")</f>
        <v>0</v>
      </c>
      <c r="AQ11" s="235">
        <f>IFERROR(IF(LEN(F11)=0,"",COUNTIF($H11:$AK11,Calc!$C$20)),"")</f>
        <v>0</v>
      </c>
      <c r="AR11" s="105"/>
    </row>
    <row r="12" spans="1:44" s="1" customFormat="1" ht="20.100000000000001" customHeight="1" x14ac:dyDescent="0.25">
      <c r="B12" s="103"/>
      <c r="C12" s="128" t="s">
        <v>109</v>
      </c>
      <c r="D12" s="104"/>
      <c r="E12" s="127">
        <v>5</v>
      </c>
      <c r="F12" s="238" t="str">
        <f>IFERROR(IF(LEN(INDEX(Lists!$C$6:$C$105,MATCH($E12,Lists!$B$6:$B$105,0)))=0,"",INDEX(Lists!$C$6:$C$105,MATCH($E12,Lists!$B$6:$B$105,0))),"")</f>
        <v>Charles Laughton</v>
      </c>
      <c r="G12" s="234" t="str">
        <f>IFERROR(IF(LEN(INDEX(Lists!$E$6:$E$105,MATCH($E12,Lists!$B$6:$B$105,0)))=0,"",INDEX(Lists!$E$6:$E$105,MATCH($E12,Lists!$B$6:$B$105,0))),"")</f>
        <v>10A</v>
      </c>
      <c r="H12" s="231"/>
      <c r="I12" s="231"/>
      <c r="J12" s="231"/>
      <c r="K12" s="231"/>
      <c r="L12" s="231"/>
      <c r="M12" s="231"/>
      <c r="N12" s="231"/>
      <c r="O12" s="231"/>
      <c r="P12" s="231"/>
      <c r="Q12" s="231"/>
      <c r="R12" s="231"/>
      <c r="S12" s="231"/>
      <c r="T12" s="231"/>
      <c r="U12" s="231"/>
      <c r="V12" s="231"/>
      <c r="W12" s="231"/>
      <c r="X12" s="231"/>
      <c r="Y12" s="231"/>
      <c r="Z12" s="231"/>
      <c r="AA12" s="231"/>
      <c r="AB12" s="231"/>
      <c r="AC12" s="231"/>
      <c r="AD12" s="231"/>
      <c r="AE12" s="231"/>
      <c r="AF12" s="231"/>
      <c r="AG12" s="231"/>
      <c r="AH12" s="231"/>
      <c r="AI12" s="231"/>
      <c r="AJ12" s="231"/>
      <c r="AK12" s="251"/>
      <c r="AL12" s="254"/>
      <c r="AM12" s="126"/>
      <c r="AN12" s="233">
        <f>IFERROR(IF(LEN(F12)=0,"",COUNTIF($H12:$AK12,Calc!$C$17)),"")</f>
        <v>0</v>
      </c>
      <c r="AO12" s="234">
        <f>IFERROR(IF(LEN(F12)=0,"",COUNTIF($H12:$AK12,Calc!$C$18)),"")</f>
        <v>0</v>
      </c>
      <c r="AP12" s="234">
        <f>IFERROR(IF(LEN(F12)=0,"",COUNTIF($H12:$AK12,Calc!$C$19)),"")</f>
        <v>0</v>
      </c>
      <c r="AQ12" s="235">
        <f>IFERROR(IF(LEN(F12)=0,"",COUNTIF($H12:$AK12,Calc!$C$20)),"")</f>
        <v>0</v>
      </c>
      <c r="AR12" s="105"/>
    </row>
    <row r="13" spans="1:44" s="1" customFormat="1" ht="20.100000000000001" customHeight="1" x14ac:dyDescent="0.25">
      <c r="B13" s="103"/>
      <c r="C13" s="128" t="s">
        <v>110</v>
      </c>
      <c r="D13" s="104"/>
      <c r="E13" s="127">
        <v>6</v>
      </c>
      <c r="F13" s="238" t="str">
        <f>IFERROR(IF(LEN(INDEX(Lists!$C$6:$C$105,MATCH($E13,Lists!$B$6:$B$105,0)))=0,"",INDEX(Lists!$C$6:$C$105,MATCH($E13,Lists!$B$6:$B$105,0))),"")</f>
        <v>James Caan</v>
      </c>
      <c r="G13" s="234" t="str">
        <f>IFERROR(IF(LEN(INDEX(Lists!$E$6:$E$105,MATCH($E13,Lists!$B$6:$B$105,0)))=0,"",INDEX(Lists!$E$6:$E$105,MATCH($E13,Lists!$B$6:$B$105,0))),"")</f>
        <v>10A</v>
      </c>
      <c r="H13" s="231"/>
      <c r="I13" s="231"/>
      <c r="J13" s="231"/>
      <c r="K13" s="231"/>
      <c r="L13" s="231"/>
      <c r="M13" s="231"/>
      <c r="N13" s="231"/>
      <c r="O13" s="231"/>
      <c r="P13" s="231"/>
      <c r="Q13" s="231"/>
      <c r="R13" s="231"/>
      <c r="S13" s="231"/>
      <c r="T13" s="231"/>
      <c r="U13" s="231"/>
      <c r="V13" s="231"/>
      <c r="W13" s="231"/>
      <c r="X13" s="231"/>
      <c r="Y13" s="231"/>
      <c r="Z13" s="231"/>
      <c r="AA13" s="231"/>
      <c r="AB13" s="231"/>
      <c r="AC13" s="231"/>
      <c r="AD13" s="231"/>
      <c r="AE13" s="231"/>
      <c r="AF13" s="231"/>
      <c r="AG13" s="231"/>
      <c r="AH13" s="231"/>
      <c r="AI13" s="231"/>
      <c r="AJ13" s="231"/>
      <c r="AK13" s="251"/>
      <c r="AL13" s="254"/>
      <c r="AM13" s="126"/>
      <c r="AN13" s="233">
        <f>IFERROR(IF(LEN(F13)=0,"",COUNTIF($H13:$AK13,Calc!$C$17)),"")</f>
        <v>0</v>
      </c>
      <c r="AO13" s="234">
        <f>IFERROR(IF(LEN(F13)=0,"",COUNTIF($H13:$AK13,Calc!$C$18)),"")</f>
        <v>0</v>
      </c>
      <c r="AP13" s="234">
        <f>IFERROR(IF(LEN(F13)=0,"",COUNTIF($H13:$AK13,Calc!$C$19)),"")</f>
        <v>0</v>
      </c>
      <c r="AQ13" s="235">
        <f>IFERROR(IF(LEN(F13)=0,"",COUNTIF($H13:$AK13,Calc!$C$20)),"")</f>
        <v>0</v>
      </c>
      <c r="AR13" s="105"/>
    </row>
    <row r="14" spans="1:44" s="1" customFormat="1" ht="20.100000000000001" customHeight="1" x14ac:dyDescent="0.25">
      <c r="B14" s="103"/>
      <c r="C14" s="129" t="s">
        <v>111</v>
      </c>
      <c r="D14" s="104"/>
      <c r="E14" s="127">
        <v>7</v>
      </c>
      <c r="F14" s="238" t="str">
        <f>IFERROR(IF(LEN(INDEX(Lists!$C$6:$C$105,MATCH($E14,Lists!$B$6:$B$105,0)))=0,"",INDEX(Lists!$C$6:$C$105,MATCH($E14,Lists!$B$6:$B$105,0))),"")</f>
        <v>Robert Downey Jr.</v>
      </c>
      <c r="G14" s="234" t="str">
        <f>IFERROR(IF(LEN(INDEX(Lists!$E$6:$E$105,MATCH($E14,Lists!$B$6:$B$105,0)))=0,"",INDEX(Lists!$E$6:$E$105,MATCH($E14,Lists!$B$6:$B$105,0))),"")</f>
        <v>10A</v>
      </c>
      <c r="H14" s="231"/>
      <c r="I14" s="231"/>
      <c r="J14" s="231"/>
      <c r="K14" s="231"/>
      <c r="L14" s="231"/>
      <c r="M14" s="231"/>
      <c r="N14" s="231"/>
      <c r="O14" s="231"/>
      <c r="P14" s="231"/>
      <c r="Q14" s="231"/>
      <c r="R14" s="231"/>
      <c r="S14" s="231"/>
      <c r="T14" s="231"/>
      <c r="U14" s="231"/>
      <c r="V14" s="231"/>
      <c r="W14" s="231"/>
      <c r="X14" s="231"/>
      <c r="Y14" s="231"/>
      <c r="Z14" s="231"/>
      <c r="AA14" s="231"/>
      <c r="AB14" s="231"/>
      <c r="AC14" s="231"/>
      <c r="AD14" s="231"/>
      <c r="AE14" s="231"/>
      <c r="AF14" s="231"/>
      <c r="AG14" s="231"/>
      <c r="AH14" s="231"/>
      <c r="AI14" s="231"/>
      <c r="AJ14" s="231"/>
      <c r="AK14" s="251"/>
      <c r="AL14" s="254"/>
      <c r="AM14" s="126"/>
      <c r="AN14" s="233">
        <f>IFERROR(IF(LEN(F14)=0,"",COUNTIF($H14:$AK14,Calc!$C$17)),"")</f>
        <v>0</v>
      </c>
      <c r="AO14" s="234">
        <f>IFERROR(IF(LEN(F14)=0,"",COUNTIF($H14:$AK14,Calc!$C$18)),"")</f>
        <v>0</v>
      </c>
      <c r="AP14" s="234">
        <f>IFERROR(IF(LEN(F14)=0,"",COUNTIF($H14:$AK14,Calc!$C$19)),"")</f>
        <v>0</v>
      </c>
      <c r="AQ14" s="235">
        <f>IFERROR(IF(LEN(F14)=0,"",COUNTIF($H14:$AK14,Calc!$C$20)),"")</f>
        <v>0</v>
      </c>
      <c r="AR14" s="105"/>
    </row>
    <row r="15" spans="1:44" s="1" customFormat="1" ht="20.100000000000001" customHeight="1" x14ac:dyDescent="0.25">
      <c r="B15" s="103"/>
      <c r="C15" s="128" t="s">
        <v>112</v>
      </c>
      <c r="D15" s="104"/>
      <c r="E15" s="127">
        <v>8</v>
      </c>
      <c r="F15" s="238" t="str">
        <f>IFERROR(IF(LEN(INDEX(Lists!$C$6:$C$105,MATCH($E15,Lists!$B$6:$B$105,0)))=0,"",INDEX(Lists!$C$6:$C$105,MATCH($E15,Lists!$B$6:$B$105,0))),"")</f>
        <v>Alec Guiness</v>
      </c>
      <c r="G15" s="234" t="str">
        <f>IFERROR(IF(LEN(INDEX(Lists!$E$6:$E$105,MATCH($E15,Lists!$B$6:$B$105,0)))=0,"",INDEX(Lists!$E$6:$E$105,MATCH($E15,Lists!$B$6:$B$105,0))),"")</f>
        <v>10A</v>
      </c>
      <c r="H15" s="231"/>
      <c r="I15" s="231"/>
      <c r="J15" s="231"/>
      <c r="K15" s="231"/>
      <c r="L15" s="231"/>
      <c r="M15" s="231"/>
      <c r="N15" s="231"/>
      <c r="O15" s="231"/>
      <c r="P15" s="231"/>
      <c r="Q15" s="231"/>
      <c r="R15" s="231"/>
      <c r="S15" s="231"/>
      <c r="T15" s="231"/>
      <c r="U15" s="231"/>
      <c r="V15" s="231"/>
      <c r="W15" s="231"/>
      <c r="X15" s="231"/>
      <c r="Y15" s="231"/>
      <c r="Z15" s="231"/>
      <c r="AA15" s="231"/>
      <c r="AB15" s="231"/>
      <c r="AC15" s="231"/>
      <c r="AD15" s="231"/>
      <c r="AE15" s="231"/>
      <c r="AF15" s="231"/>
      <c r="AG15" s="231"/>
      <c r="AH15" s="231"/>
      <c r="AI15" s="231"/>
      <c r="AJ15" s="231"/>
      <c r="AK15" s="251"/>
      <c r="AL15" s="254"/>
      <c r="AM15" s="126"/>
      <c r="AN15" s="233">
        <f>IFERROR(IF(LEN(F15)=0,"",COUNTIF($H15:$AK15,Calc!$C$17)),"")</f>
        <v>0</v>
      </c>
      <c r="AO15" s="234">
        <f>IFERROR(IF(LEN(F15)=0,"",COUNTIF($H15:$AK15,Calc!$C$18)),"")</f>
        <v>0</v>
      </c>
      <c r="AP15" s="234">
        <f>IFERROR(IF(LEN(F15)=0,"",COUNTIF($H15:$AK15,Calc!$C$19)),"")</f>
        <v>0</v>
      </c>
      <c r="AQ15" s="235">
        <f>IFERROR(IF(LEN(F15)=0,"",COUNTIF($H15:$AK15,Calc!$C$20)),"")</f>
        <v>0</v>
      </c>
      <c r="AR15" s="105"/>
    </row>
    <row r="16" spans="1:44" s="1" customFormat="1" ht="20.100000000000001" customHeight="1" x14ac:dyDescent="0.25">
      <c r="B16" s="103"/>
      <c r="C16" s="128" t="s">
        <v>113</v>
      </c>
      <c r="D16" s="104"/>
      <c r="E16" s="127">
        <v>9</v>
      </c>
      <c r="F16" s="238" t="str">
        <f>IFERROR(IF(LEN(INDEX(Lists!$C$6:$C$105,MATCH($E16,Lists!$B$6:$B$105,0)))=0,"",INDEX(Lists!$C$6:$C$105,MATCH($E16,Lists!$B$6:$B$105,0))),"")</f>
        <v>Viggo Mortensen</v>
      </c>
      <c r="G16" s="234" t="str">
        <f>IFERROR(IF(LEN(INDEX(Lists!$E$6:$E$105,MATCH($E16,Lists!$B$6:$B$105,0)))=0,"",INDEX(Lists!$E$6:$E$105,MATCH($E16,Lists!$B$6:$B$105,0))),"")</f>
        <v>10A</v>
      </c>
      <c r="H16" s="231"/>
      <c r="I16" s="231"/>
      <c r="J16" s="231"/>
      <c r="K16" s="231"/>
      <c r="L16" s="231"/>
      <c r="M16" s="231"/>
      <c r="N16" s="231"/>
      <c r="O16" s="231"/>
      <c r="P16" s="231"/>
      <c r="Q16" s="231"/>
      <c r="R16" s="231"/>
      <c r="S16" s="231"/>
      <c r="T16" s="231"/>
      <c r="U16" s="231"/>
      <c r="V16" s="231"/>
      <c r="W16" s="231"/>
      <c r="X16" s="231"/>
      <c r="Y16" s="231"/>
      <c r="Z16" s="231"/>
      <c r="AA16" s="231"/>
      <c r="AB16" s="231"/>
      <c r="AC16" s="231"/>
      <c r="AD16" s="231"/>
      <c r="AE16" s="231"/>
      <c r="AF16" s="231"/>
      <c r="AG16" s="231"/>
      <c r="AH16" s="231"/>
      <c r="AI16" s="231"/>
      <c r="AJ16" s="231"/>
      <c r="AK16" s="251"/>
      <c r="AL16" s="254"/>
      <c r="AM16" s="126"/>
      <c r="AN16" s="233">
        <f>IFERROR(IF(LEN(F16)=0,"",COUNTIF($H16:$AK16,Calc!$C$17)),"")</f>
        <v>0</v>
      </c>
      <c r="AO16" s="234">
        <f>IFERROR(IF(LEN(F16)=0,"",COUNTIF($H16:$AK16,Calc!$C$18)),"")</f>
        <v>0</v>
      </c>
      <c r="AP16" s="234">
        <f>IFERROR(IF(LEN(F16)=0,"",COUNTIF($H16:$AK16,Calc!$C$19)),"")</f>
        <v>0</v>
      </c>
      <c r="AQ16" s="235">
        <f>IFERROR(IF(LEN(F16)=0,"",COUNTIF($H16:$AK16,Calc!$C$20)),"")</f>
        <v>0</v>
      </c>
      <c r="AR16" s="105"/>
    </row>
    <row r="17" spans="2:44" s="1" customFormat="1" ht="20.100000000000001" customHeight="1" x14ac:dyDescent="0.25">
      <c r="B17" s="103"/>
      <c r="C17" s="128" t="s">
        <v>114</v>
      </c>
      <c r="D17" s="104"/>
      <c r="E17" s="127">
        <v>10</v>
      </c>
      <c r="F17" s="238" t="str">
        <f>IFERROR(IF(LEN(INDEX(Lists!$C$6:$C$105,MATCH($E17,Lists!$B$6:$B$105,0)))=0,"",INDEX(Lists!$C$6:$C$105,MATCH($E17,Lists!$B$6:$B$105,0))),"")</f>
        <v>Kylian Mbappe</v>
      </c>
      <c r="G17" s="234" t="str">
        <f>IFERROR(IF(LEN(INDEX(Lists!$E$6:$E$105,MATCH($E17,Lists!$B$6:$B$105,0)))=0,"",INDEX(Lists!$E$6:$E$105,MATCH($E17,Lists!$B$6:$B$105,0))),"")</f>
        <v>10A</v>
      </c>
      <c r="H17" s="231"/>
      <c r="I17" s="231"/>
      <c r="J17" s="231"/>
      <c r="K17" s="231"/>
      <c r="L17" s="231"/>
      <c r="M17" s="231"/>
      <c r="N17" s="231"/>
      <c r="O17" s="231"/>
      <c r="P17" s="231"/>
      <c r="Q17" s="231"/>
      <c r="R17" s="231"/>
      <c r="S17" s="231"/>
      <c r="T17" s="231"/>
      <c r="U17" s="231"/>
      <c r="V17" s="231"/>
      <c r="W17" s="231"/>
      <c r="X17" s="231"/>
      <c r="Y17" s="231"/>
      <c r="Z17" s="231"/>
      <c r="AA17" s="231"/>
      <c r="AB17" s="231"/>
      <c r="AC17" s="231"/>
      <c r="AD17" s="231"/>
      <c r="AE17" s="231"/>
      <c r="AF17" s="231"/>
      <c r="AG17" s="231"/>
      <c r="AH17" s="231"/>
      <c r="AI17" s="231"/>
      <c r="AJ17" s="231"/>
      <c r="AK17" s="251"/>
      <c r="AL17" s="254"/>
      <c r="AM17" s="126"/>
      <c r="AN17" s="233">
        <f>IFERROR(IF(LEN(F17)=0,"",COUNTIF($H17:$AK17,Calc!$C$17)),"")</f>
        <v>0</v>
      </c>
      <c r="AO17" s="234">
        <f>IFERROR(IF(LEN(F17)=0,"",COUNTIF($H17:$AK17,Calc!$C$18)),"")</f>
        <v>0</v>
      </c>
      <c r="AP17" s="234">
        <f>IFERROR(IF(LEN(F17)=0,"",COUNTIF($H17:$AK17,Calc!$C$19)),"")</f>
        <v>0</v>
      </c>
      <c r="AQ17" s="235">
        <f>IFERROR(IF(LEN(F17)=0,"",COUNTIF($H17:$AK17,Calc!$C$20)),"")</f>
        <v>0</v>
      </c>
      <c r="AR17" s="105"/>
    </row>
    <row r="18" spans="2:44" ht="20.100000000000001" customHeight="1" x14ac:dyDescent="0.25">
      <c r="B18" s="103"/>
      <c r="C18" s="128" t="s">
        <v>115</v>
      </c>
      <c r="D18" s="104"/>
      <c r="E18" s="127">
        <v>11</v>
      </c>
      <c r="F18" s="238" t="str">
        <f>IFERROR(IF(LEN(INDEX(Lists!$C$6:$C$105,MATCH($E18,Lists!$B$6:$B$105,0)))=0,"",INDEX(Lists!$C$6:$C$105,MATCH($E18,Lists!$B$6:$B$105,0))),"")</f>
        <v>Jessica Alba</v>
      </c>
      <c r="G18" s="234" t="str">
        <f>IFERROR(IF(LEN(INDEX(Lists!$E$6:$E$105,MATCH($E18,Lists!$B$6:$B$105,0)))=0,"",INDEX(Lists!$E$6:$E$105,MATCH($E18,Lists!$B$6:$B$105,0))),"")</f>
        <v>10B</v>
      </c>
      <c r="H18" s="231"/>
      <c r="I18" s="231"/>
      <c r="J18" s="231"/>
      <c r="K18" s="231"/>
      <c r="L18" s="231"/>
      <c r="M18" s="231"/>
      <c r="N18" s="231"/>
      <c r="O18" s="231"/>
      <c r="P18" s="231"/>
      <c r="Q18" s="231"/>
      <c r="R18" s="231"/>
      <c r="S18" s="231"/>
      <c r="T18" s="231"/>
      <c r="U18" s="231"/>
      <c r="V18" s="231"/>
      <c r="W18" s="231"/>
      <c r="X18" s="231"/>
      <c r="Y18" s="231"/>
      <c r="Z18" s="231"/>
      <c r="AA18" s="231"/>
      <c r="AB18" s="231"/>
      <c r="AC18" s="231"/>
      <c r="AD18" s="231"/>
      <c r="AE18" s="231"/>
      <c r="AF18" s="231"/>
      <c r="AG18" s="231"/>
      <c r="AH18" s="231"/>
      <c r="AI18" s="231"/>
      <c r="AJ18" s="231"/>
      <c r="AK18" s="251"/>
      <c r="AL18" s="254"/>
      <c r="AM18" s="126"/>
      <c r="AN18" s="233">
        <f>IFERROR(IF(LEN(F18)=0,"",COUNTIF($H18:$AK18,Calc!$C$17)),"")</f>
        <v>0</v>
      </c>
      <c r="AO18" s="234">
        <f>IFERROR(IF(LEN(F18)=0,"",COUNTIF($H18:$AK18,Calc!$C$18)),"")</f>
        <v>0</v>
      </c>
      <c r="AP18" s="234">
        <f>IFERROR(IF(LEN(F18)=0,"",COUNTIF($H18:$AK18,Calc!$C$19)),"")</f>
        <v>0</v>
      </c>
      <c r="AQ18" s="235">
        <f>IFERROR(IF(LEN(F18)=0,"",COUNTIF($H18:$AK18,Calc!$C$20)),"")</f>
        <v>0</v>
      </c>
      <c r="AR18" s="105"/>
    </row>
    <row r="19" spans="2:44" ht="20.100000000000001" customHeight="1" x14ac:dyDescent="0.25">
      <c r="B19" s="103"/>
      <c r="C19" s="128" t="s">
        <v>116</v>
      </c>
      <c r="D19" s="104"/>
      <c r="E19" s="127">
        <v>12</v>
      </c>
      <c r="F19" s="238" t="str">
        <f>IFERROR(IF(LEN(INDEX(Lists!$C$6:$C$105,MATCH($E19,Lists!$B$6:$B$105,0)))=0,"",INDEX(Lists!$C$6:$C$105,MATCH($E19,Lists!$B$6:$B$105,0))),"")</f>
        <v>Emma Stone</v>
      </c>
      <c r="G19" s="234" t="str">
        <f>IFERROR(IF(LEN(INDEX(Lists!$E$6:$E$105,MATCH($E19,Lists!$B$6:$B$105,0)))=0,"",INDEX(Lists!$E$6:$E$105,MATCH($E19,Lists!$B$6:$B$105,0))),"")</f>
        <v>10B</v>
      </c>
      <c r="H19" s="231"/>
      <c r="I19" s="231"/>
      <c r="J19" s="231"/>
      <c r="K19" s="231"/>
      <c r="L19" s="231"/>
      <c r="M19" s="231"/>
      <c r="N19" s="231"/>
      <c r="O19" s="231"/>
      <c r="P19" s="231"/>
      <c r="Q19" s="231"/>
      <c r="R19" s="231"/>
      <c r="S19" s="231"/>
      <c r="T19" s="231"/>
      <c r="U19" s="231"/>
      <c r="V19" s="231"/>
      <c r="W19" s="231"/>
      <c r="X19" s="231"/>
      <c r="Y19" s="231"/>
      <c r="Z19" s="231"/>
      <c r="AA19" s="231"/>
      <c r="AB19" s="231"/>
      <c r="AC19" s="231"/>
      <c r="AD19" s="231"/>
      <c r="AE19" s="231"/>
      <c r="AF19" s="231"/>
      <c r="AG19" s="231"/>
      <c r="AH19" s="231"/>
      <c r="AI19" s="231"/>
      <c r="AJ19" s="231"/>
      <c r="AK19" s="251"/>
      <c r="AL19" s="254"/>
      <c r="AM19" s="126"/>
      <c r="AN19" s="233">
        <f>IFERROR(IF(LEN(F19)=0,"",COUNTIF($H19:$AK19,Calc!$C$17)),"")</f>
        <v>0</v>
      </c>
      <c r="AO19" s="234">
        <f>IFERROR(IF(LEN(F19)=0,"",COUNTIF($H19:$AK19,Calc!$C$18)),"")</f>
        <v>0</v>
      </c>
      <c r="AP19" s="234">
        <f>IFERROR(IF(LEN(F19)=0,"",COUNTIF($H19:$AK19,Calc!$C$19)),"")</f>
        <v>0</v>
      </c>
      <c r="AQ19" s="235">
        <f>IFERROR(IF(LEN(F19)=0,"",COUNTIF($H19:$AK19,Calc!$C$20)),"")</f>
        <v>0</v>
      </c>
      <c r="AR19" s="105"/>
    </row>
    <row r="20" spans="2:44" ht="20.100000000000001" customHeight="1" x14ac:dyDescent="0.25">
      <c r="B20" s="103"/>
      <c r="C20" s="128" t="s">
        <v>117</v>
      </c>
      <c r="D20" s="104"/>
      <c r="E20" s="127">
        <v>13</v>
      </c>
      <c r="F20" s="238" t="str">
        <f>IFERROR(IF(LEN(INDEX(Lists!$C$6:$C$105,MATCH($E20,Lists!$B$6:$B$105,0)))=0,"",INDEX(Lists!$C$6:$C$105,MATCH($E20,Lists!$B$6:$B$105,0))),"")</f>
        <v>Scarlett Johansson</v>
      </c>
      <c r="G20" s="234" t="str">
        <f>IFERROR(IF(LEN(INDEX(Lists!$E$6:$E$105,MATCH($E20,Lists!$B$6:$B$105,0)))=0,"",INDEX(Lists!$E$6:$E$105,MATCH($E20,Lists!$B$6:$B$105,0))),"")</f>
        <v>10B</v>
      </c>
      <c r="H20" s="231"/>
      <c r="I20" s="231"/>
      <c r="J20" s="231"/>
      <c r="K20" s="231"/>
      <c r="L20" s="231"/>
      <c r="M20" s="231"/>
      <c r="N20" s="231"/>
      <c r="O20" s="231"/>
      <c r="P20" s="231"/>
      <c r="Q20" s="231"/>
      <c r="R20" s="231"/>
      <c r="S20" s="231"/>
      <c r="T20" s="231"/>
      <c r="U20" s="231"/>
      <c r="V20" s="231"/>
      <c r="W20" s="231"/>
      <c r="X20" s="231"/>
      <c r="Y20" s="231"/>
      <c r="Z20" s="231"/>
      <c r="AA20" s="231"/>
      <c r="AB20" s="231"/>
      <c r="AC20" s="231"/>
      <c r="AD20" s="231"/>
      <c r="AE20" s="231"/>
      <c r="AF20" s="231"/>
      <c r="AG20" s="231"/>
      <c r="AH20" s="231"/>
      <c r="AI20" s="231"/>
      <c r="AJ20" s="231"/>
      <c r="AK20" s="251"/>
      <c r="AL20" s="254"/>
      <c r="AM20" s="126"/>
      <c r="AN20" s="233">
        <f>IFERROR(IF(LEN(F20)=0,"",COUNTIF($H20:$AK20,Calc!$C$17)),"")</f>
        <v>0</v>
      </c>
      <c r="AO20" s="234">
        <f>IFERROR(IF(LEN(F20)=0,"",COUNTIF($H20:$AK20,Calc!$C$18)),"")</f>
        <v>0</v>
      </c>
      <c r="AP20" s="234">
        <f>IFERROR(IF(LEN(F20)=0,"",COUNTIF($H20:$AK20,Calc!$C$19)),"")</f>
        <v>0</v>
      </c>
      <c r="AQ20" s="235">
        <f>IFERROR(IF(LEN(F20)=0,"",COUNTIF($H20:$AK20,Calc!$C$20)),"")</f>
        <v>0</v>
      </c>
      <c r="AR20" s="105"/>
    </row>
    <row r="21" spans="2:44" ht="20.100000000000001" customHeight="1" x14ac:dyDescent="0.25">
      <c r="B21" s="103"/>
      <c r="C21" s="104"/>
      <c r="D21" s="104"/>
      <c r="E21" s="127">
        <v>14</v>
      </c>
      <c r="F21" s="238" t="str">
        <f>IFERROR(IF(LEN(INDEX(Lists!$C$6:$C$105,MATCH($E21,Lists!$B$6:$B$105,0)))=0,"",INDEX(Lists!$C$6:$C$105,MATCH($E21,Lists!$B$6:$B$105,0))),"")</f>
        <v>Mila Kunis</v>
      </c>
      <c r="G21" s="234" t="str">
        <f>IFERROR(IF(LEN(INDEX(Lists!$E$6:$E$105,MATCH($E21,Lists!$B$6:$B$105,0)))=0,"",INDEX(Lists!$E$6:$E$105,MATCH($E21,Lists!$B$6:$B$105,0))),"")</f>
        <v>10B</v>
      </c>
      <c r="H21" s="231"/>
      <c r="I21" s="231"/>
      <c r="J21" s="231"/>
      <c r="K21" s="231"/>
      <c r="L21" s="231"/>
      <c r="M21" s="231"/>
      <c r="N21" s="231"/>
      <c r="O21" s="231"/>
      <c r="P21" s="231"/>
      <c r="Q21" s="231"/>
      <c r="R21" s="231"/>
      <c r="S21" s="231"/>
      <c r="T21" s="231"/>
      <c r="U21" s="231"/>
      <c r="V21" s="231"/>
      <c r="W21" s="231"/>
      <c r="X21" s="231"/>
      <c r="Y21" s="231"/>
      <c r="Z21" s="231"/>
      <c r="AA21" s="231"/>
      <c r="AB21" s="231"/>
      <c r="AC21" s="231"/>
      <c r="AD21" s="231"/>
      <c r="AE21" s="231"/>
      <c r="AF21" s="231"/>
      <c r="AG21" s="231"/>
      <c r="AH21" s="231"/>
      <c r="AI21" s="231"/>
      <c r="AJ21" s="231"/>
      <c r="AK21" s="251"/>
      <c r="AL21" s="254"/>
      <c r="AM21" s="126"/>
      <c r="AN21" s="233">
        <f>IFERROR(IF(LEN(F21)=0,"",COUNTIF($H21:$AK21,Calc!$C$17)),"")</f>
        <v>0</v>
      </c>
      <c r="AO21" s="234">
        <f>IFERROR(IF(LEN(F21)=0,"",COUNTIF($H21:$AK21,Calc!$C$18)),"")</f>
        <v>0</v>
      </c>
      <c r="AP21" s="234">
        <f>IFERROR(IF(LEN(F21)=0,"",COUNTIF($H21:$AK21,Calc!$C$19)),"")</f>
        <v>0</v>
      </c>
      <c r="AQ21" s="235">
        <f>IFERROR(IF(LEN(F21)=0,"",COUNTIF($H21:$AK21,Calc!$C$20)),"")</f>
        <v>0</v>
      </c>
      <c r="AR21" s="105"/>
    </row>
    <row r="22" spans="2:44" ht="20.100000000000001" customHeight="1" x14ac:dyDescent="0.25">
      <c r="B22" s="103"/>
      <c r="C22" s="104"/>
      <c r="D22" s="104"/>
      <c r="E22" s="127">
        <v>15</v>
      </c>
      <c r="F22" s="238" t="str">
        <f>IFERROR(IF(LEN(INDEX(Lists!$C$6:$C$105,MATCH($E22,Lists!$B$6:$B$105,0)))=0,"",INDEX(Lists!$C$6:$C$105,MATCH($E22,Lists!$B$6:$B$105,0))),"")</f>
        <v>Charlize Theron</v>
      </c>
      <c r="G22" s="234" t="str">
        <f>IFERROR(IF(LEN(INDEX(Lists!$E$6:$E$105,MATCH($E22,Lists!$B$6:$B$105,0)))=0,"",INDEX(Lists!$E$6:$E$105,MATCH($E22,Lists!$B$6:$B$105,0))),"")</f>
        <v>10B</v>
      </c>
      <c r="H22" s="231"/>
      <c r="I22" s="231"/>
      <c r="J22" s="231"/>
      <c r="K22" s="231"/>
      <c r="L22" s="231"/>
      <c r="M22" s="231"/>
      <c r="N22" s="231"/>
      <c r="O22" s="231"/>
      <c r="P22" s="231"/>
      <c r="Q22" s="231"/>
      <c r="R22" s="231"/>
      <c r="S22" s="231"/>
      <c r="T22" s="231"/>
      <c r="U22" s="231"/>
      <c r="V22" s="231"/>
      <c r="W22" s="231"/>
      <c r="X22" s="231"/>
      <c r="Y22" s="231"/>
      <c r="Z22" s="231"/>
      <c r="AA22" s="231"/>
      <c r="AB22" s="231"/>
      <c r="AC22" s="231"/>
      <c r="AD22" s="231"/>
      <c r="AE22" s="231"/>
      <c r="AF22" s="231"/>
      <c r="AG22" s="231"/>
      <c r="AH22" s="231"/>
      <c r="AI22" s="231"/>
      <c r="AJ22" s="231"/>
      <c r="AK22" s="251"/>
      <c r="AL22" s="254"/>
      <c r="AM22" s="126"/>
      <c r="AN22" s="233">
        <f>IFERROR(IF(LEN(F22)=0,"",COUNTIF($H22:$AK22,Calc!$C$17)),"")</f>
        <v>0</v>
      </c>
      <c r="AO22" s="234">
        <f>IFERROR(IF(LEN(F22)=0,"",COUNTIF($H22:$AK22,Calc!$C$18)),"")</f>
        <v>0</v>
      </c>
      <c r="AP22" s="234">
        <f>IFERROR(IF(LEN(F22)=0,"",COUNTIF($H22:$AK22,Calc!$C$19)),"")</f>
        <v>0</v>
      </c>
      <c r="AQ22" s="235">
        <f>IFERROR(IF(LEN(F22)=0,"",COUNTIF($H22:$AK22,Calc!$C$20)),"")</f>
        <v>0</v>
      </c>
      <c r="AR22" s="105"/>
    </row>
    <row r="23" spans="2:44" ht="20.100000000000001" customHeight="1" x14ac:dyDescent="0.25">
      <c r="B23" s="103"/>
      <c r="C23" s="104"/>
      <c r="D23" s="104"/>
      <c r="E23" s="127">
        <v>16</v>
      </c>
      <c r="F23" s="238" t="str">
        <f>IFERROR(IF(LEN(INDEX(Lists!$C$6:$C$105,MATCH($E23,Lists!$B$6:$B$105,0)))=0,"",INDEX(Lists!$C$6:$C$105,MATCH($E23,Lists!$B$6:$B$105,0))),"")</f>
        <v/>
      </c>
      <c r="G23" s="234" t="str">
        <f>IFERROR(IF(LEN(INDEX(Lists!$E$6:$E$105,MATCH($E23,Lists!$B$6:$B$105,0)))=0,"",INDEX(Lists!$E$6:$E$105,MATCH($E23,Lists!$B$6:$B$105,0))),"")</f>
        <v/>
      </c>
      <c r="H23" s="231"/>
      <c r="I23" s="231"/>
      <c r="J23" s="231"/>
      <c r="K23" s="231"/>
      <c r="L23" s="231"/>
      <c r="M23" s="231"/>
      <c r="N23" s="231"/>
      <c r="O23" s="231"/>
      <c r="P23" s="231"/>
      <c r="Q23" s="231"/>
      <c r="R23" s="231"/>
      <c r="S23" s="231"/>
      <c r="T23" s="231"/>
      <c r="U23" s="231"/>
      <c r="V23" s="231"/>
      <c r="W23" s="231"/>
      <c r="X23" s="231"/>
      <c r="Y23" s="231"/>
      <c r="Z23" s="231"/>
      <c r="AA23" s="231"/>
      <c r="AB23" s="231"/>
      <c r="AC23" s="231"/>
      <c r="AD23" s="231"/>
      <c r="AE23" s="231"/>
      <c r="AF23" s="231"/>
      <c r="AG23" s="231"/>
      <c r="AH23" s="231"/>
      <c r="AI23" s="231"/>
      <c r="AJ23" s="231"/>
      <c r="AK23" s="251"/>
      <c r="AL23" s="254"/>
      <c r="AM23" s="126"/>
      <c r="AN23" s="233" t="str">
        <f>IFERROR(IF(LEN(F23)=0,"",COUNTIF($H23:$AK23,Calc!$C$17)),"")</f>
        <v/>
      </c>
      <c r="AO23" s="234" t="str">
        <f>IFERROR(IF(LEN(F23)=0,"",COUNTIF($H23:$AK23,Calc!$C$18)),"")</f>
        <v/>
      </c>
      <c r="AP23" s="234" t="str">
        <f>IFERROR(IF(LEN(F23)=0,"",COUNTIF($H23:$AK23,Calc!$C$19)),"")</f>
        <v/>
      </c>
      <c r="AQ23" s="235" t="str">
        <f>IFERROR(IF(LEN(F23)=0,"",COUNTIF($H23:$AK23,Calc!$C$20)),"")</f>
        <v/>
      </c>
      <c r="AR23" s="105"/>
    </row>
    <row r="24" spans="2:44" ht="20.100000000000001" customHeight="1" x14ac:dyDescent="0.25">
      <c r="B24" s="103"/>
      <c r="C24" s="104"/>
      <c r="D24" s="104"/>
      <c r="E24" s="127">
        <v>17</v>
      </c>
      <c r="F24" s="238" t="str">
        <f>IFERROR(IF(LEN(INDEX(Lists!$C$6:$C$105,MATCH($E24,Lists!$B$6:$B$105,0)))=0,"",INDEX(Lists!$C$6:$C$105,MATCH($E24,Lists!$B$6:$B$105,0))),"")</f>
        <v/>
      </c>
      <c r="G24" s="234" t="str">
        <f>IFERROR(IF(LEN(INDEX(Lists!$E$6:$E$105,MATCH($E24,Lists!$B$6:$B$105,0)))=0,"",INDEX(Lists!$E$6:$E$105,MATCH($E24,Lists!$B$6:$B$105,0))),"")</f>
        <v/>
      </c>
      <c r="H24" s="231"/>
      <c r="I24" s="231"/>
      <c r="J24" s="231"/>
      <c r="K24" s="231"/>
      <c r="L24" s="231"/>
      <c r="M24" s="231"/>
      <c r="N24" s="231"/>
      <c r="O24" s="231"/>
      <c r="P24" s="231"/>
      <c r="Q24" s="231"/>
      <c r="R24" s="231"/>
      <c r="S24" s="231"/>
      <c r="T24" s="231"/>
      <c r="U24" s="231"/>
      <c r="V24" s="231"/>
      <c r="W24" s="231"/>
      <c r="X24" s="231"/>
      <c r="Y24" s="231"/>
      <c r="Z24" s="231"/>
      <c r="AA24" s="231"/>
      <c r="AB24" s="231"/>
      <c r="AC24" s="231"/>
      <c r="AD24" s="231"/>
      <c r="AE24" s="231"/>
      <c r="AF24" s="231"/>
      <c r="AG24" s="231"/>
      <c r="AH24" s="231"/>
      <c r="AI24" s="231"/>
      <c r="AJ24" s="231"/>
      <c r="AK24" s="251"/>
      <c r="AL24" s="254"/>
      <c r="AM24" s="126"/>
      <c r="AN24" s="233" t="str">
        <f>IFERROR(IF(LEN(F24)=0,"",COUNTIF($H24:$AK24,Calc!$C$17)),"")</f>
        <v/>
      </c>
      <c r="AO24" s="234" t="str">
        <f>IFERROR(IF(LEN(F24)=0,"",COUNTIF($H24:$AK24,Calc!$C$18)),"")</f>
        <v/>
      </c>
      <c r="AP24" s="234" t="str">
        <f>IFERROR(IF(LEN(F24)=0,"",COUNTIF($H24:$AK24,Calc!$C$19)),"")</f>
        <v/>
      </c>
      <c r="AQ24" s="235" t="str">
        <f>IFERROR(IF(LEN(F24)=0,"",COUNTIF($H24:$AK24,Calc!$C$20)),"")</f>
        <v/>
      </c>
      <c r="AR24" s="105"/>
    </row>
    <row r="25" spans="2:44" ht="20.100000000000001" customHeight="1" x14ac:dyDescent="0.25">
      <c r="B25" s="103"/>
      <c r="C25" s="104"/>
      <c r="D25" s="104"/>
      <c r="E25" s="127">
        <v>18</v>
      </c>
      <c r="F25" s="238" t="str">
        <f>IFERROR(IF(LEN(INDEX(Lists!$C$6:$C$105,MATCH($E25,Lists!$B$6:$B$105,0)))=0,"",INDEX(Lists!$C$6:$C$105,MATCH($E25,Lists!$B$6:$B$105,0))),"")</f>
        <v/>
      </c>
      <c r="G25" s="234" t="str">
        <f>IFERROR(IF(LEN(INDEX(Lists!$E$6:$E$105,MATCH($E25,Lists!$B$6:$B$105,0)))=0,"",INDEX(Lists!$E$6:$E$105,MATCH($E25,Lists!$B$6:$B$105,0))),"")</f>
        <v/>
      </c>
      <c r="H25" s="231"/>
      <c r="I25" s="231"/>
      <c r="J25" s="231"/>
      <c r="K25" s="231"/>
      <c r="L25" s="231"/>
      <c r="M25" s="231"/>
      <c r="N25" s="231"/>
      <c r="O25" s="231"/>
      <c r="P25" s="231"/>
      <c r="Q25" s="231"/>
      <c r="R25" s="231"/>
      <c r="S25" s="231"/>
      <c r="T25" s="231"/>
      <c r="U25" s="231"/>
      <c r="V25" s="231"/>
      <c r="W25" s="231"/>
      <c r="X25" s="231"/>
      <c r="Y25" s="231"/>
      <c r="Z25" s="231"/>
      <c r="AA25" s="231"/>
      <c r="AB25" s="231"/>
      <c r="AC25" s="231"/>
      <c r="AD25" s="231"/>
      <c r="AE25" s="231"/>
      <c r="AF25" s="231"/>
      <c r="AG25" s="231"/>
      <c r="AH25" s="231"/>
      <c r="AI25" s="231"/>
      <c r="AJ25" s="231"/>
      <c r="AK25" s="251"/>
      <c r="AL25" s="254"/>
      <c r="AM25" s="126"/>
      <c r="AN25" s="233" t="str">
        <f>IFERROR(IF(LEN(F25)=0,"",COUNTIF($H25:$AK25,Calc!$C$17)),"")</f>
        <v/>
      </c>
      <c r="AO25" s="234" t="str">
        <f>IFERROR(IF(LEN(F25)=0,"",COUNTIF($H25:$AK25,Calc!$C$18)),"")</f>
        <v/>
      </c>
      <c r="AP25" s="234" t="str">
        <f>IFERROR(IF(LEN(F25)=0,"",COUNTIF($H25:$AK25,Calc!$C$19)),"")</f>
        <v/>
      </c>
      <c r="AQ25" s="235" t="str">
        <f>IFERROR(IF(LEN(F25)=0,"",COUNTIF($H25:$AK25,Calc!$C$20)),"")</f>
        <v/>
      </c>
      <c r="AR25" s="105"/>
    </row>
    <row r="26" spans="2:44" ht="20.100000000000001" customHeight="1" x14ac:dyDescent="0.25">
      <c r="B26" s="103"/>
      <c r="C26" s="104"/>
      <c r="D26" s="104"/>
      <c r="E26" s="127">
        <v>19</v>
      </c>
      <c r="F26" s="238" t="str">
        <f>IFERROR(IF(LEN(INDEX(Lists!$C$6:$C$105,MATCH($E26,Lists!$B$6:$B$105,0)))=0,"",INDEX(Lists!$C$6:$C$105,MATCH($E26,Lists!$B$6:$B$105,0))),"")</f>
        <v/>
      </c>
      <c r="G26" s="234" t="str">
        <f>IFERROR(IF(LEN(INDEX(Lists!$E$6:$E$105,MATCH($E26,Lists!$B$6:$B$105,0)))=0,"",INDEX(Lists!$E$6:$E$105,MATCH($E26,Lists!$B$6:$B$105,0))),"")</f>
        <v/>
      </c>
      <c r="H26" s="231"/>
      <c r="I26" s="231"/>
      <c r="J26" s="231"/>
      <c r="K26" s="231"/>
      <c r="L26" s="231"/>
      <c r="M26" s="231"/>
      <c r="N26" s="231"/>
      <c r="O26" s="231"/>
      <c r="P26" s="231"/>
      <c r="Q26" s="231"/>
      <c r="R26" s="231"/>
      <c r="S26" s="231"/>
      <c r="T26" s="231"/>
      <c r="U26" s="231"/>
      <c r="V26" s="231"/>
      <c r="W26" s="231"/>
      <c r="X26" s="231"/>
      <c r="Y26" s="231"/>
      <c r="Z26" s="231"/>
      <c r="AA26" s="231"/>
      <c r="AB26" s="231"/>
      <c r="AC26" s="231"/>
      <c r="AD26" s="231"/>
      <c r="AE26" s="231"/>
      <c r="AF26" s="231"/>
      <c r="AG26" s="231"/>
      <c r="AH26" s="231"/>
      <c r="AI26" s="231"/>
      <c r="AJ26" s="231"/>
      <c r="AK26" s="251"/>
      <c r="AL26" s="254"/>
      <c r="AM26" s="126"/>
      <c r="AN26" s="233" t="str">
        <f>IFERROR(IF(LEN(F26)=0,"",COUNTIF($H26:$AK26,Calc!$C$17)),"")</f>
        <v/>
      </c>
      <c r="AO26" s="234" t="str">
        <f>IFERROR(IF(LEN(F26)=0,"",COUNTIF($H26:$AK26,Calc!$C$18)),"")</f>
        <v/>
      </c>
      <c r="AP26" s="234" t="str">
        <f>IFERROR(IF(LEN(F26)=0,"",COUNTIF($H26:$AK26,Calc!$C$19)),"")</f>
        <v/>
      </c>
      <c r="AQ26" s="235" t="str">
        <f>IFERROR(IF(LEN(F26)=0,"",COUNTIF($H26:$AK26,Calc!$C$20)),"")</f>
        <v/>
      </c>
      <c r="AR26" s="105"/>
    </row>
    <row r="27" spans="2:44" ht="20.100000000000001" customHeight="1" x14ac:dyDescent="0.25">
      <c r="B27" s="103"/>
      <c r="C27" s="104"/>
      <c r="D27" s="104"/>
      <c r="E27" s="313">
        <v>20</v>
      </c>
      <c r="F27" s="314" t="str">
        <f>IFERROR(IF(LEN(INDEX(Lists!$C$6:$C$105,MATCH($E27,Lists!$B$6:$B$105,0)))=0,"",INDEX(Lists!$C$6:$C$105,MATCH($E27,Lists!$B$6:$B$105,0))),"")</f>
        <v/>
      </c>
      <c r="G27" s="315" t="str">
        <f>IFERROR(IF(LEN(INDEX(Lists!$E$6:$E$105,MATCH($E27,Lists!$B$6:$B$105,0)))=0,"",INDEX(Lists!$E$6:$E$105,MATCH($E27,Lists!$B$6:$B$105,0))),"")</f>
        <v/>
      </c>
      <c r="H27" s="316"/>
      <c r="I27" s="316"/>
      <c r="J27" s="316"/>
      <c r="K27" s="316"/>
      <c r="L27" s="316"/>
      <c r="M27" s="316"/>
      <c r="N27" s="316"/>
      <c r="O27" s="316"/>
      <c r="P27" s="316"/>
      <c r="Q27" s="316"/>
      <c r="R27" s="316"/>
      <c r="S27" s="316"/>
      <c r="T27" s="316"/>
      <c r="U27" s="316"/>
      <c r="V27" s="316"/>
      <c r="W27" s="316"/>
      <c r="X27" s="316"/>
      <c r="Y27" s="316"/>
      <c r="Z27" s="316"/>
      <c r="AA27" s="316"/>
      <c r="AB27" s="316"/>
      <c r="AC27" s="316"/>
      <c r="AD27" s="316"/>
      <c r="AE27" s="316"/>
      <c r="AF27" s="316"/>
      <c r="AG27" s="316"/>
      <c r="AH27" s="316"/>
      <c r="AI27" s="316"/>
      <c r="AJ27" s="316"/>
      <c r="AK27" s="318"/>
      <c r="AL27" s="254"/>
      <c r="AM27" s="126"/>
      <c r="AN27" s="319" t="str">
        <f>IFERROR(IF(LEN(F27)=0,"",COUNTIF($H27:$AK27,Calc!$C$17)),"")</f>
        <v/>
      </c>
      <c r="AO27" s="315" t="str">
        <f>IFERROR(IF(LEN(F27)=0,"",COUNTIF($H27:$AK27,Calc!$C$18)),"")</f>
        <v/>
      </c>
      <c r="AP27" s="315" t="str">
        <f>IFERROR(IF(LEN(F27)=0,"",COUNTIF($H27:$AK27,Calc!$C$19)),"")</f>
        <v/>
      </c>
      <c r="AQ27" s="320" t="str">
        <f>IFERROR(IF(LEN(F27)=0,"",COUNTIF($H27:$AK27,Calc!$C$20)),"")</f>
        <v/>
      </c>
      <c r="AR27" s="105"/>
    </row>
    <row r="28" spans="2:44" ht="20.100000000000001" customHeight="1" x14ac:dyDescent="0.25">
      <c r="B28" s="103"/>
      <c r="C28" s="104"/>
      <c r="D28" s="104"/>
      <c r="E28" s="248"/>
      <c r="F28" s="321"/>
      <c r="G28" s="248"/>
      <c r="H28" s="248"/>
      <c r="I28" s="248"/>
      <c r="J28" s="248"/>
      <c r="K28" s="248"/>
      <c r="L28" s="248"/>
      <c r="M28" s="248"/>
      <c r="N28" s="248"/>
      <c r="O28" s="248"/>
      <c r="P28" s="248"/>
      <c r="Q28" s="248"/>
      <c r="R28" s="248"/>
      <c r="S28" s="248"/>
      <c r="T28" s="248"/>
      <c r="U28" s="248"/>
      <c r="V28" s="248"/>
      <c r="W28" s="248"/>
      <c r="X28" s="248"/>
      <c r="Y28" s="248"/>
      <c r="Z28" s="248"/>
      <c r="AA28" s="248"/>
      <c r="AB28" s="248"/>
      <c r="AC28" s="248"/>
      <c r="AD28" s="248"/>
      <c r="AE28" s="248"/>
      <c r="AF28" s="248"/>
      <c r="AG28" s="248"/>
      <c r="AH28" s="248"/>
      <c r="AI28" s="248"/>
      <c r="AJ28" s="248"/>
      <c r="AK28" s="248"/>
      <c r="AL28" s="248"/>
      <c r="AM28" s="126"/>
      <c r="AN28" s="248"/>
      <c r="AO28" s="248"/>
      <c r="AP28" s="248"/>
      <c r="AQ28" s="248"/>
      <c r="AR28" s="105"/>
    </row>
    <row r="29" spans="2:44" ht="20.100000000000001" customHeight="1" x14ac:dyDescent="0.25">
      <c r="B29" s="103"/>
      <c r="C29" s="104"/>
      <c r="D29" s="104"/>
      <c r="E29" s="248"/>
      <c r="F29" s="321"/>
      <c r="G29" s="248"/>
      <c r="H29" s="248"/>
      <c r="I29" s="248"/>
      <c r="J29" s="248"/>
      <c r="K29" s="248"/>
      <c r="L29" s="248"/>
      <c r="M29" s="248"/>
      <c r="N29" s="248"/>
      <c r="O29" s="248"/>
      <c r="P29" s="248"/>
      <c r="Q29" s="248"/>
      <c r="R29" s="248"/>
      <c r="S29" s="248"/>
      <c r="T29" s="248"/>
      <c r="U29" s="248"/>
      <c r="V29" s="248"/>
      <c r="W29" s="248"/>
      <c r="X29" s="248"/>
      <c r="Y29" s="248"/>
      <c r="Z29" s="248"/>
      <c r="AA29" s="248"/>
      <c r="AB29" s="248"/>
      <c r="AC29" s="248"/>
      <c r="AD29" s="248"/>
      <c r="AE29" s="248"/>
      <c r="AF29" s="248"/>
      <c r="AG29" s="248"/>
      <c r="AH29" s="248"/>
      <c r="AI29" s="248"/>
      <c r="AJ29" s="248"/>
      <c r="AK29" s="248"/>
      <c r="AL29" s="248"/>
      <c r="AM29" s="126"/>
      <c r="AN29" s="248"/>
      <c r="AO29" s="248"/>
      <c r="AP29" s="248"/>
      <c r="AQ29" s="248"/>
      <c r="AR29" s="105"/>
    </row>
    <row r="30" spans="2:44" ht="20.100000000000001" customHeight="1" x14ac:dyDescent="0.25">
      <c r="B30" s="120"/>
      <c r="C30" s="121"/>
      <c r="D30" s="121"/>
      <c r="E30" s="248"/>
      <c r="F30" s="321"/>
      <c r="G30" s="248"/>
      <c r="H30" s="248"/>
      <c r="I30" s="248"/>
      <c r="J30" s="248"/>
      <c r="K30" s="248"/>
      <c r="L30" s="248"/>
      <c r="M30" s="248"/>
      <c r="N30" s="248"/>
      <c r="O30" s="248"/>
      <c r="P30" s="248"/>
      <c r="Q30" s="248"/>
      <c r="R30" s="248"/>
      <c r="S30" s="248"/>
      <c r="T30" s="248"/>
      <c r="U30" s="248"/>
      <c r="V30" s="248"/>
      <c r="W30" s="248"/>
      <c r="X30" s="248"/>
      <c r="Y30" s="248"/>
      <c r="Z30" s="248"/>
      <c r="AA30" s="248"/>
      <c r="AB30" s="248"/>
      <c r="AC30" s="248"/>
      <c r="AD30" s="248"/>
      <c r="AE30" s="248"/>
      <c r="AF30" s="248"/>
      <c r="AG30" s="248"/>
      <c r="AH30" s="248"/>
      <c r="AI30" s="248"/>
      <c r="AJ30" s="248"/>
      <c r="AK30" s="248"/>
      <c r="AL30" s="248"/>
      <c r="AM30" s="126"/>
      <c r="AN30" s="248"/>
      <c r="AO30" s="248"/>
      <c r="AP30" s="248"/>
      <c r="AQ30" s="248"/>
      <c r="AR30" s="105"/>
    </row>
    <row r="31" spans="2:44" ht="20.100000000000001" customHeight="1" x14ac:dyDescent="0.25">
      <c r="B31" s="120"/>
      <c r="C31" s="121"/>
      <c r="D31" s="121"/>
      <c r="E31" s="248"/>
      <c r="F31" s="321"/>
      <c r="G31" s="248"/>
      <c r="H31" s="248"/>
      <c r="I31" s="248"/>
      <c r="J31" s="248"/>
      <c r="K31" s="248"/>
      <c r="L31" s="248"/>
      <c r="M31" s="248"/>
      <c r="N31" s="248"/>
      <c r="O31" s="248"/>
      <c r="P31" s="248"/>
      <c r="Q31" s="248"/>
      <c r="R31" s="248"/>
      <c r="S31" s="248"/>
      <c r="T31" s="248"/>
      <c r="U31" s="248"/>
      <c r="V31" s="248"/>
      <c r="W31" s="248"/>
      <c r="X31" s="248"/>
      <c r="Y31" s="248"/>
      <c r="Z31" s="248"/>
      <c r="AA31" s="248"/>
      <c r="AB31" s="248"/>
      <c r="AC31" s="248"/>
      <c r="AD31" s="248"/>
      <c r="AE31" s="248"/>
      <c r="AF31" s="248"/>
      <c r="AG31" s="248"/>
      <c r="AH31" s="248"/>
      <c r="AI31" s="248"/>
      <c r="AJ31" s="248"/>
      <c r="AK31" s="248"/>
      <c r="AL31" s="248"/>
      <c r="AM31" s="126"/>
      <c r="AN31" s="248"/>
      <c r="AO31" s="248"/>
      <c r="AP31" s="248"/>
      <c r="AQ31" s="248"/>
      <c r="AR31" s="105"/>
    </row>
    <row r="32" spans="2:44" ht="20.100000000000001" customHeight="1" x14ac:dyDescent="0.25">
      <c r="B32" s="120"/>
      <c r="C32" s="121"/>
      <c r="D32" s="121"/>
      <c r="E32" s="248"/>
      <c r="F32" s="321"/>
      <c r="G32" s="248"/>
      <c r="H32" s="248"/>
      <c r="I32" s="248"/>
      <c r="J32" s="248"/>
      <c r="K32" s="248"/>
      <c r="L32" s="248"/>
      <c r="M32" s="248"/>
      <c r="N32" s="248"/>
      <c r="O32" s="248"/>
      <c r="P32" s="248"/>
      <c r="Q32" s="248"/>
      <c r="R32" s="248"/>
      <c r="S32" s="248"/>
      <c r="T32" s="248"/>
      <c r="U32" s="248"/>
      <c r="V32" s="248"/>
      <c r="W32" s="248"/>
      <c r="X32" s="248"/>
      <c r="Y32" s="248"/>
      <c r="Z32" s="248"/>
      <c r="AA32" s="248"/>
      <c r="AB32" s="248"/>
      <c r="AC32" s="248"/>
      <c r="AD32" s="248"/>
      <c r="AE32" s="248"/>
      <c r="AF32" s="248"/>
      <c r="AG32" s="248"/>
      <c r="AH32" s="248"/>
      <c r="AI32" s="248"/>
      <c r="AJ32" s="248"/>
      <c r="AK32" s="248"/>
      <c r="AL32" s="248"/>
      <c r="AM32" s="126"/>
      <c r="AN32" s="248"/>
      <c r="AO32" s="248"/>
      <c r="AP32" s="248"/>
      <c r="AQ32" s="248"/>
      <c r="AR32" s="105"/>
    </row>
    <row r="33" spans="2:44" ht="20.100000000000001" customHeight="1" x14ac:dyDescent="0.25">
      <c r="B33" s="120"/>
      <c r="C33" s="121"/>
      <c r="D33" s="121"/>
      <c r="E33" s="248"/>
      <c r="F33" s="321"/>
      <c r="G33" s="248"/>
      <c r="H33" s="248"/>
      <c r="I33" s="248"/>
      <c r="J33" s="248"/>
      <c r="K33" s="248"/>
      <c r="L33" s="248"/>
      <c r="M33" s="248"/>
      <c r="N33" s="248"/>
      <c r="O33" s="248"/>
      <c r="P33" s="248"/>
      <c r="Q33" s="248"/>
      <c r="R33" s="248"/>
      <c r="S33" s="248"/>
      <c r="T33" s="248"/>
      <c r="U33" s="248"/>
      <c r="V33" s="248"/>
      <c r="W33" s="248"/>
      <c r="X33" s="248"/>
      <c r="Y33" s="248"/>
      <c r="Z33" s="248"/>
      <c r="AA33" s="248"/>
      <c r="AB33" s="248"/>
      <c r="AC33" s="248"/>
      <c r="AD33" s="248"/>
      <c r="AE33" s="248"/>
      <c r="AF33" s="248"/>
      <c r="AG33" s="248"/>
      <c r="AH33" s="248"/>
      <c r="AI33" s="248"/>
      <c r="AJ33" s="248"/>
      <c r="AK33" s="248"/>
      <c r="AL33" s="248"/>
      <c r="AM33" s="126"/>
      <c r="AN33" s="248"/>
      <c r="AO33" s="248"/>
      <c r="AP33" s="248"/>
      <c r="AQ33" s="248"/>
      <c r="AR33" s="105"/>
    </row>
    <row r="34" spans="2:44" ht="20.100000000000001" customHeight="1" x14ac:dyDescent="0.25">
      <c r="B34" s="120"/>
      <c r="C34" s="121"/>
      <c r="D34" s="121"/>
      <c r="E34" s="248"/>
      <c r="F34" s="321"/>
      <c r="G34" s="248"/>
      <c r="H34" s="248"/>
      <c r="I34" s="248"/>
      <c r="J34" s="248"/>
      <c r="K34" s="248"/>
      <c r="L34" s="248"/>
      <c r="M34" s="248"/>
      <c r="N34" s="248"/>
      <c r="O34" s="248"/>
      <c r="P34" s="248"/>
      <c r="Q34" s="248"/>
      <c r="R34" s="248"/>
      <c r="S34" s="248"/>
      <c r="T34" s="248"/>
      <c r="U34" s="248"/>
      <c r="V34" s="248"/>
      <c r="W34" s="248"/>
      <c r="X34" s="248"/>
      <c r="Y34" s="248"/>
      <c r="Z34" s="248"/>
      <c r="AA34" s="248"/>
      <c r="AB34" s="248"/>
      <c r="AC34" s="248"/>
      <c r="AD34" s="248"/>
      <c r="AE34" s="248"/>
      <c r="AF34" s="248"/>
      <c r="AG34" s="248"/>
      <c r="AH34" s="248"/>
      <c r="AI34" s="248"/>
      <c r="AJ34" s="248"/>
      <c r="AK34" s="248"/>
      <c r="AL34" s="248"/>
      <c r="AM34" s="126"/>
      <c r="AN34" s="248"/>
      <c r="AO34" s="248"/>
      <c r="AP34" s="248"/>
      <c r="AQ34" s="248"/>
      <c r="AR34" s="105"/>
    </row>
    <row r="35" spans="2:44" ht="20.100000000000001" customHeight="1" x14ac:dyDescent="0.25">
      <c r="B35" s="120"/>
      <c r="C35" s="121"/>
      <c r="D35" s="121"/>
      <c r="E35" s="248"/>
      <c r="F35" s="321"/>
      <c r="G35" s="248"/>
      <c r="H35" s="248"/>
      <c r="I35" s="248"/>
      <c r="J35" s="248"/>
      <c r="K35" s="248"/>
      <c r="L35" s="248"/>
      <c r="M35" s="248"/>
      <c r="N35" s="248"/>
      <c r="O35" s="248"/>
      <c r="P35" s="248"/>
      <c r="Q35" s="248"/>
      <c r="R35" s="248"/>
      <c r="S35" s="248"/>
      <c r="T35" s="248"/>
      <c r="U35" s="248"/>
      <c r="V35" s="248"/>
      <c r="W35" s="248"/>
      <c r="X35" s="248"/>
      <c r="Y35" s="248"/>
      <c r="Z35" s="248"/>
      <c r="AA35" s="248"/>
      <c r="AB35" s="248"/>
      <c r="AC35" s="248"/>
      <c r="AD35" s="248"/>
      <c r="AE35" s="248"/>
      <c r="AF35" s="248"/>
      <c r="AG35" s="248"/>
      <c r="AH35" s="248"/>
      <c r="AI35" s="248"/>
      <c r="AJ35" s="248"/>
      <c r="AK35" s="248"/>
      <c r="AL35" s="248"/>
      <c r="AM35" s="126"/>
      <c r="AN35" s="248"/>
      <c r="AO35" s="248"/>
      <c r="AP35" s="248"/>
      <c r="AQ35" s="248"/>
      <c r="AR35" s="105"/>
    </row>
    <row r="36" spans="2:44" ht="20.100000000000001" customHeight="1" x14ac:dyDescent="0.25">
      <c r="B36" s="120"/>
      <c r="C36" s="121"/>
      <c r="D36" s="121"/>
      <c r="E36" s="248"/>
      <c r="F36" s="321"/>
      <c r="G36" s="248"/>
      <c r="H36" s="248"/>
      <c r="I36" s="248"/>
      <c r="J36" s="248"/>
      <c r="K36" s="248"/>
      <c r="L36" s="248"/>
      <c r="M36" s="248"/>
      <c r="N36" s="248"/>
      <c r="O36" s="248"/>
      <c r="P36" s="248"/>
      <c r="Q36" s="248"/>
      <c r="R36" s="248"/>
      <c r="S36" s="248"/>
      <c r="T36" s="248"/>
      <c r="U36" s="248"/>
      <c r="V36" s="248"/>
      <c r="W36" s="248"/>
      <c r="X36" s="248"/>
      <c r="Y36" s="248"/>
      <c r="Z36" s="248"/>
      <c r="AA36" s="248"/>
      <c r="AB36" s="248"/>
      <c r="AC36" s="248"/>
      <c r="AD36" s="248"/>
      <c r="AE36" s="248"/>
      <c r="AF36" s="248"/>
      <c r="AG36" s="248"/>
      <c r="AH36" s="248"/>
      <c r="AI36" s="248"/>
      <c r="AJ36" s="248"/>
      <c r="AK36" s="248"/>
      <c r="AL36" s="248"/>
      <c r="AM36" s="126"/>
      <c r="AN36" s="248"/>
      <c r="AO36" s="248"/>
      <c r="AP36" s="248"/>
      <c r="AQ36" s="248"/>
      <c r="AR36" s="105"/>
    </row>
    <row r="37" spans="2:44" ht="20.100000000000001" customHeight="1" x14ac:dyDescent="0.25">
      <c r="B37" s="120"/>
      <c r="C37" s="121"/>
      <c r="D37" s="121"/>
      <c r="E37" s="248"/>
      <c r="F37" s="321"/>
      <c r="G37" s="248"/>
      <c r="H37" s="248"/>
      <c r="I37" s="248"/>
      <c r="J37" s="248"/>
      <c r="K37" s="248"/>
      <c r="L37" s="248"/>
      <c r="M37" s="248"/>
      <c r="N37" s="248"/>
      <c r="O37" s="248"/>
      <c r="P37" s="248"/>
      <c r="Q37" s="248"/>
      <c r="R37" s="248"/>
      <c r="S37" s="248"/>
      <c r="T37" s="248"/>
      <c r="U37" s="248"/>
      <c r="V37" s="248"/>
      <c r="W37" s="248"/>
      <c r="X37" s="248"/>
      <c r="Y37" s="248"/>
      <c r="Z37" s="248"/>
      <c r="AA37" s="248"/>
      <c r="AB37" s="248"/>
      <c r="AC37" s="248"/>
      <c r="AD37" s="248"/>
      <c r="AE37" s="248"/>
      <c r="AF37" s="248"/>
      <c r="AG37" s="248"/>
      <c r="AH37" s="248"/>
      <c r="AI37" s="248"/>
      <c r="AJ37" s="248"/>
      <c r="AK37" s="248"/>
      <c r="AL37" s="248"/>
      <c r="AM37" s="126"/>
      <c r="AN37" s="248"/>
      <c r="AO37" s="248"/>
      <c r="AP37" s="248"/>
      <c r="AQ37" s="248"/>
      <c r="AR37" s="105"/>
    </row>
    <row r="38" spans="2:44" ht="20.100000000000001" customHeight="1" x14ac:dyDescent="0.25">
      <c r="B38" s="120"/>
      <c r="C38" s="121"/>
      <c r="D38" s="121"/>
      <c r="E38" s="248"/>
      <c r="F38" s="321"/>
      <c r="G38" s="248"/>
      <c r="H38" s="248"/>
      <c r="I38" s="248"/>
      <c r="J38" s="248"/>
      <c r="K38" s="248"/>
      <c r="L38" s="248"/>
      <c r="M38" s="248"/>
      <c r="N38" s="248"/>
      <c r="O38" s="248"/>
      <c r="P38" s="248"/>
      <c r="Q38" s="248"/>
      <c r="R38" s="248"/>
      <c r="S38" s="248"/>
      <c r="T38" s="248"/>
      <c r="U38" s="248"/>
      <c r="V38" s="248"/>
      <c r="W38" s="248"/>
      <c r="X38" s="248"/>
      <c r="Y38" s="248"/>
      <c r="Z38" s="248"/>
      <c r="AA38" s="248"/>
      <c r="AB38" s="248"/>
      <c r="AC38" s="248"/>
      <c r="AD38" s="248"/>
      <c r="AE38" s="248"/>
      <c r="AF38" s="248"/>
      <c r="AG38" s="248"/>
      <c r="AH38" s="248"/>
      <c r="AI38" s="248"/>
      <c r="AJ38" s="248"/>
      <c r="AK38" s="248"/>
      <c r="AL38" s="248"/>
      <c r="AM38" s="126"/>
      <c r="AN38" s="248"/>
      <c r="AO38" s="248"/>
      <c r="AP38" s="248"/>
      <c r="AQ38" s="248"/>
      <c r="AR38" s="105"/>
    </row>
    <row r="39" spans="2:44" ht="20.100000000000001" customHeight="1" x14ac:dyDescent="0.25">
      <c r="B39" s="120"/>
      <c r="C39" s="121"/>
      <c r="D39" s="121"/>
      <c r="E39" s="248"/>
      <c r="F39" s="321"/>
      <c r="G39" s="248"/>
      <c r="H39" s="248"/>
      <c r="I39" s="248"/>
      <c r="J39" s="248"/>
      <c r="K39" s="248"/>
      <c r="L39" s="248"/>
      <c r="M39" s="248"/>
      <c r="N39" s="248"/>
      <c r="O39" s="248"/>
      <c r="P39" s="248"/>
      <c r="Q39" s="248"/>
      <c r="R39" s="248"/>
      <c r="S39" s="248"/>
      <c r="T39" s="248"/>
      <c r="U39" s="248"/>
      <c r="V39" s="248"/>
      <c r="W39" s="248"/>
      <c r="X39" s="248"/>
      <c r="Y39" s="248"/>
      <c r="Z39" s="248"/>
      <c r="AA39" s="248"/>
      <c r="AB39" s="248"/>
      <c r="AC39" s="248"/>
      <c r="AD39" s="248"/>
      <c r="AE39" s="248"/>
      <c r="AF39" s="248"/>
      <c r="AG39" s="248"/>
      <c r="AH39" s="248"/>
      <c r="AI39" s="248"/>
      <c r="AJ39" s="248"/>
      <c r="AK39" s="248"/>
      <c r="AL39" s="248"/>
      <c r="AM39" s="126"/>
      <c r="AN39" s="248"/>
      <c r="AO39" s="248"/>
      <c r="AP39" s="248"/>
      <c r="AQ39" s="248"/>
      <c r="AR39" s="105"/>
    </row>
    <row r="40" spans="2:44" ht="20.100000000000001" customHeight="1" x14ac:dyDescent="0.25">
      <c r="B40" s="120"/>
      <c r="C40" s="121"/>
      <c r="D40" s="121"/>
      <c r="E40" s="248"/>
      <c r="F40" s="321"/>
      <c r="G40" s="248"/>
      <c r="H40" s="248"/>
      <c r="I40" s="248"/>
      <c r="J40" s="248"/>
      <c r="K40" s="248"/>
      <c r="L40" s="248"/>
      <c r="M40" s="248"/>
      <c r="N40" s="248"/>
      <c r="O40" s="248"/>
      <c r="P40" s="248"/>
      <c r="Q40" s="248"/>
      <c r="R40" s="248"/>
      <c r="S40" s="248"/>
      <c r="T40" s="248"/>
      <c r="U40" s="248"/>
      <c r="V40" s="248"/>
      <c r="W40" s="248"/>
      <c r="X40" s="248"/>
      <c r="Y40" s="248"/>
      <c r="Z40" s="248"/>
      <c r="AA40" s="248"/>
      <c r="AB40" s="248"/>
      <c r="AC40" s="248"/>
      <c r="AD40" s="248"/>
      <c r="AE40" s="248"/>
      <c r="AF40" s="248"/>
      <c r="AG40" s="248"/>
      <c r="AH40" s="248"/>
      <c r="AI40" s="248"/>
      <c r="AJ40" s="248"/>
      <c r="AK40" s="248"/>
      <c r="AL40" s="248"/>
      <c r="AM40" s="126"/>
      <c r="AN40" s="248"/>
      <c r="AO40" s="248"/>
      <c r="AP40" s="248"/>
      <c r="AQ40" s="248"/>
      <c r="AR40" s="105"/>
    </row>
    <row r="41" spans="2:44" ht="20.100000000000001" customHeight="1" x14ac:dyDescent="0.25">
      <c r="B41" s="120"/>
      <c r="C41" s="121"/>
      <c r="D41" s="121"/>
      <c r="E41" s="248"/>
      <c r="F41" s="321"/>
      <c r="G41" s="248"/>
      <c r="H41" s="248"/>
      <c r="I41" s="248"/>
      <c r="J41" s="248"/>
      <c r="K41" s="248"/>
      <c r="L41" s="248"/>
      <c r="M41" s="248"/>
      <c r="N41" s="248"/>
      <c r="O41" s="248"/>
      <c r="P41" s="248"/>
      <c r="Q41" s="248"/>
      <c r="R41" s="248"/>
      <c r="S41" s="248"/>
      <c r="T41" s="248"/>
      <c r="U41" s="248"/>
      <c r="V41" s="248"/>
      <c r="W41" s="248"/>
      <c r="X41" s="248"/>
      <c r="Y41" s="248"/>
      <c r="Z41" s="248"/>
      <c r="AA41" s="248"/>
      <c r="AB41" s="248"/>
      <c r="AC41" s="248"/>
      <c r="AD41" s="248"/>
      <c r="AE41" s="248"/>
      <c r="AF41" s="248"/>
      <c r="AG41" s="248"/>
      <c r="AH41" s="248"/>
      <c r="AI41" s="248"/>
      <c r="AJ41" s="248"/>
      <c r="AK41" s="248"/>
      <c r="AL41" s="248"/>
      <c r="AM41" s="126"/>
      <c r="AN41" s="248"/>
      <c r="AO41" s="248"/>
      <c r="AP41" s="248"/>
      <c r="AQ41" s="248"/>
      <c r="AR41" s="105"/>
    </row>
    <row r="42" spans="2:44" ht="20.100000000000001" customHeight="1" x14ac:dyDescent="0.25">
      <c r="B42" s="120"/>
      <c r="C42" s="121"/>
      <c r="D42" s="121"/>
      <c r="E42" s="248"/>
      <c r="F42" s="321"/>
      <c r="G42" s="248"/>
      <c r="H42" s="248"/>
      <c r="I42" s="248"/>
      <c r="J42" s="248"/>
      <c r="K42" s="248"/>
      <c r="L42" s="248"/>
      <c r="M42" s="248"/>
      <c r="N42" s="248"/>
      <c r="O42" s="248"/>
      <c r="P42" s="248"/>
      <c r="Q42" s="248"/>
      <c r="R42" s="248"/>
      <c r="S42" s="248"/>
      <c r="T42" s="248"/>
      <c r="U42" s="248"/>
      <c r="V42" s="248"/>
      <c r="W42" s="248"/>
      <c r="X42" s="248"/>
      <c r="Y42" s="248"/>
      <c r="Z42" s="248"/>
      <c r="AA42" s="248"/>
      <c r="AB42" s="248"/>
      <c r="AC42" s="248"/>
      <c r="AD42" s="248"/>
      <c r="AE42" s="248"/>
      <c r="AF42" s="248"/>
      <c r="AG42" s="248"/>
      <c r="AH42" s="248"/>
      <c r="AI42" s="248"/>
      <c r="AJ42" s="248"/>
      <c r="AK42" s="248"/>
      <c r="AL42" s="248"/>
      <c r="AM42" s="126"/>
      <c r="AN42" s="248"/>
      <c r="AO42" s="248"/>
      <c r="AP42" s="248"/>
      <c r="AQ42" s="248"/>
      <c r="AR42" s="105"/>
    </row>
    <row r="43" spans="2:44" ht="20.100000000000001" customHeight="1" x14ac:dyDescent="0.25">
      <c r="B43" s="120"/>
      <c r="C43" s="121"/>
      <c r="D43" s="121"/>
      <c r="E43" s="248"/>
      <c r="F43" s="321"/>
      <c r="G43" s="248"/>
      <c r="H43" s="248"/>
      <c r="I43" s="248"/>
      <c r="J43" s="248"/>
      <c r="K43" s="248"/>
      <c r="L43" s="248"/>
      <c r="M43" s="248"/>
      <c r="N43" s="248"/>
      <c r="O43" s="248"/>
      <c r="P43" s="248"/>
      <c r="Q43" s="248"/>
      <c r="R43" s="248"/>
      <c r="S43" s="248"/>
      <c r="T43" s="248"/>
      <c r="U43" s="248"/>
      <c r="V43" s="248"/>
      <c r="W43" s="248"/>
      <c r="X43" s="248"/>
      <c r="Y43" s="248"/>
      <c r="Z43" s="248"/>
      <c r="AA43" s="248"/>
      <c r="AB43" s="248"/>
      <c r="AC43" s="248"/>
      <c r="AD43" s="248"/>
      <c r="AE43" s="248"/>
      <c r="AF43" s="248"/>
      <c r="AG43" s="248"/>
      <c r="AH43" s="248"/>
      <c r="AI43" s="248"/>
      <c r="AJ43" s="248"/>
      <c r="AK43" s="248"/>
      <c r="AL43" s="248"/>
      <c r="AM43" s="126"/>
      <c r="AN43" s="248"/>
      <c r="AO43" s="248"/>
      <c r="AP43" s="248"/>
      <c r="AQ43" s="248"/>
      <c r="AR43" s="105"/>
    </row>
    <row r="44" spans="2:44" ht="20.100000000000001" customHeight="1" x14ac:dyDescent="0.25">
      <c r="B44" s="120"/>
      <c r="C44" s="121"/>
      <c r="D44" s="121"/>
      <c r="E44" s="248"/>
      <c r="F44" s="321"/>
      <c r="G44" s="248"/>
      <c r="H44" s="248"/>
      <c r="I44" s="248"/>
      <c r="J44" s="248"/>
      <c r="K44" s="248"/>
      <c r="L44" s="248"/>
      <c r="M44" s="248"/>
      <c r="N44" s="248"/>
      <c r="O44" s="248"/>
      <c r="P44" s="248"/>
      <c r="Q44" s="248"/>
      <c r="R44" s="248"/>
      <c r="S44" s="248"/>
      <c r="T44" s="248"/>
      <c r="U44" s="248"/>
      <c r="V44" s="248"/>
      <c r="W44" s="248"/>
      <c r="X44" s="248"/>
      <c r="Y44" s="248"/>
      <c r="Z44" s="248"/>
      <c r="AA44" s="248"/>
      <c r="AB44" s="248"/>
      <c r="AC44" s="248"/>
      <c r="AD44" s="248"/>
      <c r="AE44" s="248"/>
      <c r="AF44" s="248"/>
      <c r="AG44" s="248"/>
      <c r="AH44" s="248"/>
      <c r="AI44" s="248"/>
      <c r="AJ44" s="248"/>
      <c r="AK44" s="248"/>
      <c r="AL44" s="248"/>
      <c r="AM44" s="126"/>
      <c r="AN44" s="248"/>
      <c r="AO44" s="248"/>
      <c r="AP44" s="248"/>
      <c r="AQ44" s="248"/>
      <c r="AR44" s="105"/>
    </row>
    <row r="45" spans="2:44" ht="20.100000000000001" customHeight="1" x14ac:dyDescent="0.25">
      <c r="B45" s="120"/>
      <c r="C45" s="121"/>
      <c r="D45" s="121"/>
      <c r="E45" s="248"/>
      <c r="F45" s="321"/>
      <c r="G45" s="248"/>
      <c r="H45" s="248"/>
      <c r="I45" s="248"/>
      <c r="J45" s="248"/>
      <c r="K45" s="248"/>
      <c r="L45" s="248"/>
      <c r="M45" s="248"/>
      <c r="N45" s="248"/>
      <c r="O45" s="248"/>
      <c r="P45" s="248"/>
      <c r="Q45" s="248"/>
      <c r="R45" s="248"/>
      <c r="S45" s="248"/>
      <c r="T45" s="248"/>
      <c r="U45" s="248"/>
      <c r="V45" s="248"/>
      <c r="W45" s="248"/>
      <c r="X45" s="248"/>
      <c r="Y45" s="248"/>
      <c r="Z45" s="248"/>
      <c r="AA45" s="248"/>
      <c r="AB45" s="248"/>
      <c r="AC45" s="248"/>
      <c r="AD45" s="248"/>
      <c r="AE45" s="248"/>
      <c r="AF45" s="248"/>
      <c r="AG45" s="248"/>
      <c r="AH45" s="248"/>
      <c r="AI45" s="248"/>
      <c r="AJ45" s="248"/>
      <c r="AK45" s="248"/>
      <c r="AL45" s="248"/>
      <c r="AM45" s="126"/>
      <c r="AN45" s="248"/>
      <c r="AO45" s="248"/>
      <c r="AP45" s="248"/>
      <c r="AQ45" s="248"/>
      <c r="AR45" s="105"/>
    </row>
    <row r="46" spans="2:44" ht="20.100000000000001" customHeight="1" x14ac:dyDescent="0.25">
      <c r="B46" s="120"/>
      <c r="C46" s="121"/>
      <c r="D46" s="121"/>
      <c r="E46" s="248"/>
      <c r="F46" s="321"/>
      <c r="G46" s="248"/>
      <c r="H46" s="248"/>
      <c r="I46" s="248"/>
      <c r="J46" s="248"/>
      <c r="K46" s="248"/>
      <c r="L46" s="248"/>
      <c r="M46" s="248"/>
      <c r="N46" s="248"/>
      <c r="O46" s="248"/>
      <c r="P46" s="248"/>
      <c r="Q46" s="248"/>
      <c r="R46" s="248"/>
      <c r="S46" s="248"/>
      <c r="T46" s="248"/>
      <c r="U46" s="248"/>
      <c r="V46" s="248"/>
      <c r="W46" s="248"/>
      <c r="X46" s="248"/>
      <c r="Y46" s="248"/>
      <c r="Z46" s="248"/>
      <c r="AA46" s="248"/>
      <c r="AB46" s="248"/>
      <c r="AC46" s="248"/>
      <c r="AD46" s="248"/>
      <c r="AE46" s="248"/>
      <c r="AF46" s="248"/>
      <c r="AG46" s="248"/>
      <c r="AH46" s="248"/>
      <c r="AI46" s="248"/>
      <c r="AJ46" s="248"/>
      <c r="AK46" s="248"/>
      <c r="AL46" s="248"/>
      <c r="AM46" s="126"/>
      <c r="AN46" s="248"/>
      <c r="AO46" s="248"/>
      <c r="AP46" s="248"/>
      <c r="AQ46" s="248"/>
      <c r="AR46" s="105"/>
    </row>
    <row r="47" spans="2:44" ht="20.100000000000001" customHeight="1" x14ac:dyDescent="0.25">
      <c r="B47" s="120"/>
      <c r="C47" s="121"/>
      <c r="D47" s="121"/>
      <c r="E47" s="248"/>
      <c r="F47" s="321"/>
      <c r="G47" s="248"/>
      <c r="H47" s="248"/>
      <c r="I47" s="248"/>
      <c r="J47" s="248"/>
      <c r="K47" s="248"/>
      <c r="L47" s="248"/>
      <c r="M47" s="248"/>
      <c r="N47" s="248"/>
      <c r="O47" s="248"/>
      <c r="P47" s="248"/>
      <c r="Q47" s="248"/>
      <c r="R47" s="248"/>
      <c r="S47" s="248"/>
      <c r="T47" s="248"/>
      <c r="U47" s="248"/>
      <c r="V47" s="248"/>
      <c r="W47" s="248"/>
      <c r="X47" s="248"/>
      <c r="Y47" s="248"/>
      <c r="Z47" s="248"/>
      <c r="AA47" s="248"/>
      <c r="AB47" s="248"/>
      <c r="AC47" s="248"/>
      <c r="AD47" s="248"/>
      <c r="AE47" s="248"/>
      <c r="AF47" s="248"/>
      <c r="AG47" s="248"/>
      <c r="AH47" s="248"/>
      <c r="AI47" s="248"/>
      <c r="AJ47" s="248"/>
      <c r="AK47" s="248"/>
      <c r="AL47" s="248"/>
      <c r="AM47" s="126"/>
      <c r="AN47" s="248"/>
      <c r="AO47" s="248"/>
      <c r="AP47" s="248"/>
      <c r="AQ47" s="248"/>
      <c r="AR47" s="105"/>
    </row>
    <row r="48" spans="2:44" ht="20.100000000000001" customHeight="1" x14ac:dyDescent="0.25">
      <c r="B48" s="120"/>
      <c r="C48" s="121"/>
      <c r="D48" s="121"/>
      <c r="E48" s="248"/>
      <c r="F48" s="321"/>
      <c r="G48" s="248"/>
      <c r="H48" s="248"/>
      <c r="I48" s="248"/>
      <c r="J48" s="248"/>
      <c r="K48" s="248"/>
      <c r="L48" s="248"/>
      <c r="M48" s="248"/>
      <c r="N48" s="248"/>
      <c r="O48" s="248"/>
      <c r="P48" s="248"/>
      <c r="Q48" s="248"/>
      <c r="R48" s="248"/>
      <c r="S48" s="248"/>
      <c r="T48" s="248"/>
      <c r="U48" s="248"/>
      <c r="V48" s="248"/>
      <c r="W48" s="248"/>
      <c r="X48" s="248"/>
      <c r="Y48" s="248"/>
      <c r="Z48" s="248"/>
      <c r="AA48" s="248"/>
      <c r="AB48" s="248"/>
      <c r="AC48" s="248"/>
      <c r="AD48" s="248"/>
      <c r="AE48" s="248"/>
      <c r="AF48" s="248"/>
      <c r="AG48" s="248"/>
      <c r="AH48" s="248"/>
      <c r="AI48" s="248"/>
      <c r="AJ48" s="248"/>
      <c r="AK48" s="248"/>
      <c r="AL48" s="248"/>
      <c r="AM48" s="126"/>
      <c r="AN48" s="248"/>
      <c r="AO48" s="248"/>
      <c r="AP48" s="248"/>
      <c r="AQ48" s="248"/>
      <c r="AR48" s="105"/>
    </row>
    <row r="49" spans="2:44" ht="20.100000000000001" customHeight="1" x14ac:dyDescent="0.25">
      <c r="B49" s="120"/>
      <c r="C49" s="121"/>
      <c r="D49" s="121"/>
      <c r="E49" s="248"/>
      <c r="F49" s="321"/>
      <c r="G49" s="248"/>
      <c r="H49" s="248"/>
      <c r="I49" s="248"/>
      <c r="J49" s="248"/>
      <c r="K49" s="248"/>
      <c r="L49" s="248"/>
      <c r="M49" s="248"/>
      <c r="N49" s="248"/>
      <c r="O49" s="248"/>
      <c r="P49" s="248"/>
      <c r="Q49" s="248"/>
      <c r="R49" s="248"/>
      <c r="S49" s="248"/>
      <c r="T49" s="248"/>
      <c r="U49" s="248"/>
      <c r="V49" s="248"/>
      <c r="W49" s="248"/>
      <c r="X49" s="248"/>
      <c r="Y49" s="248"/>
      <c r="Z49" s="248"/>
      <c r="AA49" s="248"/>
      <c r="AB49" s="248"/>
      <c r="AC49" s="248"/>
      <c r="AD49" s="248"/>
      <c r="AE49" s="248"/>
      <c r="AF49" s="248"/>
      <c r="AG49" s="248"/>
      <c r="AH49" s="248"/>
      <c r="AI49" s="248"/>
      <c r="AJ49" s="248"/>
      <c r="AK49" s="248"/>
      <c r="AL49" s="248"/>
      <c r="AM49" s="126"/>
      <c r="AN49" s="248"/>
      <c r="AO49" s="248"/>
      <c r="AP49" s="248"/>
      <c r="AQ49" s="248"/>
      <c r="AR49" s="105"/>
    </row>
    <row r="50" spans="2:44" ht="20.100000000000001" customHeight="1" x14ac:dyDescent="0.25">
      <c r="B50" s="120"/>
      <c r="C50" s="121"/>
      <c r="D50" s="121"/>
      <c r="E50" s="248"/>
      <c r="F50" s="321"/>
      <c r="G50" s="248"/>
      <c r="H50" s="248"/>
      <c r="I50" s="248"/>
      <c r="J50" s="248"/>
      <c r="K50" s="248"/>
      <c r="L50" s="248"/>
      <c r="M50" s="248"/>
      <c r="N50" s="248"/>
      <c r="O50" s="248"/>
      <c r="P50" s="248"/>
      <c r="Q50" s="248"/>
      <c r="R50" s="248"/>
      <c r="S50" s="248"/>
      <c r="T50" s="248"/>
      <c r="U50" s="248"/>
      <c r="V50" s="248"/>
      <c r="W50" s="248"/>
      <c r="X50" s="248"/>
      <c r="Y50" s="248"/>
      <c r="Z50" s="248"/>
      <c r="AA50" s="248"/>
      <c r="AB50" s="248"/>
      <c r="AC50" s="248"/>
      <c r="AD50" s="248"/>
      <c r="AE50" s="248"/>
      <c r="AF50" s="248"/>
      <c r="AG50" s="248"/>
      <c r="AH50" s="248"/>
      <c r="AI50" s="248"/>
      <c r="AJ50" s="248"/>
      <c r="AK50" s="248"/>
      <c r="AL50" s="248"/>
      <c r="AM50" s="126"/>
      <c r="AN50" s="248"/>
      <c r="AO50" s="248"/>
      <c r="AP50" s="248"/>
      <c r="AQ50" s="248"/>
      <c r="AR50" s="105"/>
    </row>
    <row r="51" spans="2:44" ht="20.100000000000001" customHeight="1" x14ac:dyDescent="0.25">
      <c r="B51" s="120"/>
      <c r="C51" s="121"/>
      <c r="D51" s="121"/>
      <c r="E51" s="248"/>
      <c r="F51" s="321"/>
      <c r="G51" s="248"/>
      <c r="H51" s="248"/>
      <c r="I51" s="248"/>
      <c r="J51" s="248"/>
      <c r="K51" s="248"/>
      <c r="L51" s="248"/>
      <c r="M51" s="248"/>
      <c r="N51" s="248"/>
      <c r="O51" s="248"/>
      <c r="P51" s="248"/>
      <c r="Q51" s="248"/>
      <c r="R51" s="248"/>
      <c r="S51" s="248"/>
      <c r="T51" s="248"/>
      <c r="U51" s="248"/>
      <c r="V51" s="248"/>
      <c r="W51" s="248"/>
      <c r="X51" s="248"/>
      <c r="Y51" s="248"/>
      <c r="Z51" s="248"/>
      <c r="AA51" s="248"/>
      <c r="AB51" s="248"/>
      <c r="AC51" s="248"/>
      <c r="AD51" s="248"/>
      <c r="AE51" s="248"/>
      <c r="AF51" s="248"/>
      <c r="AG51" s="248"/>
      <c r="AH51" s="248"/>
      <c r="AI51" s="248"/>
      <c r="AJ51" s="248"/>
      <c r="AK51" s="248"/>
      <c r="AL51" s="248"/>
      <c r="AM51" s="126"/>
      <c r="AN51" s="248"/>
      <c r="AO51" s="248"/>
      <c r="AP51" s="248"/>
      <c r="AQ51" s="248"/>
      <c r="AR51" s="105"/>
    </row>
    <row r="52" spans="2:44" ht="20.100000000000001" customHeight="1" x14ac:dyDescent="0.25">
      <c r="B52" s="120"/>
      <c r="C52" s="121"/>
      <c r="D52" s="121"/>
      <c r="E52" s="248"/>
      <c r="F52" s="321"/>
      <c r="G52" s="248"/>
      <c r="H52" s="248"/>
      <c r="I52" s="248"/>
      <c r="J52" s="248"/>
      <c r="K52" s="248"/>
      <c r="L52" s="248"/>
      <c r="M52" s="248"/>
      <c r="N52" s="248"/>
      <c r="O52" s="248"/>
      <c r="P52" s="248"/>
      <c r="Q52" s="248"/>
      <c r="R52" s="248"/>
      <c r="S52" s="248"/>
      <c r="T52" s="248"/>
      <c r="U52" s="248"/>
      <c r="V52" s="248"/>
      <c r="W52" s="248"/>
      <c r="X52" s="248"/>
      <c r="Y52" s="248"/>
      <c r="Z52" s="248"/>
      <c r="AA52" s="248"/>
      <c r="AB52" s="248"/>
      <c r="AC52" s="248"/>
      <c r="AD52" s="248"/>
      <c r="AE52" s="248"/>
      <c r="AF52" s="248"/>
      <c r="AG52" s="248"/>
      <c r="AH52" s="248"/>
      <c r="AI52" s="248"/>
      <c r="AJ52" s="248"/>
      <c r="AK52" s="248"/>
      <c r="AL52" s="248"/>
      <c r="AM52" s="126"/>
      <c r="AN52" s="248"/>
      <c r="AO52" s="248"/>
      <c r="AP52" s="248"/>
      <c r="AQ52" s="248"/>
      <c r="AR52" s="105"/>
    </row>
    <row r="53" spans="2:44" ht="20.100000000000001" customHeight="1" x14ac:dyDescent="0.25">
      <c r="B53" s="120"/>
      <c r="C53" s="121"/>
      <c r="D53" s="121"/>
      <c r="E53" s="248"/>
      <c r="F53" s="321"/>
      <c r="G53" s="248"/>
      <c r="H53" s="248"/>
      <c r="I53" s="248"/>
      <c r="J53" s="248"/>
      <c r="K53" s="248"/>
      <c r="L53" s="248"/>
      <c r="M53" s="248"/>
      <c r="N53" s="248"/>
      <c r="O53" s="248"/>
      <c r="P53" s="248"/>
      <c r="Q53" s="248"/>
      <c r="R53" s="248"/>
      <c r="S53" s="248"/>
      <c r="T53" s="248"/>
      <c r="U53" s="248"/>
      <c r="V53" s="248"/>
      <c r="W53" s="248"/>
      <c r="X53" s="248"/>
      <c r="Y53" s="248"/>
      <c r="Z53" s="248"/>
      <c r="AA53" s="248"/>
      <c r="AB53" s="248"/>
      <c r="AC53" s="248"/>
      <c r="AD53" s="248"/>
      <c r="AE53" s="248"/>
      <c r="AF53" s="248"/>
      <c r="AG53" s="248"/>
      <c r="AH53" s="248"/>
      <c r="AI53" s="248"/>
      <c r="AJ53" s="248"/>
      <c r="AK53" s="248"/>
      <c r="AL53" s="248"/>
      <c r="AM53" s="126"/>
      <c r="AN53" s="248"/>
      <c r="AO53" s="248"/>
      <c r="AP53" s="248"/>
      <c r="AQ53" s="248"/>
      <c r="AR53" s="105"/>
    </row>
    <row r="54" spans="2:44" ht="20.100000000000001" customHeight="1" x14ac:dyDescent="0.25">
      <c r="B54" s="120"/>
      <c r="C54" s="121"/>
      <c r="D54" s="121"/>
      <c r="E54" s="248"/>
      <c r="F54" s="321"/>
      <c r="G54" s="248"/>
      <c r="H54" s="248"/>
      <c r="I54" s="248"/>
      <c r="J54" s="248"/>
      <c r="K54" s="248"/>
      <c r="L54" s="248"/>
      <c r="M54" s="248"/>
      <c r="N54" s="248"/>
      <c r="O54" s="248"/>
      <c r="P54" s="248"/>
      <c r="Q54" s="248"/>
      <c r="R54" s="248"/>
      <c r="S54" s="248"/>
      <c r="T54" s="248"/>
      <c r="U54" s="248"/>
      <c r="V54" s="248"/>
      <c r="W54" s="248"/>
      <c r="X54" s="248"/>
      <c r="Y54" s="248"/>
      <c r="Z54" s="248"/>
      <c r="AA54" s="248"/>
      <c r="AB54" s="248"/>
      <c r="AC54" s="248"/>
      <c r="AD54" s="248"/>
      <c r="AE54" s="248"/>
      <c r="AF54" s="248"/>
      <c r="AG54" s="248"/>
      <c r="AH54" s="248"/>
      <c r="AI54" s="248"/>
      <c r="AJ54" s="248"/>
      <c r="AK54" s="248"/>
      <c r="AL54" s="248"/>
      <c r="AM54" s="126"/>
      <c r="AN54" s="248"/>
      <c r="AO54" s="248"/>
      <c r="AP54" s="248"/>
      <c r="AQ54" s="248"/>
      <c r="AR54" s="105"/>
    </row>
    <row r="55" spans="2:44" ht="20.100000000000001" customHeight="1" x14ac:dyDescent="0.25">
      <c r="B55" s="120"/>
      <c r="C55" s="121"/>
      <c r="D55" s="121"/>
      <c r="E55" s="248"/>
      <c r="F55" s="321"/>
      <c r="G55" s="248"/>
      <c r="H55" s="248"/>
      <c r="I55" s="248"/>
      <c r="J55" s="248"/>
      <c r="K55" s="248"/>
      <c r="L55" s="248"/>
      <c r="M55" s="248"/>
      <c r="N55" s="248"/>
      <c r="O55" s="248"/>
      <c r="P55" s="248"/>
      <c r="Q55" s="248"/>
      <c r="R55" s="248"/>
      <c r="S55" s="248"/>
      <c r="T55" s="248"/>
      <c r="U55" s="248"/>
      <c r="V55" s="248"/>
      <c r="W55" s="248"/>
      <c r="X55" s="248"/>
      <c r="Y55" s="248"/>
      <c r="Z55" s="248"/>
      <c r="AA55" s="248"/>
      <c r="AB55" s="248"/>
      <c r="AC55" s="248"/>
      <c r="AD55" s="248"/>
      <c r="AE55" s="248"/>
      <c r="AF55" s="248"/>
      <c r="AG55" s="248"/>
      <c r="AH55" s="248"/>
      <c r="AI55" s="248"/>
      <c r="AJ55" s="248"/>
      <c r="AK55" s="248"/>
      <c r="AL55" s="248"/>
      <c r="AM55" s="126"/>
      <c r="AN55" s="248"/>
      <c r="AO55" s="248"/>
      <c r="AP55" s="248"/>
      <c r="AQ55" s="248"/>
      <c r="AR55" s="105"/>
    </row>
    <row r="56" spans="2:44" ht="20.100000000000001" customHeight="1" x14ac:dyDescent="0.25">
      <c r="B56" s="120"/>
      <c r="C56" s="121"/>
      <c r="D56" s="121"/>
      <c r="E56" s="248"/>
      <c r="F56" s="321"/>
      <c r="G56" s="248"/>
      <c r="H56" s="248"/>
      <c r="I56" s="248"/>
      <c r="J56" s="248"/>
      <c r="K56" s="248"/>
      <c r="L56" s="248"/>
      <c r="M56" s="248"/>
      <c r="N56" s="248"/>
      <c r="O56" s="248"/>
      <c r="P56" s="248"/>
      <c r="Q56" s="248"/>
      <c r="R56" s="248"/>
      <c r="S56" s="248"/>
      <c r="T56" s="248"/>
      <c r="U56" s="248"/>
      <c r="V56" s="248"/>
      <c r="W56" s="248"/>
      <c r="X56" s="248"/>
      <c r="Y56" s="248"/>
      <c r="Z56" s="248"/>
      <c r="AA56" s="248"/>
      <c r="AB56" s="248"/>
      <c r="AC56" s="248"/>
      <c r="AD56" s="248"/>
      <c r="AE56" s="248"/>
      <c r="AF56" s="248"/>
      <c r="AG56" s="248"/>
      <c r="AH56" s="248"/>
      <c r="AI56" s="248"/>
      <c r="AJ56" s="248"/>
      <c r="AK56" s="248"/>
      <c r="AL56" s="248"/>
      <c r="AM56" s="126"/>
      <c r="AN56" s="248"/>
      <c r="AO56" s="248"/>
      <c r="AP56" s="248"/>
      <c r="AQ56" s="248"/>
      <c r="AR56" s="105"/>
    </row>
    <row r="57" spans="2:44" ht="20.100000000000001" customHeight="1" x14ac:dyDescent="0.25">
      <c r="B57" s="120"/>
      <c r="C57" s="121"/>
      <c r="D57" s="121"/>
      <c r="E57" s="248"/>
      <c r="F57" s="321"/>
      <c r="G57" s="248"/>
      <c r="H57" s="248"/>
      <c r="I57" s="248"/>
      <c r="J57" s="248"/>
      <c r="K57" s="248"/>
      <c r="L57" s="248"/>
      <c r="M57" s="248"/>
      <c r="N57" s="248"/>
      <c r="O57" s="248"/>
      <c r="P57" s="248"/>
      <c r="Q57" s="248"/>
      <c r="R57" s="248"/>
      <c r="S57" s="248"/>
      <c r="T57" s="248"/>
      <c r="U57" s="248"/>
      <c r="V57" s="248"/>
      <c r="W57" s="248"/>
      <c r="X57" s="248"/>
      <c r="Y57" s="248"/>
      <c r="Z57" s="248"/>
      <c r="AA57" s="248"/>
      <c r="AB57" s="248"/>
      <c r="AC57" s="248"/>
      <c r="AD57" s="248"/>
      <c r="AE57" s="248"/>
      <c r="AF57" s="248"/>
      <c r="AG57" s="248"/>
      <c r="AH57" s="248"/>
      <c r="AI57" s="248"/>
      <c r="AJ57" s="248"/>
      <c r="AK57" s="248"/>
      <c r="AL57" s="248"/>
      <c r="AM57" s="126"/>
      <c r="AN57" s="248"/>
      <c r="AO57" s="248"/>
      <c r="AP57" s="248"/>
      <c r="AQ57" s="248"/>
      <c r="AR57" s="105"/>
    </row>
    <row r="58" spans="2:44" ht="20.100000000000001" customHeight="1" x14ac:dyDescent="0.25">
      <c r="B58" s="120"/>
      <c r="C58" s="121"/>
      <c r="D58" s="121"/>
      <c r="E58" s="248"/>
      <c r="F58" s="321"/>
      <c r="G58" s="248"/>
      <c r="H58" s="248"/>
      <c r="I58" s="248"/>
      <c r="J58" s="248"/>
      <c r="K58" s="248"/>
      <c r="L58" s="248"/>
      <c r="M58" s="248"/>
      <c r="N58" s="248"/>
      <c r="O58" s="248"/>
      <c r="P58" s="248"/>
      <c r="Q58" s="248"/>
      <c r="R58" s="248"/>
      <c r="S58" s="248"/>
      <c r="T58" s="248"/>
      <c r="U58" s="248"/>
      <c r="V58" s="248"/>
      <c r="W58" s="248"/>
      <c r="X58" s="248"/>
      <c r="Y58" s="248"/>
      <c r="Z58" s="248"/>
      <c r="AA58" s="248"/>
      <c r="AB58" s="248"/>
      <c r="AC58" s="248"/>
      <c r="AD58" s="248"/>
      <c r="AE58" s="248"/>
      <c r="AF58" s="248"/>
      <c r="AG58" s="248"/>
      <c r="AH58" s="248"/>
      <c r="AI58" s="248"/>
      <c r="AJ58" s="248"/>
      <c r="AK58" s="248"/>
      <c r="AL58" s="248"/>
      <c r="AM58" s="126"/>
      <c r="AN58" s="248"/>
      <c r="AO58" s="248"/>
      <c r="AP58" s="248"/>
      <c r="AQ58" s="248"/>
      <c r="AR58" s="105"/>
    </row>
    <row r="59" spans="2:44" ht="20.100000000000001" customHeight="1" x14ac:dyDescent="0.25">
      <c r="B59" s="120"/>
      <c r="C59" s="121"/>
      <c r="D59" s="121"/>
      <c r="E59" s="248"/>
      <c r="F59" s="321"/>
      <c r="G59" s="248"/>
      <c r="H59" s="248"/>
      <c r="I59" s="248"/>
      <c r="J59" s="248"/>
      <c r="K59" s="248"/>
      <c r="L59" s="248"/>
      <c r="M59" s="248"/>
      <c r="N59" s="248"/>
      <c r="O59" s="248"/>
      <c r="P59" s="248"/>
      <c r="Q59" s="248"/>
      <c r="R59" s="248"/>
      <c r="S59" s="248"/>
      <c r="T59" s="248"/>
      <c r="U59" s="248"/>
      <c r="V59" s="248"/>
      <c r="W59" s="248"/>
      <c r="X59" s="248"/>
      <c r="Y59" s="248"/>
      <c r="Z59" s="248"/>
      <c r="AA59" s="248"/>
      <c r="AB59" s="248"/>
      <c r="AC59" s="248"/>
      <c r="AD59" s="248"/>
      <c r="AE59" s="248"/>
      <c r="AF59" s="248"/>
      <c r="AG59" s="248"/>
      <c r="AH59" s="248"/>
      <c r="AI59" s="248"/>
      <c r="AJ59" s="248"/>
      <c r="AK59" s="248"/>
      <c r="AL59" s="248"/>
      <c r="AM59" s="126"/>
      <c r="AN59" s="248"/>
      <c r="AO59" s="248"/>
      <c r="AP59" s="248"/>
      <c r="AQ59" s="248"/>
      <c r="AR59" s="105"/>
    </row>
    <row r="60" spans="2:44" ht="20.100000000000001" customHeight="1" x14ac:dyDescent="0.25">
      <c r="B60" s="120"/>
      <c r="C60" s="121"/>
      <c r="D60" s="121"/>
      <c r="E60" s="248"/>
      <c r="F60" s="321"/>
      <c r="G60" s="248"/>
      <c r="H60" s="248"/>
      <c r="I60" s="248"/>
      <c r="J60" s="248"/>
      <c r="K60" s="248"/>
      <c r="L60" s="248"/>
      <c r="M60" s="248"/>
      <c r="N60" s="248"/>
      <c r="O60" s="248"/>
      <c r="P60" s="248"/>
      <c r="Q60" s="248"/>
      <c r="R60" s="248"/>
      <c r="S60" s="248"/>
      <c r="T60" s="248"/>
      <c r="U60" s="248"/>
      <c r="V60" s="248"/>
      <c r="W60" s="248"/>
      <c r="X60" s="248"/>
      <c r="Y60" s="248"/>
      <c r="Z60" s="248"/>
      <c r="AA60" s="248"/>
      <c r="AB60" s="248"/>
      <c r="AC60" s="248"/>
      <c r="AD60" s="248"/>
      <c r="AE60" s="248"/>
      <c r="AF60" s="248"/>
      <c r="AG60" s="248"/>
      <c r="AH60" s="248"/>
      <c r="AI60" s="248"/>
      <c r="AJ60" s="248"/>
      <c r="AK60" s="248"/>
      <c r="AL60" s="248"/>
      <c r="AM60" s="126"/>
      <c r="AN60" s="248"/>
      <c r="AO60" s="248"/>
      <c r="AP60" s="248"/>
      <c r="AQ60" s="248"/>
      <c r="AR60" s="105"/>
    </row>
    <row r="61" spans="2:44" ht="20.100000000000001" customHeight="1" x14ac:dyDescent="0.25">
      <c r="B61" s="120"/>
      <c r="C61" s="121"/>
      <c r="D61" s="121"/>
      <c r="E61" s="248"/>
      <c r="F61" s="321"/>
      <c r="G61" s="248"/>
      <c r="H61" s="248"/>
      <c r="I61" s="248"/>
      <c r="J61" s="248"/>
      <c r="K61" s="248"/>
      <c r="L61" s="248"/>
      <c r="M61" s="248"/>
      <c r="N61" s="248"/>
      <c r="O61" s="248"/>
      <c r="P61" s="248"/>
      <c r="Q61" s="248"/>
      <c r="R61" s="248"/>
      <c r="S61" s="248"/>
      <c r="T61" s="248"/>
      <c r="U61" s="248"/>
      <c r="V61" s="248"/>
      <c r="W61" s="248"/>
      <c r="X61" s="248"/>
      <c r="Y61" s="248"/>
      <c r="Z61" s="248"/>
      <c r="AA61" s="248"/>
      <c r="AB61" s="248"/>
      <c r="AC61" s="248"/>
      <c r="AD61" s="248"/>
      <c r="AE61" s="248"/>
      <c r="AF61" s="248"/>
      <c r="AG61" s="248"/>
      <c r="AH61" s="248"/>
      <c r="AI61" s="248"/>
      <c r="AJ61" s="248"/>
      <c r="AK61" s="248"/>
      <c r="AL61" s="248"/>
      <c r="AM61" s="126"/>
      <c r="AN61" s="248"/>
      <c r="AO61" s="248"/>
      <c r="AP61" s="248"/>
      <c r="AQ61" s="248"/>
      <c r="AR61" s="105"/>
    </row>
    <row r="62" spans="2:44" ht="20.100000000000001" customHeight="1" x14ac:dyDescent="0.25">
      <c r="B62" s="120"/>
      <c r="C62" s="121"/>
      <c r="D62" s="121"/>
      <c r="E62" s="248"/>
      <c r="F62" s="321"/>
      <c r="G62" s="248"/>
      <c r="H62" s="248"/>
      <c r="I62" s="248"/>
      <c r="J62" s="248"/>
      <c r="K62" s="248"/>
      <c r="L62" s="248"/>
      <c r="M62" s="248"/>
      <c r="N62" s="248"/>
      <c r="O62" s="248"/>
      <c r="P62" s="248"/>
      <c r="Q62" s="248"/>
      <c r="R62" s="248"/>
      <c r="S62" s="248"/>
      <c r="T62" s="248"/>
      <c r="U62" s="248"/>
      <c r="V62" s="248"/>
      <c r="W62" s="248"/>
      <c r="X62" s="248"/>
      <c r="Y62" s="248"/>
      <c r="Z62" s="248"/>
      <c r="AA62" s="248"/>
      <c r="AB62" s="248"/>
      <c r="AC62" s="248"/>
      <c r="AD62" s="248"/>
      <c r="AE62" s="248"/>
      <c r="AF62" s="248"/>
      <c r="AG62" s="248"/>
      <c r="AH62" s="248"/>
      <c r="AI62" s="248"/>
      <c r="AJ62" s="248"/>
      <c r="AK62" s="248"/>
      <c r="AL62" s="248"/>
      <c r="AM62" s="126"/>
      <c r="AN62" s="248"/>
      <c r="AO62" s="248"/>
      <c r="AP62" s="248"/>
      <c r="AQ62" s="248"/>
      <c r="AR62" s="105"/>
    </row>
    <row r="63" spans="2:44" ht="20.100000000000001" customHeight="1" x14ac:dyDescent="0.25">
      <c r="B63" s="120"/>
      <c r="C63" s="121"/>
      <c r="D63" s="121"/>
      <c r="E63" s="248"/>
      <c r="F63" s="321"/>
      <c r="G63" s="248"/>
      <c r="H63" s="248"/>
      <c r="I63" s="248"/>
      <c r="J63" s="248"/>
      <c r="K63" s="248"/>
      <c r="L63" s="248"/>
      <c r="M63" s="248"/>
      <c r="N63" s="248"/>
      <c r="O63" s="248"/>
      <c r="P63" s="248"/>
      <c r="Q63" s="248"/>
      <c r="R63" s="248"/>
      <c r="S63" s="248"/>
      <c r="T63" s="248"/>
      <c r="U63" s="248"/>
      <c r="V63" s="248"/>
      <c r="W63" s="248"/>
      <c r="X63" s="248"/>
      <c r="Y63" s="248"/>
      <c r="Z63" s="248"/>
      <c r="AA63" s="248"/>
      <c r="AB63" s="248"/>
      <c r="AC63" s="248"/>
      <c r="AD63" s="248"/>
      <c r="AE63" s="248"/>
      <c r="AF63" s="248"/>
      <c r="AG63" s="248"/>
      <c r="AH63" s="248"/>
      <c r="AI63" s="248"/>
      <c r="AJ63" s="248"/>
      <c r="AK63" s="248"/>
      <c r="AL63" s="248"/>
      <c r="AM63" s="126"/>
      <c r="AN63" s="248"/>
      <c r="AO63" s="248"/>
      <c r="AP63" s="248"/>
      <c r="AQ63" s="248"/>
      <c r="AR63" s="105"/>
    </row>
    <row r="64" spans="2:44" ht="20.100000000000001" customHeight="1" x14ac:dyDescent="0.25">
      <c r="B64" s="120"/>
      <c r="C64" s="121"/>
      <c r="D64" s="121"/>
      <c r="E64" s="248"/>
      <c r="F64" s="321"/>
      <c r="G64" s="248"/>
      <c r="H64" s="248"/>
      <c r="I64" s="248"/>
      <c r="J64" s="248"/>
      <c r="K64" s="248"/>
      <c r="L64" s="248"/>
      <c r="M64" s="248"/>
      <c r="N64" s="248"/>
      <c r="O64" s="248"/>
      <c r="P64" s="248"/>
      <c r="Q64" s="248"/>
      <c r="R64" s="248"/>
      <c r="S64" s="248"/>
      <c r="T64" s="248"/>
      <c r="U64" s="248"/>
      <c r="V64" s="248"/>
      <c r="W64" s="248"/>
      <c r="X64" s="248"/>
      <c r="Y64" s="248"/>
      <c r="Z64" s="248"/>
      <c r="AA64" s="248"/>
      <c r="AB64" s="248"/>
      <c r="AC64" s="248"/>
      <c r="AD64" s="248"/>
      <c r="AE64" s="248"/>
      <c r="AF64" s="248"/>
      <c r="AG64" s="248"/>
      <c r="AH64" s="248"/>
      <c r="AI64" s="248"/>
      <c r="AJ64" s="248"/>
      <c r="AK64" s="248"/>
      <c r="AL64" s="248"/>
      <c r="AM64" s="126"/>
      <c r="AN64" s="248"/>
      <c r="AO64" s="248"/>
      <c r="AP64" s="248"/>
      <c r="AQ64" s="248"/>
      <c r="AR64" s="105"/>
    </row>
    <row r="65" spans="2:44" ht="20.100000000000001" customHeight="1" x14ac:dyDescent="0.25">
      <c r="B65" s="120"/>
      <c r="C65" s="121"/>
      <c r="D65" s="121"/>
      <c r="E65" s="248"/>
      <c r="F65" s="321"/>
      <c r="G65" s="248"/>
      <c r="H65" s="248"/>
      <c r="I65" s="248"/>
      <c r="J65" s="248"/>
      <c r="K65" s="248"/>
      <c r="L65" s="248"/>
      <c r="M65" s="248"/>
      <c r="N65" s="248"/>
      <c r="O65" s="248"/>
      <c r="P65" s="248"/>
      <c r="Q65" s="248"/>
      <c r="R65" s="248"/>
      <c r="S65" s="248"/>
      <c r="T65" s="248"/>
      <c r="U65" s="248"/>
      <c r="V65" s="248"/>
      <c r="W65" s="248"/>
      <c r="X65" s="248"/>
      <c r="Y65" s="248"/>
      <c r="Z65" s="248"/>
      <c r="AA65" s="248"/>
      <c r="AB65" s="248"/>
      <c r="AC65" s="248"/>
      <c r="AD65" s="248"/>
      <c r="AE65" s="248"/>
      <c r="AF65" s="248"/>
      <c r="AG65" s="248"/>
      <c r="AH65" s="248"/>
      <c r="AI65" s="248"/>
      <c r="AJ65" s="248"/>
      <c r="AK65" s="248"/>
      <c r="AL65" s="248"/>
      <c r="AM65" s="126"/>
      <c r="AN65" s="248"/>
      <c r="AO65" s="248"/>
      <c r="AP65" s="248"/>
      <c r="AQ65" s="248"/>
      <c r="AR65" s="105"/>
    </row>
    <row r="66" spans="2:44" ht="20.100000000000001" customHeight="1" x14ac:dyDescent="0.25">
      <c r="B66" s="120"/>
      <c r="C66" s="121"/>
      <c r="D66" s="121"/>
      <c r="E66" s="248"/>
      <c r="F66" s="321"/>
      <c r="G66" s="248"/>
      <c r="H66" s="248"/>
      <c r="I66" s="248"/>
      <c r="J66" s="248"/>
      <c r="K66" s="248"/>
      <c r="L66" s="248"/>
      <c r="M66" s="248"/>
      <c r="N66" s="248"/>
      <c r="O66" s="248"/>
      <c r="P66" s="248"/>
      <c r="Q66" s="248"/>
      <c r="R66" s="248"/>
      <c r="S66" s="248"/>
      <c r="T66" s="248"/>
      <c r="U66" s="248"/>
      <c r="V66" s="248"/>
      <c r="W66" s="248"/>
      <c r="X66" s="248"/>
      <c r="Y66" s="248"/>
      <c r="Z66" s="248"/>
      <c r="AA66" s="248"/>
      <c r="AB66" s="248"/>
      <c r="AC66" s="248"/>
      <c r="AD66" s="248"/>
      <c r="AE66" s="248"/>
      <c r="AF66" s="248"/>
      <c r="AG66" s="248"/>
      <c r="AH66" s="248"/>
      <c r="AI66" s="248"/>
      <c r="AJ66" s="248"/>
      <c r="AK66" s="248"/>
      <c r="AL66" s="248"/>
      <c r="AM66" s="126"/>
      <c r="AN66" s="248"/>
      <c r="AO66" s="248"/>
      <c r="AP66" s="248"/>
      <c r="AQ66" s="248"/>
      <c r="AR66" s="105"/>
    </row>
    <row r="67" spans="2:44" ht="20.100000000000001" customHeight="1" x14ac:dyDescent="0.25">
      <c r="B67" s="120"/>
      <c r="C67" s="121"/>
      <c r="D67" s="121"/>
      <c r="E67" s="248"/>
      <c r="F67" s="321"/>
      <c r="G67" s="248"/>
      <c r="H67" s="248"/>
      <c r="I67" s="248"/>
      <c r="J67" s="248"/>
      <c r="K67" s="248"/>
      <c r="L67" s="248"/>
      <c r="M67" s="248"/>
      <c r="N67" s="248"/>
      <c r="O67" s="248"/>
      <c r="P67" s="248"/>
      <c r="Q67" s="248"/>
      <c r="R67" s="248"/>
      <c r="S67" s="248"/>
      <c r="T67" s="248"/>
      <c r="U67" s="248"/>
      <c r="V67" s="248"/>
      <c r="W67" s="248"/>
      <c r="X67" s="248"/>
      <c r="Y67" s="248"/>
      <c r="Z67" s="248"/>
      <c r="AA67" s="248"/>
      <c r="AB67" s="248"/>
      <c r="AC67" s="248"/>
      <c r="AD67" s="248"/>
      <c r="AE67" s="248"/>
      <c r="AF67" s="248"/>
      <c r="AG67" s="248"/>
      <c r="AH67" s="248"/>
      <c r="AI67" s="248"/>
      <c r="AJ67" s="248"/>
      <c r="AK67" s="248"/>
      <c r="AL67" s="248"/>
      <c r="AM67" s="126"/>
      <c r="AN67" s="248"/>
      <c r="AO67" s="248"/>
      <c r="AP67" s="248"/>
      <c r="AQ67" s="248"/>
      <c r="AR67" s="105"/>
    </row>
    <row r="68" spans="2:44" ht="20.100000000000001" customHeight="1" x14ac:dyDescent="0.25">
      <c r="B68" s="120"/>
      <c r="C68" s="121"/>
      <c r="D68" s="121"/>
      <c r="E68" s="248"/>
      <c r="F68" s="321"/>
      <c r="G68" s="248"/>
      <c r="H68" s="248"/>
      <c r="I68" s="248"/>
      <c r="J68" s="248"/>
      <c r="K68" s="248"/>
      <c r="L68" s="248"/>
      <c r="M68" s="248"/>
      <c r="N68" s="248"/>
      <c r="O68" s="248"/>
      <c r="P68" s="248"/>
      <c r="Q68" s="248"/>
      <c r="R68" s="248"/>
      <c r="S68" s="248"/>
      <c r="T68" s="248"/>
      <c r="U68" s="248"/>
      <c r="V68" s="248"/>
      <c r="W68" s="248"/>
      <c r="X68" s="248"/>
      <c r="Y68" s="248"/>
      <c r="Z68" s="248"/>
      <c r="AA68" s="248"/>
      <c r="AB68" s="248"/>
      <c r="AC68" s="248"/>
      <c r="AD68" s="248"/>
      <c r="AE68" s="248"/>
      <c r="AF68" s="248"/>
      <c r="AG68" s="248"/>
      <c r="AH68" s="248"/>
      <c r="AI68" s="248"/>
      <c r="AJ68" s="248"/>
      <c r="AK68" s="248"/>
      <c r="AL68" s="248"/>
      <c r="AM68" s="126"/>
      <c r="AN68" s="248"/>
      <c r="AO68" s="248"/>
      <c r="AP68" s="248"/>
      <c r="AQ68" s="248"/>
      <c r="AR68" s="105"/>
    </row>
    <row r="69" spans="2:44" ht="20.100000000000001" customHeight="1" x14ac:dyDescent="0.25">
      <c r="B69" s="120"/>
      <c r="C69" s="121"/>
      <c r="D69" s="121"/>
      <c r="E69" s="248"/>
      <c r="F69" s="321"/>
      <c r="G69" s="248"/>
      <c r="H69" s="248"/>
      <c r="I69" s="248"/>
      <c r="J69" s="248"/>
      <c r="K69" s="248"/>
      <c r="L69" s="248"/>
      <c r="M69" s="248"/>
      <c r="N69" s="248"/>
      <c r="O69" s="248"/>
      <c r="P69" s="248"/>
      <c r="Q69" s="248"/>
      <c r="R69" s="248"/>
      <c r="S69" s="248"/>
      <c r="T69" s="248"/>
      <c r="U69" s="248"/>
      <c r="V69" s="248"/>
      <c r="W69" s="248"/>
      <c r="X69" s="248"/>
      <c r="Y69" s="248"/>
      <c r="Z69" s="248"/>
      <c r="AA69" s="248"/>
      <c r="AB69" s="248"/>
      <c r="AC69" s="248"/>
      <c r="AD69" s="248"/>
      <c r="AE69" s="248"/>
      <c r="AF69" s="248"/>
      <c r="AG69" s="248"/>
      <c r="AH69" s="248"/>
      <c r="AI69" s="248"/>
      <c r="AJ69" s="248"/>
      <c r="AK69" s="248"/>
      <c r="AL69" s="248"/>
      <c r="AM69" s="126"/>
      <c r="AN69" s="248"/>
      <c r="AO69" s="248"/>
      <c r="AP69" s="248"/>
      <c r="AQ69" s="248"/>
      <c r="AR69" s="105"/>
    </row>
    <row r="70" spans="2:44" ht="20.100000000000001" customHeight="1" x14ac:dyDescent="0.25">
      <c r="B70" s="120"/>
      <c r="C70" s="121"/>
      <c r="D70" s="121"/>
      <c r="E70" s="248"/>
      <c r="F70" s="321"/>
      <c r="G70" s="248"/>
      <c r="H70" s="248"/>
      <c r="I70" s="248"/>
      <c r="J70" s="248"/>
      <c r="K70" s="248"/>
      <c r="L70" s="248"/>
      <c r="M70" s="248"/>
      <c r="N70" s="248"/>
      <c r="O70" s="248"/>
      <c r="P70" s="248"/>
      <c r="Q70" s="248"/>
      <c r="R70" s="248"/>
      <c r="S70" s="248"/>
      <c r="T70" s="248"/>
      <c r="U70" s="248"/>
      <c r="V70" s="248"/>
      <c r="W70" s="248"/>
      <c r="X70" s="248"/>
      <c r="Y70" s="248"/>
      <c r="Z70" s="248"/>
      <c r="AA70" s="248"/>
      <c r="AB70" s="248"/>
      <c r="AC70" s="248"/>
      <c r="AD70" s="248"/>
      <c r="AE70" s="248"/>
      <c r="AF70" s="248"/>
      <c r="AG70" s="248"/>
      <c r="AH70" s="248"/>
      <c r="AI70" s="248"/>
      <c r="AJ70" s="248"/>
      <c r="AK70" s="248"/>
      <c r="AL70" s="248"/>
      <c r="AM70" s="126"/>
      <c r="AN70" s="248"/>
      <c r="AO70" s="248"/>
      <c r="AP70" s="248"/>
      <c r="AQ70" s="248"/>
      <c r="AR70" s="105"/>
    </row>
    <row r="71" spans="2:44" ht="20.100000000000001" customHeight="1" x14ac:dyDescent="0.25">
      <c r="B71" s="120"/>
      <c r="C71" s="121"/>
      <c r="D71" s="121"/>
      <c r="E71" s="248"/>
      <c r="F71" s="321"/>
      <c r="G71" s="248"/>
      <c r="H71" s="248"/>
      <c r="I71" s="248"/>
      <c r="J71" s="248"/>
      <c r="K71" s="248"/>
      <c r="L71" s="248"/>
      <c r="M71" s="248"/>
      <c r="N71" s="248"/>
      <c r="O71" s="248"/>
      <c r="P71" s="248"/>
      <c r="Q71" s="248"/>
      <c r="R71" s="248"/>
      <c r="S71" s="248"/>
      <c r="T71" s="248"/>
      <c r="U71" s="248"/>
      <c r="V71" s="248"/>
      <c r="W71" s="248"/>
      <c r="X71" s="248"/>
      <c r="Y71" s="248"/>
      <c r="Z71" s="248"/>
      <c r="AA71" s="248"/>
      <c r="AB71" s="248"/>
      <c r="AC71" s="248"/>
      <c r="AD71" s="248"/>
      <c r="AE71" s="248"/>
      <c r="AF71" s="248"/>
      <c r="AG71" s="248"/>
      <c r="AH71" s="248"/>
      <c r="AI71" s="248"/>
      <c r="AJ71" s="248"/>
      <c r="AK71" s="248"/>
      <c r="AL71" s="248"/>
      <c r="AM71" s="126"/>
      <c r="AN71" s="248"/>
      <c r="AO71" s="248"/>
      <c r="AP71" s="248"/>
      <c r="AQ71" s="248"/>
      <c r="AR71" s="105"/>
    </row>
    <row r="72" spans="2:44" ht="20.100000000000001" customHeight="1" x14ac:dyDescent="0.25">
      <c r="B72" s="120"/>
      <c r="C72" s="121"/>
      <c r="D72" s="121"/>
      <c r="E72" s="248"/>
      <c r="F72" s="321"/>
      <c r="G72" s="248"/>
      <c r="H72" s="248"/>
      <c r="I72" s="248"/>
      <c r="J72" s="248"/>
      <c r="K72" s="248"/>
      <c r="L72" s="248"/>
      <c r="M72" s="248"/>
      <c r="N72" s="248"/>
      <c r="O72" s="248"/>
      <c r="P72" s="248"/>
      <c r="Q72" s="248"/>
      <c r="R72" s="248"/>
      <c r="S72" s="248"/>
      <c r="T72" s="248"/>
      <c r="U72" s="248"/>
      <c r="V72" s="248"/>
      <c r="W72" s="248"/>
      <c r="X72" s="248"/>
      <c r="Y72" s="248"/>
      <c r="Z72" s="248"/>
      <c r="AA72" s="248"/>
      <c r="AB72" s="248"/>
      <c r="AC72" s="248"/>
      <c r="AD72" s="248"/>
      <c r="AE72" s="248"/>
      <c r="AF72" s="248"/>
      <c r="AG72" s="248"/>
      <c r="AH72" s="248"/>
      <c r="AI72" s="248"/>
      <c r="AJ72" s="248"/>
      <c r="AK72" s="248"/>
      <c r="AL72" s="248"/>
      <c r="AM72" s="126"/>
      <c r="AN72" s="248"/>
      <c r="AO72" s="248"/>
      <c r="AP72" s="248"/>
      <c r="AQ72" s="248"/>
      <c r="AR72" s="105"/>
    </row>
    <row r="73" spans="2:44" ht="20.100000000000001" customHeight="1" x14ac:dyDescent="0.25">
      <c r="B73" s="120"/>
      <c r="C73" s="121"/>
      <c r="D73" s="121"/>
      <c r="E73" s="248"/>
      <c r="F73" s="321"/>
      <c r="G73" s="248"/>
      <c r="H73" s="248"/>
      <c r="I73" s="248"/>
      <c r="J73" s="248"/>
      <c r="K73" s="248"/>
      <c r="L73" s="248"/>
      <c r="M73" s="248"/>
      <c r="N73" s="248"/>
      <c r="O73" s="248"/>
      <c r="P73" s="248"/>
      <c r="Q73" s="248"/>
      <c r="R73" s="248"/>
      <c r="S73" s="248"/>
      <c r="T73" s="248"/>
      <c r="U73" s="248"/>
      <c r="V73" s="248"/>
      <c r="W73" s="248"/>
      <c r="X73" s="248"/>
      <c r="Y73" s="248"/>
      <c r="Z73" s="248"/>
      <c r="AA73" s="248"/>
      <c r="AB73" s="248"/>
      <c r="AC73" s="248"/>
      <c r="AD73" s="248"/>
      <c r="AE73" s="248"/>
      <c r="AF73" s="248"/>
      <c r="AG73" s="248"/>
      <c r="AH73" s="248"/>
      <c r="AI73" s="248"/>
      <c r="AJ73" s="248"/>
      <c r="AK73" s="248"/>
      <c r="AL73" s="248"/>
      <c r="AM73" s="126"/>
      <c r="AN73" s="248"/>
      <c r="AO73" s="248"/>
      <c r="AP73" s="248"/>
      <c r="AQ73" s="248"/>
      <c r="AR73" s="105"/>
    </row>
    <row r="74" spans="2:44" ht="20.100000000000001" customHeight="1" x14ac:dyDescent="0.25">
      <c r="B74" s="120"/>
      <c r="C74" s="121"/>
      <c r="D74" s="121"/>
      <c r="E74" s="248"/>
      <c r="F74" s="321"/>
      <c r="G74" s="248"/>
      <c r="H74" s="248"/>
      <c r="I74" s="248"/>
      <c r="J74" s="248"/>
      <c r="K74" s="248"/>
      <c r="L74" s="248"/>
      <c r="M74" s="248"/>
      <c r="N74" s="248"/>
      <c r="O74" s="248"/>
      <c r="P74" s="248"/>
      <c r="Q74" s="248"/>
      <c r="R74" s="248"/>
      <c r="S74" s="248"/>
      <c r="T74" s="248"/>
      <c r="U74" s="248"/>
      <c r="V74" s="248"/>
      <c r="W74" s="248"/>
      <c r="X74" s="248"/>
      <c r="Y74" s="248"/>
      <c r="Z74" s="248"/>
      <c r="AA74" s="248"/>
      <c r="AB74" s="248"/>
      <c r="AC74" s="248"/>
      <c r="AD74" s="248"/>
      <c r="AE74" s="248"/>
      <c r="AF74" s="248"/>
      <c r="AG74" s="248"/>
      <c r="AH74" s="248"/>
      <c r="AI74" s="248"/>
      <c r="AJ74" s="248"/>
      <c r="AK74" s="248"/>
      <c r="AL74" s="248"/>
      <c r="AM74" s="126"/>
      <c r="AN74" s="248"/>
      <c r="AO74" s="248"/>
      <c r="AP74" s="248"/>
      <c r="AQ74" s="248"/>
      <c r="AR74" s="105"/>
    </row>
    <row r="75" spans="2:44" ht="20.100000000000001" customHeight="1" x14ac:dyDescent="0.25">
      <c r="B75" s="120"/>
      <c r="C75" s="121"/>
      <c r="D75" s="121"/>
      <c r="E75" s="248"/>
      <c r="F75" s="321"/>
      <c r="G75" s="248"/>
      <c r="H75" s="248"/>
      <c r="I75" s="248"/>
      <c r="J75" s="248"/>
      <c r="K75" s="248"/>
      <c r="L75" s="248"/>
      <c r="M75" s="248"/>
      <c r="N75" s="248"/>
      <c r="O75" s="248"/>
      <c r="P75" s="248"/>
      <c r="Q75" s="248"/>
      <c r="R75" s="248"/>
      <c r="S75" s="248"/>
      <c r="T75" s="248"/>
      <c r="U75" s="248"/>
      <c r="V75" s="248"/>
      <c r="W75" s="248"/>
      <c r="X75" s="248"/>
      <c r="Y75" s="248"/>
      <c r="Z75" s="248"/>
      <c r="AA75" s="248"/>
      <c r="AB75" s="248"/>
      <c r="AC75" s="248"/>
      <c r="AD75" s="248"/>
      <c r="AE75" s="248"/>
      <c r="AF75" s="248"/>
      <c r="AG75" s="248"/>
      <c r="AH75" s="248"/>
      <c r="AI75" s="248"/>
      <c r="AJ75" s="248"/>
      <c r="AK75" s="248"/>
      <c r="AL75" s="248"/>
      <c r="AM75" s="126"/>
      <c r="AN75" s="248"/>
      <c r="AO75" s="248"/>
      <c r="AP75" s="248"/>
      <c r="AQ75" s="248"/>
      <c r="AR75" s="105"/>
    </row>
    <row r="76" spans="2:44" ht="20.100000000000001" customHeight="1" x14ac:dyDescent="0.25">
      <c r="B76" s="120"/>
      <c r="C76" s="121"/>
      <c r="D76" s="121"/>
      <c r="E76" s="248"/>
      <c r="F76" s="321"/>
      <c r="G76" s="248"/>
      <c r="H76" s="248"/>
      <c r="I76" s="248"/>
      <c r="J76" s="248"/>
      <c r="K76" s="248"/>
      <c r="L76" s="248"/>
      <c r="M76" s="248"/>
      <c r="N76" s="248"/>
      <c r="O76" s="248"/>
      <c r="P76" s="248"/>
      <c r="Q76" s="248"/>
      <c r="R76" s="248"/>
      <c r="S76" s="248"/>
      <c r="T76" s="248"/>
      <c r="U76" s="248"/>
      <c r="V76" s="248"/>
      <c r="W76" s="248"/>
      <c r="X76" s="248"/>
      <c r="Y76" s="248"/>
      <c r="Z76" s="248"/>
      <c r="AA76" s="248"/>
      <c r="AB76" s="248"/>
      <c r="AC76" s="248"/>
      <c r="AD76" s="248"/>
      <c r="AE76" s="248"/>
      <c r="AF76" s="248"/>
      <c r="AG76" s="248"/>
      <c r="AH76" s="248"/>
      <c r="AI76" s="248"/>
      <c r="AJ76" s="248"/>
      <c r="AK76" s="248"/>
      <c r="AL76" s="248"/>
      <c r="AM76" s="126"/>
      <c r="AN76" s="248"/>
      <c r="AO76" s="248"/>
      <c r="AP76" s="248"/>
      <c r="AQ76" s="248"/>
      <c r="AR76" s="105"/>
    </row>
    <row r="77" spans="2:44" ht="20.100000000000001" customHeight="1" x14ac:dyDescent="0.25">
      <c r="B77" s="120"/>
      <c r="C77" s="121"/>
      <c r="D77" s="121"/>
      <c r="E77" s="248"/>
      <c r="F77" s="321"/>
      <c r="G77" s="248"/>
      <c r="H77" s="248"/>
      <c r="I77" s="248"/>
      <c r="J77" s="248"/>
      <c r="K77" s="248"/>
      <c r="L77" s="248"/>
      <c r="M77" s="248"/>
      <c r="N77" s="248"/>
      <c r="O77" s="248"/>
      <c r="P77" s="248"/>
      <c r="Q77" s="248"/>
      <c r="R77" s="248"/>
      <c r="S77" s="248"/>
      <c r="T77" s="248"/>
      <c r="U77" s="248"/>
      <c r="V77" s="248"/>
      <c r="W77" s="248"/>
      <c r="X77" s="248"/>
      <c r="Y77" s="248"/>
      <c r="Z77" s="248"/>
      <c r="AA77" s="248"/>
      <c r="AB77" s="248"/>
      <c r="AC77" s="248"/>
      <c r="AD77" s="248"/>
      <c r="AE77" s="248"/>
      <c r="AF77" s="248"/>
      <c r="AG77" s="248"/>
      <c r="AH77" s="248"/>
      <c r="AI77" s="248"/>
      <c r="AJ77" s="248"/>
      <c r="AK77" s="248"/>
      <c r="AL77" s="248"/>
      <c r="AM77" s="126"/>
      <c r="AN77" s="248"/>
      <c r="AO77" s="248"/>
      <c r="AP77" s="248"/>
      <c r="AQ77" s="248"/>
      <c r="AR77" s="105"/>
    </row>
    <row r="78" spans="2:44" ht="20.100000000000001" customHeight="1" x14ac:dyDescent="0.25">
      <c r="B78" s="120"/>
      <c r="C78" s="121"/>
      <c r="D78" s="121"/>
      <c r="E78" s="248"/>
      <c r="F78" s="321"/>
      <c r="G78" s="248"/>
      <c r="H78" s="248"/>
      <c r="I78" s="248"/>
      <c r="J78" s="248"/>
      <c r="K78" s="248"/>
      <c r="L78" s="248"/>
      <c r="M78" s="248"/>
      <c r="N78" s="248"/>
      <c r="O78" s="248"/>
      <c r="P78" s="248"/>
      <c r="Q78" s="248"/>
      <c r="R78" s="248"/>
      <c r="S78" s="248"/>
      <c r="T78" s="248"/>
      <c r="U78" s="248"/>
      <c r="V78" s="248"/>
      <c r="W78" s="248"/>
      <c r="X78" s="248"/>
      <c r="Y78" s="248"/>
      <c r="Z78" s="248"/>
      <c r="AA78" s="248"/>
      <c r="AB78" s="248"/>
      <c r="AC78" s="248"/>
      <c r="AD78" s="248"/>
      <c r="AE78" s="248"/>
      <c r="AF78" s="248"/>
      <c r="AG78" s="248"/>
      <c r="AH78" s="248"/>
      <c r="AI78" s="248"/>
      <c r="AJ78" s="248"/>
      <c r="AK78" s="248"/>
      <c r="AL78" s="248"/>
      <c r="AM78" s="126"/>
      <c r="AN78" s="248"/>
      <c r="AO78" s="248"/>
      <c r="AP78" s="248"/>
      <c r="AQ78" s="248"/>
      <c r="AR78" s="105"/>
    </row>
    <row r="79" spans="2:44" ht="20.100000000000001" customHeight="1" x14ac:dyDescent="0.25">
      <c r="B79" s="120"/>
      <c r="C79" s="121"/>
      <c r="D79" s="121"/>
      <c r="E79" s="248"/>
      <c r="F79" s="321"/>
      <c r="G79" s="248"/>
      <c r="H79" s="248"/>
      <c r="I79" s="248"/>
      <c r="J79" s="248"/>
      <c r="K79" s="248"/>
      <c r="L79" s="248"/>
      <c r="M79" s="248"/>
      <c r="N79" s="248"/>
      <c r="O79" s="248"/>
      <c r="P79" s="248"/>
      <c r="Q79" s="248"/>
      <c r="R79" s="248"/>
      <c r="S79" s="248"/>
      <c r="T79" s="248"/>
      <c r="U79" s="248"/>
      <c r="V79" s="248"/>
      <c r="W79" s="248"/>
      <c r="X79" s="248"/>
      <c r="Y79" s="248"/>
      <c r="Z79" s="248"/>
      <c r="AA79" s="248"/>
      <c r="AB79" s="248"/>
      <c r="AC79" s="248"/>
      <c r="AD79" s="248"/>
      <c r="AE79" s="248"/>
      <c r="AF79" s="248"/>
      <c r="AG79" s="248"/>
      <c r="AH79" s="248"/>
      <c r="AI79" s="248"/>
      <c r="AJ79" s="248"/>
      <c r="AK79" s="248"/>
      <c r="AL79" s="248"/>
      <c r="AM79" s="126"/>
      <c r="AN79" s="248"/>
      <c r="AO79" s="248"/>
      <c r="AP79" s="248"/>
      <c r="AQ79" s="248"/>
      <c r="AR79" s="105"/>
    </row>
    <row r="80" spans="2:44" ht="20.100000000000001" customHeight="1" x14ac:dyDescent="0.25">
      <c r="B80" s="120"/>
      <c r="C80" s="121"/>
      <c r="D80" s="121"/>
      <c r="E80" s="248"/>
      <c r="F80" s="321"/>
      <c r="G80" s="248"/>
      <c r="H80" s="248"/>
      <c r="I80" s="248"/>
      <c r="J80" s="248"/>
      <c r="K80" s="248"/>
      <c r="L80" s="248"/>
      <c r="M80" s="248"/>
      <c r="N80" s="248"/>
      <c r="O80" s="248"/>
      <c r="P80" s="248"/>
      <c r="Q80" s="248"/>
      <c r="R80" s="248"/>
      <c r="S80" s="248"/>
      <c r="T80" s="248"/>
      <c r="U80" s="248"/>
      <c r="V80" s="248"/>
      <c r="W80" s="248"/>
      <c r="X80" s="248"/>
      <c r="Y80" s="248"/>
      <c r="Z80" s="248"/>
      <c r="AA80" s="248"/>
      <c r="AB80" s="248"/>
      <c r="AC80" s="248"/>
      <c r="AD80" s="248"/>
      <c r="AE80" s="248"/>
      <c r="AF80" s="248"/>
      <c r="AG80" s="248"/>
      <c r="AH80" s="248"/>
      <c r="AI80" s="248"/>
      <c r="AJ80" s="248"/>
      <c r="AK80" s="248"/>
      <c r="AL80" s="248"/>
      <c r="AM80" s="126"/>
      <c r="AN80" s="248"/>
      <c r="AO80" s="248"/>
      <c r="AP80" s="248"/>
      <c r="AQ80" s="248"/>
      <c r="AR80" s="105"/>
    </row>
    <row r="81" spans="2:44" ht="20.100000000000001" customHeight="1" x14ac:dyDescent="0.25">
      <c r="B81" s="120"/>
      <c r="C81" s="121"/>
      <c r="D81" s="121"/>
      <c r="E81" s="248"/>
      <c r="F81" s="321"/>
      <c r="G81" s="248"/>
      <c r="H81" s="248"/>
      <c r="I81" s="248"/>
      <c r="J81" s="248"/>
      <c r="K81" s="248"/>
      <c r="L81" s="248"/>
      <c r="M81" s="248"/>
      <c r="N81" s="248"/>
      <c r="O81" s="248"/>
      <c r="P81" s="248"/>
      <c r="Q81" s="248"/>
      <c r="R81" s="248"/>
      <c r="S81" s="248"/>
      <c r="T81" s="248"/>
      <c r="U81" s="248"/>
      <c r="V81" s="248"/>
      <c r="W81" s="248"/>
      <c r="X81" s="248"/>
      <c r="Y81" s="248"/>
      <c r="Z81" s="248"/>
      <c r="AA81" s="248"/>
      <c r="AB81" s="248"/>
      <c r="AC81" s="248"/>
      <c r="AD81" s="248"/>
      <c r="AE81" s="248"/>
      <c r="AF81" s="248"/>
      <c r="AG81" s="248"/>
      <c r="AH81" s="248"/>
      <c r="AI81" s="248"/>
      <c r="AJ81" s="248"/>
      <c r="AK81" s="248"/>
      <c r="AL81" s="248"/>
      <c r="AM81" s="126"/>
      <c r="AN81" s="248"/>
      <c r="AO81" s="248"/>
      <c r="AP81" s="248"/>
      <c r="AQ81" s="248"/>
      <c r="AR81" s="105"/>
    </row>
    <row r="82" spans="2:44" ht="20.100000000000001" customHeight="1" x14ac:dyDescent="0.25">
      <c r="B82" s="120"/>
      <c r="C82" s="121"/>
      <c r="D82" s="121"/>
      <c r="E82" s="248"/>
      <c r="F82" s="321"/>
      <c r="G82" s="248"/>
      <c r="H82" s="248"/>
      <c r="I82" s="248"/>
      <c r="J82" s="248"/>
      <c r="K82" s="248"/>
      <c r="L82" s="248"/>
      <c r="M82" s="248"/>
      <c r="N82" s="248"/>
      <c r="O82" s="248"/>
      <c r="P82" s="248"/>
      <c r="Q82" s="248"/>
      <c r="R82" s="248"/>
      <c r="S82" s="248"/>
      <c r="T82" s="248"/>
      <c r="U82" s="248"/>
      <c r="V82" s="248"/>
      <c r="W82" s="248"/>
      <c r="X82" s="248"/>
      <c r="Y82" s="248"/>
      <c r="Z82" s="248"/>
      <c r="AA82" s="248"/>
      <c r="AB82" s="248"/>
      <c r="AC82" s="248"/>
      <c r="AD82" s="248"/>
      <c r="AE82" s="248"/>
      <c r="AF82" s="248"/>
      <c r="AG82" s="248"/>
      <c r="AH82" s="248"/>
      <c r="AI82" s="248"/>
      <c r="AJ82" s="248"/>
      <c r="AK82" s="248"/>
      <c r="AL82" s="248"/>
      <c r="AM82" s="126"/>
      <c r="AN82" s="248"/>
      <c r="AO82" s="248"/>
      <c r="AP82" s="248"/>
      <c r="AQ82" s="248"/>
      <c r="AR82" s="105"/>
    </row>
    <row r="83" spans="2:44" ht="20.100000000000001" customHeight="1" x14ac:dyDescent="0.25">
      <c r="B83" s="120"/>
      <c r="C83" s="121"/>
      <c r="D83" s="121"/>
      <c r="E83" s="248"/>
      <c r="F83" s="321"/>
      <c r="G83" s="248"/>
      <c r="H83" s="248"/>
      <c r="I83" s="248"/>
      <c r="J83" s="248"/>
      <c r="K83" s="248"/>
      <c r="L83" s="248"/>
      <c r="M83" s="248"/>
      <c r="N83" s="248"/>
      <c r="O83" s="248"/>
      <c r="P83" s="248"/>
      <c r="Q83" s="248"/>
      <c r="R83" s="248"/>
      <c r="S83" s="248"/>
      <c r="T83" s="248"/>
      <c r="U83" s="248"/>
      <c r="V83" s="248"/>
      <c r="W83" s="248"/>
      <c r="X83" s="248"/>
      <c r="Y83" s="248"/>
      <c r="Z83" s="248"/>
      <c r="AA83" s="248"/>
      <c r="AB83" s="248"/>
      <c r="AC83" s="248"/>
      <c r="AD83" s="248"/>
      <c r="AE83" s="248"/>
      <c r="AF83" s="248"/>
      <c r="AG83" s="248"/>
      <c r="AH83" s="248"/>
      <c r="AI83" s="248"/>
      <c r="AJ83" s="248"/>
      <c r="AK83" s="248"/>
      <c r="AL83" s="248"/>
      <c r="AM83" s="126"/>
      <c r="AN83" s="248"/>
      <c r="AO83" s="248"/>
      <c r="AP83" s="248"/>
      <c r="AQ83" s="248"/>
      <c r="AR83" s="105"/>
    </row>
    <row r="84" spans="2:44" ht="20.100000000000001" customHeight="1" x14ac:dyDescent="0.25">
      <c r="B84" s="120"/>
      <c r="C84" s="121"/>
      <c r="D84" s="121"/>
      <c r="E84" s="248"/>
      <c r="F84" s="321"/>
      <c r="G84" s="248"/>
      <c r="H84" s="248"/>
      <c r="I84" s="248"/>
      <c r="J84" s="248"/>
      <c r="K84" s="248"/>
      <c r="L84" s="248"/>
      <c r="M84" s="248"/>
      <c r="N84" s="248"/>
      <c r="O84" s="248"/>
      <c r="P84" s="248"/>
      <c r="Q84" s="248"/>
      <c r="R84" s="248"/>
      <c r="S84" s="248"/>
      <c r="T84" s="248"/>
      <c r="U84" s="248"/>
      <c r="V84" s="248"/>
      <c r="W84" s="248"/>
      <c r="X84" s="248"/>
      <c r="Y84" s="248"/>
      <c r="Z84" s="248"/>
      <c r="AA84" s="248"/>
      <c r="AB84" s="248"/>
      <c r="AC84" s="248"/>
      <c r="AD84" s="248"/>
      <c r="AE84" s="248"/>
      <c r="AF84" s="248"/>
      <c r="AG84" s="248"/>
      <c r="AH84" s="248"/>
      <c r="AI84" s="248"/>
      <c r="AJ84" s="248"/>
      <c r="AK84" s="248"/>
      <c r="AL84" s="248"/>
      <c r="AM84" s="126"/>
      <c r="AN84" s="248"/>
      <c r="AO84" s="248"/>
      <c r="AP84" s="248"/>
      <c r="AQ84" s="248"/>
      <c r="AR84" s="105"/>
    </row>
    <row r="85" spans="2:44" ht="20.100000000000001" customHeight="1" x14ac:dyDescent="0.25">
      <c r="B85" s="120"/>
      <c r="C85" s="121"/>
      <c r="D85" s="121"/>
      <c r="E85" s="248"/>
      <c r="F85" s="321"/>
      <c r="G85" s="248"/>
      <c r="H85" s="248"/>
      <c r="I85" s="248"/>
      <c r="J85" s="248"/>
      <c r="K85" s="248"/>
      <c r="L85" s="248"/>
      <c r="M85" s="248"/>
      <c r="N85" s="248"/>
      <c r="O85" s="248"/>
      <c r="P85" s="248"/>
      <c r="Q85" s="248"/>
      <c r="R85" s="248"/>
      <c r="S85" s="248"/>
      <c r="T85" s="248"/>
      <c r="U85" s="248"/>
      <c r="V85" s="248"/>
      <c r="W85" s="248"/>
      <c r="X85" s="248"/>
      <c r="Y85" s="248"/>
      <c r="Z85" s="248"/>
      <c r="AA85" s="248"/>
      <c r="AB85" s="248"/>
      <c r="AC85" s="248"/>
      <c r="AD85" s="248"/>
      <c r="AE85" s="248"/>
      <c r="AF85" s="248"/>
      <c r="AG85" s="248"/>
      <c r="AH85" s="248"/>
      <c r="AI85" s="248"/>
      <c r="AJ85" s="248"/>
      <c r="AK85" s="248"/>
      <c r="AL85" s="248"/>
      <c r="AM85" s="126"/>
      <c r="AN85" s="248"/>
      <c r="AO85" s="248"/>
      <c r="AP85" s="248"/>
      <c r="AQ85" s="248"/>
      <c r="AR85" s="105"/>
    </row>
    <row r="86" spans="2:44" ht="20.100000000000001" customHeight="1" x14ac:dyDescent="0.25">
      <c r="B86" s="120"/>
      <c r="C86" s="121"/>
      <c r="D86" s="121"/>
      <c r="E86" s="248"/>
      <c r="F86" s="321"/>
      <c r="G86" s="248"/>
      <c r="H86" s="248"/>
      <c r="I86" s="248"/>
      <c r="J86" s="248"/>
      <c r="K86" s="248"/>
      <c r="L86" s="248"/>
      <c r="M86" s="248"/>
      <c r="N86" s="248"/>
      <c r="O86" s="248"/>
      <c r="P86" s="248"/>
      <c r="Q86" s="248"/>
      <c r="R86" s="248"/>
      <c r="S86" s="248"/>
      <c r="T86" s="248"/>
      <c r="U86" s="248"/>
      <c r="V86" s="248"/>
      <c r="W86" s="248"/>
      <c r="X86" s="248"/>
      <c r="Y86" s="248"/>
      <c r="Z86" s="248"/>
      <c r="AA86" s="248"/>
      <c r="AB86" s="248"/>
      <c r="AC86" s="248"/>
      <c r="AD86" s="248"/>
      <c r="AE86" s="248"/>
      <c r="AF86" s="248"/>
      <c r="AG86" s="248"/>
      <c r="AH86" s="248"/>
      <c r="AI86" s="248"/>
      <c r="AJ86" s="248"/>
      <c r="AK86" s="248"/>
      <c r="AL86" s="248"/>
      <c r="AM86" s="126"/>
      <c r="AN86" s="248"/>
      <c r="AO86" s="248"/>
      <c r="AP86" s="248"/>
      <c r="AQ86" s="248"/>
      <c r="AR86" s="105"/>
    </row>
    <row r="87" spans="2:44" ht="20.100000000000001" customHeight="1" x14ac:dyDescent="0.25">
      <c r="B87" s="120"/>
      <c r="C87" s="121"/>
      <c r="D87" s="121"/>
      <c r="E87" s="248"/>
      <c r="F87" s="321"/>
      <c r="G87" s="248"/>
      <c r="H87" s="248"/>
      <c r="I87" s="248"/>
      <c r="J87" s="248"/>
      <c r="K87" s="248"/>
      <c r="L87" s="248"/>
      <c r="M87" s="248"/>
      <c r="N87" s="248"/>
      <c r="O87" s="248"/>
      <c r="P87" s="248"/>
      <c r="Q87" s="248"/>
      <c r="R87" s="248"/>
      <c r="S87" s="248"/>
      <c r="T87" s="248"/>
      <c r="U87" s="248"/>
      <c r="V87" s="248"/>
      <c r="W87" s="248"/>
      <c r="X87" s="248"/>
      <c r="Y87" s="248"/>
      <c r="Z87" s="248"/>
      <c r="AA87" s="248"/>
      <c r="AB87" s="248"/>
      <c r="AC87" s="248"/>
      <c r="AD87" s="248"/>
      <c r="AE87" s="248"/>
      <c r="AF87" s="248"/>
      <c r="AG87" s="248"/>
      <c r="AH87" s="248"/>
      <c r="AI87" s="248"/>
      <c r="AJ87" s="248"/>
      <c r="AK87" s="248"/>
      <c r="AL87" s="248"/>
      <c r="AM87" s="126"/>
      <c r="AN87" s="248"/>
      <c r="AO87" s="248"/>
      <c r="AP87" s="248"/>
      <c r="AQ87" s="248"/>
      <c r="AR87" s="105"/>
    </row>
    <row r="88" spans="2:44" ht="20.100000000000001" customHeight="1" x14ac:dyDescent="0.25">
      <c r="B88" s="120"/>
      <c r="C88" s="121"/>
      <c r="D88" s="121"/>
      <c r="E88" s="248"/>
      <c r="F88" s="321"/>
      <c r="G88" s="248"/>
      <c r="H88" s="248"/>
      <c r="I88" s="248"/>
      <c r="J88" s="248"/>
      <c r="K88" s="248"/>
      <c r="L88" s="248"/>
      <c r="M88" s="248"/>
      <c r="N88" s="248"/>
      <c r="O88" s="248"/>
      <c r="P88" s="248"/>
      <c r="Q88" s="248"/>
      <c r="R88" s="248"/>
      <c r="S88" s="248"/>
      <c r="T88" s="248"/>
      <c r="U88" s="248"/>
      <c r="V88" s="248"/>
      <c r="W88" s="248"/>
      <c r="X88" s="248"/>
      <c r="Y88" s="248"/>
      <c r="Z88" s="248"/>
      <c r="AA88" s="248"/>
      <c r="AB88" s="248"/>
      <c r="AC88" s="248"/>
      <c r="AD88" s="248"/>
      <c r="AE88" s="248"/>
      <c r="AF88" s="248"/>
      <c r="AG88" s="248"/>
      <c r="AH88" s="248"/>
      <c r="AI88" s="248"/>
      <c r="AJ88" s="248"/>
      <c r="AK88" s="248"/>
      <c r="AL88" s="248"/>
      <c r="AM88" s="126"/>
      <c r="AN88" s="248"/>
      <c r="AO88" s="248"/>
      <c r="AP88" s="248"/>
      <c r="AQ88" s="248"/>
      <c r="AR88" s="105"/>
    </row>
    <row r="89" spans="2:44" ht="20.100000000000001" customHeight="1" x14ac:dyDescent="0.25">
      <c r="B89" s="120"/>
      <c r="C89" s="121"/>
      <c r="D89" s="121"/>
      <c r="E89" s="248"/>
      <c r="F89" s="321"/>
      <c r="G89" s="248"/>
      <c r="H89" s="248"/>
      <c r="I89" s="248"/>
      <c r="J89" s="248"/>
      <c r="K89" s="248"/>
      <c r="L89" s="248"/>
      <c r="M89" s="248"/>
      <c r="N89" s="248"/>
      <c r="O89" s="248"/>
      <c r="P89" s="248"/>
      <c r="Q89" s="248"/>
      <c r="R89" s="248"/>
      <c r="S89" s="248"/>
      <c r="T89" s="248"/>
      <c r="U89" s="248"/>
      <c r="V89" s="248"/>
      <c r="W89" s="248"/>
      <c r="X89" s="248"/>
      <c r="Y89" s="248"/>
      <c r="Z89" s="248"/>
      <c r="AA89" s="248"/>
      <c r="AB89" s="248"/>
      <c r="AC89" s="248"/>
      <c r="AD89" s="248"/>
      <c r="AE89" s="248"/>
      <c r="AF89" s="248"/>
      <c r="AG89" s="248"/>
      <c r="AH89" s="248"/>
      <c r="AI89" s="248"/>
      <c r="AJ89" s="248"/>
      <c r="AK89" s="248"/>
      <c r="AL89" s="248"/>
      <c r="AM89" s="126"/>
      <c r="AN89" s="248"/>
      <c r="AO89" s="248"/>
      <c r="AP89" s="248"/>
      <c r="AQ89" s="248"/>
      <c r="AR89" s="105"/>
    </row>
    <row r="90" spans="2:44" ht="20.100000000000001" customHeight="1" x14ac:dyDescent="0.25">
      <c r="B90" s="120"/>
      <c r="C90" s="121"/>
      <c r="D90" s="121"/>
      <c r="E90" s="248"/>
      <c r="F90" s="321"/>
      <c r="G90" s="248"/>
      <c r="H90" s="248"/>
      <c r="I90" s="248"/>
      <c r="J90" s="248"/>
      <c r="K90" s="248"/>
      <c r="L90" s="248"/>
      <c r="M90" s="248"/>
      <c r="N90" s="248"/>
      <c r="O90" s="248"/>
      <c r="P90" s="248"/>
      <c r="Q90" s="248"/>
      <c r="R90" s="248"/>
      <c r="S90" s="248"/>
      <c r="T90" s="248"/>
      <c r="U90" s="248"/>
      <c r="V90" s="248"/>
      <c r="W90" s="248"/>
      <c r="X90" s="248"/>
      <c r="Y90" s="248"/>
      <c r="Z90" s="248"/>
      <c r="AA90" s="248"/>
      <c r="AB90" s="248"/>
      <c r="AC90" s="248"/>
      <c r="AD90" s="248"/>
      <c r="AE90" s="248"/>
      <c r="AF90" s="248"/>
      <c r="AG90" s="248"/>
      <c r="AH90" s="248"/>
      <c r="AI90" s="248"/>
      <c r="AJ90" s="248"/>
      <c r="AK90" s="248"/>
      <c r="AL90" s="248"/>
      <c r="AM90" s="126"/>
      <c r="AN90" s="248"/>
      <c r="AO90" s="248"/>
      <c r="AP90" s="248"/>
      <c r="AQ90" s="248"/>
      <c r="AR90" s="105"/>
    </row>
    <row r="91" spans="2:44" ht="20.100000000000001" customHeight="1" x14ac:dyDescent="0.25">
      <c r="B91" s="120"/>
      <c r="C91" s="121"/>
      <c r="D91" s="121"/>
      <c r="E91" s="248"/>
      <c r="F91" s="321"/>
      <c r="G91" s="248"/>
      <c r="H91" s="248"/>
      <c r="I91" s="248"/>
      <c r="J91" s="248"/>
      <c r="K91" s="248"/>
      <c r="L91" s="248"/>
      <c r="M91" s="248"/>
      <c r="N91" s="248"/>
      <c r="O91" s="248"/>
      <c r="P91" s="248"/>
      <c r="Q91" s="248"/>
      <c r="R91" s="248"/>
      <c r="S91" s="248"/>
      <c r="T91" s="248"/>
      <c r="U91" s="248"/>
      <c r="V91" s="248"/>
      <c r="W91" s="248"/>
      <c r="X91" s="248"/>
      <c r="Y91" s="248"/>
      <c r="Z91" s="248"/>
      <c r="AA91" s="248"/>
      <c r="AB91" s="248"/>
      <c r="AC91" s="248"/>
      <c r="AD91" s="248"/>
      <c r="AE91" s="248"/>
      <c r="AF91" s="248"/>
      <c r="AG91" s="248"/>
      <c r="AH91" s="248"/>
      <c r="AI91" s="248"/>
      <c r="AJ91" s="248"/>
      <c r="AK91" s="248"/>
      <c r="AL91" s="248"/>
      <c r="AM91" s="126"/>
      <c r="AN91" s="248"/>
      <c r="AO91" s="248"/>
      <c r="AP91" s="248"/>
      <c r="AQ91" s="248"/>
      <c r="AR91" s="105"/>
    </row>
    <row r="92" spans="2:44" ht="20.100000000000001" customHeight="1" x14ac:dyDescent="0.25">
      <c r="B92" s="120"/>
      <c r="C92" s="121"/>
      <c r="D92" s="121"/>
      <c r="E92" s="248"/>
      <c r="F92" s="321"/>
      <c r="G92" s="248"/>
      <c r="H92" s="248"/>
      <c r="I92" s="248"/>
      <c r="J92" s="248"/>
      <c r="K92" s="248"/>
      <c r="L92" s="248"/>
      <c r="M92" s="248"/>
      <c r="N92" s="248"/>
      <c r="O92" s="248"/>
      <c r="P92" s="248"/>
      <c r="Q92" s="248"/>
      <c r="R92" s="248"/>
      <c r="S92" s="248"/>
      <c r="T92" s="248"/>
      <c r="U92" s="248"/>
      <c r="V92" s="248"/>
      <c r="W92" s="248"/>
      <c r="X92" s="248"/>
      <c r="Y92" s="248"/>
      <c r="Z92" s="248"/>
      <c r="AA92" s="248"/>
      <c r="AB92" s="248"/>
      <c r="AC92" s="248"/>
      <c r="AD92" s="248"/>
      <c r="AE92" s="248"/>
      <c r="AF92" s="248"/>
      <c r="AG92" s="248"/>
      <c r="AH92" s="248"/>
      <c r="AI92" s="248"/>
      <c r="AJ92" s="248"/>
      <c r="AK92" s="248"/>
      <c r="AL92" s="248"/>
      <c r="AM92" s="126"/>
      <c r="AN92" s="248"/>
      <c r="AO92" s="248"/>
      <c r="AP92" s="248"/>
      <c r="AQ92" s="248"/>
      <c r="AR92" s="105"/>
    </row>
    <row r="93" spans="2:44" ht="20.100000000000001" customHeight="1" x14ac:dyDescent="0.25">
      <c r="B93" s="120"/>
      <c r="C93" s="121"/>
      <c r="D93" s="121"/>
      <c r="E93" s="248"/>
      <c r="F93" s="321"/>
      <c r="G93" s="248"/>
      <c r="H93" s="248"/>
      <c r="I93" s="248"/>
      <c r="J93" s="248"/>
      <c r="K93" s="248"/>
      <c r="L93" s="248"/>
      <c r="M93" s="248"/>
      <c r="N93" s="248"/>
      <c r="O93" s="248"/>
      <c r="P93" s="248"/>
      <c r="Q93" s="248"/>
      <c r="R93" s="248"/>
      <c r="S93" s="248"/>
      <c r="T93" s="248"/>
      <c r="U93" s="248"/>
      <c r="V93" s="248"/>
      <c r="W93" s="248"/>
      <c r="X93" s="248"/>
      <c r="Y93" s="248"/>
      <c r="Z93" s="248"/>
      <c r="AA93" s="248"/>
      <c r="AB93" s="248"/>
      <c r="AC93" s="248"/>
      <c r="AD93" s="248"/>
      <c r="AE93" s="248"/>
      <c r="AF93" s="248"/>
      <c r="AG93" s="248"/>
      <c r="AH93" s="248"/>
      <c r="AI93" s="248"/>
      <c r="AJ93" s="248"/>
      <c r="AK93" s="248"/>
      <c r="AL93" s="248"/>
      <c r="AM93" s="126"/>
      <c r="AN93" s="248"/>
      <c r="AO93" s="248"/>
      <c r="AP93" s="248"/>
      <c r="AQ93" s="248"/>
      <c r="AR93" s="105"/>
    </row>
    <row r="94" spans="2:44" ht="20.100000000000001" customHeight="1" x14ac:dyDescent="0.25">
      <c r="B94" s="120"/>
      <c r="C94" s="121"/>
      <c r="D94" s="121"/>
      <c r="E94" s="248"/>
      <c r="F94" s="321"/>
      <c r="G94" s="248"/>
      <c r="H94" s="248"/>
      <c r="I94" s="248"/>
      <c r="J94" s="248"/>
      <c r="K94" s="248"/>
      <c r="L94" s="248"/>
      <c r="M94" s="248"/>
      <c r="N94" s="248"/>
      <c r="O94" s="248"/>
      <c r="P94" s="248"/>
      <c r="Q94" s="248"/>
      <c r="R94" s="248"/>
      <c r="S94" s="248"/>
      <c r="T94" s="248"/>
      <c r="U94" s="248"/>
      <c r="V94" s="248"/>
      <c r="W94" s="248"/>
      <c r="X94" s="248"/>
      <c r="Y94" s="248"/>
      <c r="Z94" s="248"/>
      <c r="AA94" s="248"/>
      <c r="AB94" s="248"/>
      <c r="AC94" s="248"/>
      <c r="AD94" s="248"/>
      <c r="AE94" s="248"/>
      <c r="AF94" s="248"/>
      <c r="AG94" s="248"/>
      <c r="AH94" s="248"/>
      <c r="AI94" s="248"/>
      <c r="AJ94" s="248"/>
      <c r="AK94" s="248"/>
      <c r="AL94" s="248"/>
      <c r="AM94" s="126"/>
      <c r="AN94" s="248"/>
      <c r="AO94" s="248"/>
      <c r="AP94" s="248"/>
      <c r="AQ94" s="248"/>
      <c r="AR94" s="105"/>
    </row>
    <row r="95" spans="2:44" ht="20.100000000000001" customHeight="1" x14ac:dyDescent="0.25">
      <c r="B95" s="120"/>
      <c r="C95" s="121"/>
      <c r="D95" s="121"/>
      <c r="E95" s="248"/>
      <c r="F95" s="321"/>
      <c r="G95" s="248"/>
      <c r="H95" s="248"/>
      <c r="I95" s="248"/>
      <c r="J95" s="248"/>
      <c r="K95" s="248"/>
      <c r="L95" s="248"/>
      <c r="M95" s="248"/>
      <c r="N95" s="248"/>
      <c r="O95" s="248"/>
      <c r="P95" s="248"/>
      <c r="Q95" s="248"/>
      <c r="R95" s="248"/>
      <c r="S95" s="248"/>
      <c r="T95" s="248"/>
      <c r="U95" s="248"/>
      <c r="V95" s="248"/>
      <c r="W95" s="248"/>
      <c r="X95" s="248"/>
      <c r="Y95" s="248"/>
      <c r="Z95" s="248"/>
      <c r="AA95" s="248"/>
      <c r="AB95" s="248"/>
      <c r="AC95" s="248"/>
      <c r="AD95" s="248"/>
      <c r="AE95" s="248"/>
      <c r="AF95" s="248"/>
      <c r="AG95" s="248"/>
      <c r="AH95" s="248"/>
      <c r="AI95" s="248"/>
      <c r="AJ95" s="248"/>
      <c r="AK95" s="248"/>
      <c r="AL95" s="248"/>
      <c r="AM95" s="126"/>
      <c r="AN95" s="248"/>
      <c r="AO95" s="248"/>
      <c r="AP95" s="248"/>
      <c r="AQ95" s="248"/>
      <c r="AR95" s="105"/>
    </row>
    <row r="96" spans="2:44" ht="20.100000000000001" customHeight="1" x14ac:dyDescent="0.25">
      <c r="B96" s="120"/>
      <c r="C96" s="121"/>
      <c r="D96" s="121"/>
      <c r="E96" s="248"/>
      <c r="F96" s="321"/>
      <c r="G96" s="248"/>
      <c r="H96" s="248"/>
      <c r="I96" s="248"/>
      <c r="J96" s="248"/>
      <c r="K96" s="248"/>
      <c r="L96" s="248"/>
      <c r="M96" s="248"/>
      <c r="N96" s="248"/>
      <c r="O96" s="248"/>
      <c r="P96" s="248"/>
      <c r="Q96" s="248"/>
      <c r="R96" s="248"/>
      <c r="S96" s="248"/>
      <c r="T96" s="248"/>
      <c r="U96" s="248"/>
      <c r="V96" s="248"/>
      <c r="W96" s="248"/>
      <c r="X96" s="248"/>
      <c r="Y96" s="248"/>
      <c r="Z96" s="248"/>
      <c r="AA96" s="248"/>
      <c r="AB96" s="248"/>
      <c r="AC96" s="248"/>
      <c r="AD96" s="248"/>
      <c r="AE96" s="248"/>
      <c r="AF96" s="248"/>
      <c r="AG96" s="248"/>
      <c r="AH96" s="248"/>
      <c r="AI96" s="248"/>
      <c r="AJ96" s="248"/>
      <c r="AK96" s="248"/>
      <c r="AL96" s="248"/>
      <c r="AM96" s="126"/>
      <c r="AN96" s="248"/>
      <c r="AO96" s="248"/>
      <c r="AP96" s="248"/>
      <c r="AQ96" s="248"/>
      <c r="AR96" s="105"/>
    </row>
    <row r="97" spans="2:44" ht="20.100000000000001" customHeight="1" x14ac:dyDescent="0.25">
      <c r="B97" s="120"/>
      <c r="C97" s="121"/>
      <c r="D97" s="121"/>
      <c r="E97" s="248"/>
      <c r="F97" s="321"/>
      <c r="G97" s="248"/>
      <c r="H97" s="248"/>
      <c r="I97" s="248"/>
      <c r="J97" s="248"/>
      <c r="K97" s="248"/>
      <c r="L97" s="248"/>
      <c r="M97" s="248"/>
      <c r="N97" s="248"/>
      <c r="O97" s="248"/>
      <c r="P97" s="248"/>
      <c r="Q97" s="248"/>
      <c r="R97" s="248"/>
      <c r="S97" s="248"/>
      <c r="T97" s="248"/>
      <c r="U97" s="248"/>
      <c r="V97" s="248"/>
      <c r="W97" s="248"/>
      <c r="X97" s="248"/>
      <c r="Y97" s="248"/>
      <c r="Z97" s="248"/>
      <c r="AA97" s="248"/>
      <c r="AB97" s="248"/>
      <c r="AC97" s="248"/>
      <c r="AD97" s="248"/>
      <c r="AE97" s="248"/>
      <c r="AF97" s="248"/>
      <c r="AG97" s="248"/>
      <c r="AH97" s="248"/>
      <c r="AI97" s="248"/>
      <c r="AJ97" s="248"/>
      <c r="AK97" s="248"/>
      <c r="AL97" s="248"/>
      <c r="AM97" s="126"/>
      <c r="AN97" s="248"/>
      <c r="AO97" s="248"/>
      <c r="AP97" s="248"/>
      <c r="AQ97" s="248"/>
      <c r="AR97" s="105"/>
    </row>
    <row r="98" spans="2:44" ht="20.100000000000001" customHeight="1" x14ac:dyDescent="0.25">
      <c r="B98" s="120"/>
      <c r="C98" s="121"/>
      <c r="D98" s="121"/>
      <c r="E98" s="248"/>
      <c r="F98" s="321"/>
      <c r="G98" s="248"/>
      <c r="H98" s="248"/>
      <c r="I98" s="248"/>
      <c r="J98" s="248"/>
      <c r="K98" s="248"/>
      <c r="L98" s="248"/>
      <c r="M98" s="248"/>
      <c r="N98" s="248"/>
      <c r="O98" s="248"/>
      <c r="P98" s="248"/>
      <c r="Q98" s="248"/>
      <c r="R98" s="248"/>
      <c r="S98" s="248"/>
      <c r="T98" s="248"/>
      <c r="U98" s="248"/>
      <c r="V98" s="248"/>
      <c r="W98" s="248"/>
      <c r="X98" s="248"/>
      <c r="Y98" s="248"/>
      <c r="Z98" s="248"/>
      <c r="AA98" s="248"/>
      <c r="AB98" s="248"/>
      <c r="AC98" s="248"/>
      <c r="AD98" s="248"/>
      <c r="AE98" s="248"/>
      <c r="AF98" s="248"/>
      <c r="AG98" s="248"/>
      <c r="AH98" s="248"/>
      <c r="AI98" s="248"/>
      <c r="AJ98" s="248"/>
      <c r="AK98" s="248"/>
      <c r="AL98" s="248"/>
      <c r="AM98" s="126"/>
      <c r="AN98" s="248"/>
      <c r="AO98" s="248"/>
      <c r="AP98" s="248"/>
      <c r="AQ98" s="248"/>
      <c r="AR98" s="105"/>
    </row>
    <row r="99" spans="2:44" ht="20.100000000000001" customHeight="1" x14ac:dyDescent="0.25">
      <c r="B99" s="120"/>
      <c r="C99" s="121"/>
      <c r="D99" s="121"/>
      <c r="E99" s="248"/>
      <c r="F99" s="321"/>
      <c r="G99" s="248"/>
      <c r="H99" s="248"/>
      <c r="I99" s="248"/>
      <c r="J99" s="248"/>
      <c r="K99" s="248"/>
      <c r="L99" s="248"/>
      <c r="M99" s="248"/>
      <c r="N99" s="248"/>
      <c r="O99" s="248"/>
      <c r="P99" s="248"/>
      <c r="Q99" s="248"/>
      <c r="R99" s="248"/>
      <c r="S99" s="248"/>
      <c r="T99" s="248"/>
      <c r="U99" s="248"/>
      <c r="V99" s="248"/>
      <c r="W99" s="248"/>
      <c r="X99" s="248"/>
      <c r="Y99" s="248"/>
      <c r="Z99" s="248"/>
      <c r="AA99" s="248"/>
      <c r="AB99" s="248"/>
      <c r="AC99" s="248"/>
      <c r="AD99" s="248"/>
      <c r="AE99" s="248"/>
      <c r="AF99" s="248"/>
      <c r="AG99" s="248"/>
      <c r="AH99" s="248"/>
      <c r="AI99" s="248"/>
      <c r="AJ99" s="248"/>
      <c r="AK99" s="248"/>
      <c r="AL99" s="248"/>
      <c r="AM99" s="126"/>
      <c r="AN99" s="248"/>
      <c r="AO99" s="248"/>
      <c r="AP99" s="248"/>
      <c r="AQ99" s="248"/>
      <c r="AR99" s="105"/>
    </row>
    <row r="100" spans="2:44" ht="20.100000000000001" customHeight="1" x14ac:dyDescent="0.25">
      <c r="B100" s="120"/>
      <c r="C100" s="121"/>
      <c r="D100" s="121"/>
      <c r="E100" s="248"/>
      <c r="F100" s="321"/>
      <c r="G100" s="248"/>
      <c r="H100" s="248"/>
      <c r="I100" s="248"/>
      <c r="J100" s="248"/>
      <c r="K100" s="248"/>
      <c r="L100" s="248"/>
      <c r="M100" s="248"/>
      <c r="N100" s="248"/>
      <c r="O100" s="248"/>
      <c r="P100" s="248"/>
      <c r="Q100" s="248"/>
      <c r="R100" s="248"/>
      <c r="S100" s="248"/>
      <c r="T100" s="248"/>
      <c r="U100" s="248"/>
      <c r="V100" s="248"/>
      <c r="W100" s="248"/>
      <c r="X100" s="248"/>
      <c r="Y100" s="248"/>
      <c r="Z100" s="248"/>
      <c r="AA100" s="248"/>
      <c r="AB100" s="248"/>
      <c r="AC100" s="248"/>
      <c r="AD100" s="248"/>
      <c r="AE100" s="248"/>
      <c r="AF100" s="248"/>
      <c r="AG100" s="248"/>
      <c r="AH100" s="248"/>
      <c r="AI100" s="248"/>
      <c r="AJ100" s="248"/>
      <c r="AK100" s="248"/>
      <c r="AL100" s="248"/>
      <c r="AM100" s="126"/>
      <c r="AN100" s="248"/>
      <c r="AO100" s="248"/>
      <c r="AP100" s="248"/>
      <c r="AQ100" s="248"/>
      <c r="AR100" s="105"/>
    </row>
    <row r="101" spans="2:44" ht="20.100000000000001" customHeight="1" x14ac:dyDescent="0.25">
      <c r="B101" s="120"/>
      <c r="C101" s="121"/>
      <c r="D101" s="121"/>
      <c r="E101" s="248"/>
      <c r="F101" s="321"/>
      <c r="G101" s="248"/>
      <c r="H101" s="248"/>
      <c r="I101" s="248"/>
      <c r="J101" s="248"/>
      <c r="K101" s="248"/>
      <c r="L101" s="248"/>
      <c r="M101" s="248"/>
      <c r="N101" s="248"/>
      <c r="O101" s="248"/>
      <c r="P101" s="248"/>
      <c r="Q101" s="248"/>
      <c r="R101" s="248"/>
      <c r="S101" s="248"/>
      <c r="T101" s="248"/>
      <c r="U101" s="248"/>
      <c r="V101" s="248"/>
      <c r="W101" s="248"/>
      <c r="X101" s="248"/>
      <c r="Y101" s="248"/>
      <c r="Z101" s="248"/>
      <c r="AA101" s="248"/>
      <c r="AB101" s="248"/>
      <c r="AC101" s="248"/>
      <c r="AD101" s="248"/>
      <c r="AE101" s="248"/>
      <c r="AF101" s="248"/>
      <c r="AG101" s="248"/>
      <c r="AH101" s="248"/>
      <c r="AI101" s="248"/>
      <c r="AJ101" s="248"/>
      <c r="AK101" s="248"/>
      <c r="AL101" s="248"/>
      <c r="AM101" s="126"/>
      <c r="AN101" s="248"/>
      <c r="AO101" s="248"/>
      <c r="AP101" s="248"/>
      <c r="AQ101" s="248"/>
      <c r="AR101" s="105"/>
    </row>
    <row r="102" spans="2:44" ht="20.100000000000001" customHeight="1" x14ac:dyDescent="0.25">
      <c r="B102" s="120"/>
      <c r="C102" s="121"/>
      <c r="D102" s="121"/>
      <c r="E102" s="248"/>
      <c r="F102" s="321"/>
      <c r="G102" s="248"/>
      <c r="H102" s="248"/>
      <c r="I102" s="248"/>
      <c r="J102" s="248"/>
      <c r="K102" s="248"/>
      <c r="L102" s="248"/>
      <c r="M102" s="248"/>
      <c r="N102" s="248"/>
      <c r="O102" s="248"/>
      <c r="P102" s="248"/>
      <c r="Q102" s="248"/>
      <c r="R102" s="248"/>
      <c r="S102" s="248"/>
      <c r="T102" s="248"/>
      <c r="U102" s="248"/>
      <c r="V102" s="248"/>
      <c r="W102" s="248"/>
      <c r="X102" s="248"/>
      <c r="Y102" s="248"/>
      <c r="Z102" s="248"/>
      <c r="AA102" s="248"/>
      <c r="AB102" s="248"/>
      <c r="AC102" s="248"/>
      <c r="AD102" s="248"/>
      <c r="AE102" s="248"/>
      <c r="AF102" s="248"/>
      <c r="AG102" s="248"/>
      <c r="AH102" s="248"/>
      <c r="AI102" s="248"/>
      <c r="AJ102" s="248"/>
      <c r="AK102" s="248"/>
      <c r="AL102" s="248"/>
      <c r="AM102" s="126"/>
      <c r="AN102" s="248"/>
      <c r="AO102" s="248"/>
      <c r="AP102" s="248"/>
      <c r="AQ102" s="248"/>
      <c r="AR102" s="105"/>
    </row>
    <row r="103" spans="2:44" ht="20.100000000000001" customHeight="1" x14ac:dyDescent="0.25">
      <c r="B103" s="120"/>
      <c r="C103" s="121"/>
      <c r="D103" s="121"/>
      <c r="E103" s="248"/>
      <c r="F103" s="321"/>
      <c r="G103" s="248"/>
      <c r="H103" s="248"/>
      <c r="I103" s="248"/>
      <c r="J103" s="248"/>
      <c r="K103" s="248"/>
      <c r="L103" s="248"/>
      <c r="M103" s="248"/>
      <c r="N103" s="248"/>
      <c r="O103" s="248"/>
      <c r="P103" s="248"/>
      <c r="Q103" s="248"/>
      <c r="R103" s="248"/>
      <c r="S103" s="248"/>
      <c r="T103" s="248"/>
      <c r="U103" s="248"/>
      <c r="V103" s="248"/>
      <c r="W103" s="248"/>
      <c r="X103" s="248"/>
      <c r="Y103" s="248"/>
      <c r="Z103" s="248"/>
      <c r="AA103" s="248"/>
      <c r="AB103" s="248"/>
      <c r="AC103" s="248"/>
      <c r="AD103" s="248"/>
      <c r="AE103" s="248"/>
      <c r="AF103" s="248"/>
      <c r="AG103" s="248"/>
      <c r="AH103" s="248"/>
      <c r="AI103" s="248"/>
      <c r="AJ103" s="248"/>
      <c r="AK103" s="248"/>
      <c r="AL103" s="248"/>
      <c r="AM103" s="126"/>
      <c r="AN103" s="248"/>
      <c r="AO103" s="248"/>
      <c r="AP103" s="248"/>
      <c r="AQ103" s="248"/>
      <c r="AR103" s="105"/>
    </row>
    <row r="104" spans="2:44" ht="20.100000000000001" customHeight="1" x14ac:dyDescent="0.25">
      <c r="B104" s="120"/>
      <c r="C104" s="121"/>
      <c r="D104" s="121"/>
      <c r="E104" s="248"/>
      <c r="F104" s="321"/>
      <c r="G104" s="248"/>
      <c r="H104" s="248"/>
      <c r="I104" s="248"/>
      <c r="J104" s="248"/>
      <c r="K104" s="248"/>
      <c r="L104" s="248"/>
      <c r="M104" s="248"/>
      <c r="N104" s="248"/>
      <c r="O104" s="248"/>
      <c r="P104" s="248"/>
      <c r="Q104" s="248"/>
      <c r="R104" s="248"/>
      <c r="S104" s="248"/>
      <c r="T104" s="248"/>
      <c r="U104" s="248"/>
      <c r="V104" s="248"/>
      <c r="W104" s="248"/>
      <c r="X104" s="248"/>
      <c r="Y104" s="248"/>
      <c r="Z104" s="248"/>
      <c r="AA104" s="248"/>
      <c r="AB104" s="248"/>
      <c r="AC104" s="248"/>
      <c r="AD104" s="248"/>
      <c r="AE104" s="248"/>
      <c r="AF104" s="248"/>
      <c r="AG104" s="248"/>
      <c r="AH104" s="248"/>
      <c r="AI104" s="248"/>
      <c r="AJ104" s="248"/>
      <c r="AK104" s="248"/>
      <c r="AL104" s="248"/>
      <c r="AM104" s="126"/>
      <c r="AN104" s="248"/>
      <c r="AO104" s="248"/>
      <c r="AP104" s="248"/>
      <c r="AQ104" s="248"/>
      <c r="AR104" s="105"/>
    </row>
    <row r="105" spans="2:44" ht="20.100000000000001" customHeight="1" x14ac:dyDescent="0.25">
      <c r="B105" s="120"/>
      <c r="C105" s="121"/>
      <c r="D105" s="121"/>
      <c r="E105" s="248"/>
      <c r="F105" s="321"/>
      <c r="G105" s="248"/>
      <c r="H105" s="248"/>
      <c r="I105" s="248"/>
      <c r="J105" s="248"/>
      <c r="K105" s="248"/>
      <c r="L105" s="248"/>
      <c r="M105" s="248"/>
      <c r="N105" s="248"/>
      <c r="O105" s="248"/>
      <c r="P105" s="248"/>
      <c r="Q105" s="248"/>
      <c r="R105" s="248"/>
      <c r="S105" s="248"/>
      <c r="T105" s="248"/>
      <c r="U105" s="248"/>
      <c r="V105" s="248"/>
      <c r="W105" s="248"/>
      <c r="X105" s="248"/>
      <c r="Y105" s="248"/>
      <c r="Z105" s="248"/>
      <c r="AA105" s="248"/>
      <c r="AB105" s="248"/>
      <c r="AC105" s="248"/>
      <c r="AD105" s="248"/>
      <c r="AE105" s="248"/>
      <c r="AF105" s="248"/>
      <c r="AG105" s="248"/>
      <c r="AH105" s="248"/>
      <c r="AI105" s="248"/>
      <c r="AJ105" s="248"/>
      <c r="AK105" s="248"/>
      <c r="AL105" s="248"/>
      <c r="AM105" s="126"/>
      <c r="AN105" s="248"/>
      <c r="AO105" s="248"/>
      <c r="AP105" s="248"/>
      <c r="AQ105" s="248"/>
      <c r="AR105" s="105"/>
    </row>
    <row r="106" spans="2:44" ht="20.100000000000001" customHeight="1" x14ac:dyDescent="0.25">
      <c r="B106" s="120"/>
      <c r="C106" s="121"/>
      <c r="D106" s="121"/>
      <c r="E106" s="248"/>
      <c r="F106" s="321"/>
      <c r="G106" s="248"/>
      <c r="H106" s="248"/>
      <c r="I106" s="248"/>
      <c r="J106" s="248"/>
      <c r="K106" s="248"/>
      <c r="L106" s="248"/>
      <c r="M106" s="248"/>
      <c r="N106" s="248"/>
      <c r="O106" s="248"/>
      <c r="P106" s="248"/>
      <c r="Q106" s="248"/>
      <c r="R106" s="248"/>
      <c r="S106" s="248"/>
      <c r="T106" s="248"/>
      <c r="U106" s="248"/>
      <c r="V106" s="248"/>
      <c r="W106" s="248"/>
      <c r="X106" s="248"/>
      <c r="Y106" s="248"/>
      <c r="Z106" s="248"/>
      <c r="AA106" s="248"/>
      <c r="AB106" s="248"/>
      <c r="AC106" s="248"/>
      <c r="AD106" s="248"/>
      <c r="AE106" s="248"/>
      <c r="AF106" s="248"/>
      <c r="AG106" s="248"/>
      <c r="AH106" s="248"/>
      <c r="AI106" s="248"/>
      <c r="AJ106" s="248"/>
      <c r="AK106" s="248"/>
      <c r="AL106" s="248"/>
      <c r="AM106" s="126"/>
      <c r="AN106" s="248"/>
      <c r="AO106" s="248"/>
      <c r="AP106" s="248"/>
      <c r="AQ106" s="248"/>
      <c r="AR106" s="105"/>
    </row>
    <row r="107" spans="2:44" ht="20.100000000000001" customHeight="1" x14ac:dyDescent="0.25">
      <c r="B107" s="120"/>
      <c r="C107" s="121"/>
      <c r="D107" s="121"/>
      <c r="E107" s="248"/>
      <c r="F107" s="321"/>
      <c r="G107" s="248"/>
      <c r="H107" s="248"/>
      <c r="I107" s="248"/>
      <c r="J107" s="248"/>
      <c r="K107" s="248"/>
      <c r="L107" s="248"/>
      <c r="M107" s="248"/>
      <c r="N107" s="248"/>
      <c r="O107" s="248"/>
      <c r="P107" s="248"/>
      <c r="Q107" s="248"/>
      <c r="R107" s="248"/>
      <c r="S107" s="248"/>
      <c r="T107" s="248"/>
      <c r="U107" s="248"/>
      <c r="V107" s="248"/>
      <c r="W107" s="248"/>
      <c r="X107" s="248"/>
      <c r="Y107" s="248"/>
      <c r="Z107" s="248"/>
      <c r="AA107" s="248"/>
      <c r="AB107" s="248"/>
      <c r="AC107" s="248"/>
      <c r="AD107" s="248"/>
      <c r="AE107" s="248"/>
      <c r="AF107" s="248"/>
      <c r="AG107" s="248"/>
      <c r="AH107" s="248"/>
      <c r="AI107" s="248"/>
      <c r="AJ107" s="248"/>
      <c r="AK107" s="248"/>
      <c r="AL107" s="248"/>
      <c r="AM107" s="126"/>
      <c r="AN107" s="248"/>
      <c r="AO107" s="248"/>
      <c r="AP107" s="248"/>
      <c r="AQ107" s="248"/>
      <c r="AR107" s="105"/>
    </row>
    <row r="108" spans="2:44" x14ac:dyDescent="0.25">
      <c r="B108" s="122"/>
      <c r="C108" s="123"/>
      <c r="D108" s="123"/>
      <c r="E108" s="123"/>
      <c r="F108" s="123"/>
      <c r="G108" s="123"/>
      <c r="H108" s="123"/>
      <c r="I108" s="123"/>
      <c r="J108" s="123"/>
      <c r="K108" s="123"/>
      <c r="L108" s="123"/>
      <c r="M108" s="123"/>
      <c r="N108" s="123"/>
      <c r="O108" s="123"/>
      <c r="P108" s="123"/>
      <c r="Q108" s="123"/>
      <c r="R108" s="123"/>
      <c r="S108" s="123"/>
      <c r="T108" s="123"/>
      <c r="U108" s="123"/>
      <c r="V108" s="123"/>
      <c r="W108" s="123"/>
      <c r="X108" s="123"/>
      <c r="Y108" s="123"/>
      <c r="Z108" s="123"/>
      <c r="AA108" s="123"/>
      <c r="AB108" s="123"/>
      <c r="AC108" s="123"/>
      <c r="AD108" s="123"/>
      <c r="AE108" s="123"/>
      <c r="AF108" s="123"/>
      <c r="AG108" s="123"/>
      <c r="AH108" s="123"/>
      <c r="AI108" s="123"/>
      <c r="AJ108" s="123"/>
      <c r="AK108" s="123"/>
      <c r="AL108" s="123"/>
      <c r="AM108" s="123"/>
      <c r="AN108" s="123"/>
      <c r="AO108" s="123"/>
      <c r="AP108" s="123"/>
      <c r="AQ108" s="123"/>
      <c r="AR108" s="124"/>
    </row>
  </sheetData>
  <sheetProtection algorithmName="SHA-512" hashValue="h8P7ovAqCNsygfyW87rX9ik00gDNWmrlrxJzu2GxHIqTiDwhmWbHbU1pMfiNW2WBqif7noP3vNs2N7ptyJeBxg==" saltValue="OpZzjmm+OwZxeEu95bmBsA==" spinCount="100000" sheet="1" objects="1" scenarios="1"/>
  <conditionalFormatting sqref="E8:AQ27">
    <cfRule type="expression" dxfId="48" priority="2">
      <formula>LEN($F8)=0</formula>
    </cfRule>
  </conditionalFormatting>
  <conditionalFormatting sqref="AN8:AQ27 E8:AK27">
    <cfRule type="expression" dxfId="47" priority="3">
      <formula>LEN($F8)=0</formula>
    </cfRule>
  </conditionalFormatting>
  <hyperlinks>
    <hyperlink ref="C9" location="January!A8" tooltip="Go To" display="JANUARY" xr:uid="{4EAB4544-144D-4C17-8BA0-F289E1A346F8}"/>
    <hyperlink ref="C10" location="February!A8" tooltip="Go To" display="FEBRUARY" xr:uid="{3F1D8F7E-01E4-483F-92AB-80F4E3C8D9B3}"/>
    <hyperlink ref="C11" location="March!A8" tooltip="Go To" display="MARCH" xr:uid="{B8BCCDAC-5FB2-48CD-A9C5-E17FE21F1812}"/>
    <hyperlink ref="C12" location="April!A8" tooltip="Go To" display="APRIL" xr:uid="{3B7A5EE3-825E-4B89-B34C-456799FA52A3}"/>
    <hyperlink ref="C13" location="May!A8" tooltip="Go To" display="MAY" xr:uid="{21EA4B83-2D0D-4F6F-A9A2-ECB3754F0C64}"/>
    <hyperlink ref="C14" location="June!A8" tooltip="Go To" display="JUNE" xr:uid="{AB14125D-24B7-449E-8544-259649A380B8}"/>
    <hyperlink ref="C15" location="July!A8" tooltip="Go To" display="JULY" xr:uid="{F627CA84-110F-4FD6-9326-CE41AC41461E}"/>
    <hyperlink ref="C16" location="August!A8" tooltip="Go To" display="AUGUST" xr:uid="{E91F16BD-2CD5-43D4-9764-F3D8AACCCBD4}"/>
    <hyperlink ref="C17" location="September!A8" tooltip="Go To" display="SEPTEMBER" xr:uid="{0C5B1E2E-0BDA-4FC0-B08C-7841CA9E15A3}"/>
    <hyperlink ref="C18" location="October!A8" tooltip="Go To" display="OCTOBER" xr:uid="{CEEA0E36-5B6C-43AF-A2AB-E7AACFC69E44}"/>
    <hyperlink ref="C19" location="November!A8" tooltip="Go To" display="NOVEMBER" xr:uid="{0953051E-6280-4C21-9873-E58CDB0D9901}"/>
    <hyperlink ref="C20" location="December!A8" tooltip="Go To" display="DECEMBER" xr:uid="{4E9DEF15-FD8E-4B12-BAB2-582D482D58E6}"/>
  </hyperlinks>
  <printOptions horizontalCentered="1"/>
  <pageMargins left="0.31496062992125984" right="0.31496062992125984" top="0.31496062992125984" bottom="0.31496062992125984" header="0.31496062992125984" footer="0.31496062992125984"/>
  <pageSetup paperSize="9" scale="77" orientation="landscape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53B10FFA-D9F4-4BFF-B7D4-4AABEBD67096}">
            <xm:f>$E8=Calc!$C$12</xm:f>
            <x14:dxf>
              <border>
                <bottom style="thin">
                  <color rgb="FF5C608A"/>
                </bottom>
                <vertical/>
                <horizontal/>
              </border>
            </x14:dxf>
          </x14:cfRule>
          <xm:sqref>AN8:AQ27 E8:AK27</xm:sqref>
        </x14:conditionalFormatting>
        <x14:conditionalFormatting xmlns:xm="http://schemas.microsoft.com/office/excel/2006/main">
          <x14:cfRule type="expression" priority="4" id="{600FA35F-21E2-4898-AC83-B94A63FE3B0E}">
            <xm:f>H8=Calc!$C$20</xm:f>
            <x14:dxf>
              <fill>
                <patternFill>
                  <bgColor rgb="FFED6B86"/>
                </patternFill>
              </fill>
            </x14:dxf>
          </x14:cfRule>
          <x14:cfRule type="expression" priority="5" id="{0DC04362-FF70-4468-95D8-D59A3F696240}">
            <xm:f>H8=Calc!$C$19</xm:f>
            <x14:dxf>
              <fill>
                <patternFill>
                  <bgColor rgb="FF90E0EF"/>
                </patternFill>
              </fill>
            </x14:dxf>
          </x14:cfRule>
          <x14:cfRule type="expression" priority="6" id="{688AA5BB-AA95-4BF1-ACCD-93643C09B130}">
            <xm:f>H8=Calc!$C$18</xm:f>
            <x14:dxf>
              <fill>
                <patternFill>
                  <bgColor rgb="FFF2D492"/>
                </patternFill>
              </fill>
            </x14:dxf>
          </x14:cfRule>
          <x14:cfRule type="expression" priority="7" id="{BA7BF9F6-D1EF-4144-8B79-0DFE370766B9}">
            <xm:f>H8=Calc!$C$17</xm:f>
            <x14:dxf>
              <fill>
                <patternFill>
                  <bgColor rgb="FF7DCFB6"/>
                </patternFill>
              </fill>
            </x14:dxf>
          </x14:cfRule>
          <xm:sqref>H8:AK27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523F6354-9548-4DF6-909E-1B8331449312}">
          <x14:formula1>
            <xm:f>Calc!$C$17:$C$20</xm:f>
          </x14:formula1>
          <xm:sqref>H8:AK27</xm:sqref>
        </x14:dataValidation>
      </x14:dataValidations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1CF505-DA20-47D1-BA9B-97C726E60015}">
  <sheetPr codeName="Sheet14">
    <pageSetUpPr autoPageBreaks="0" fitToPage="1"/>
  </sheetPr>
  <dimension ref="A1:AR108"/>
  <sheetViews>
    <sheetView showGridLines="0" showRowColHeaders="0" zoomScaleNormal="100" zoomScaleSheetLayoutView="85" workbookViewId="0">
      <pane ySplit="7" topLeftCell="A8" activePane="bottomLeft" state="frozen"/>
      <selection activeCell="A8" sqref="A8"/>
      <selection pane="bottomLeft" activeCell="A8" sqref="A8"/>
    </sheetView>
  </sheetViews>
  <sheetFormatPr defaultColWidth="8.85546875" defaultRowHeight="15" x14ac:dyDescent="0.25"/>
  <cols>
    <col min="1" max="1" width="3.7109375" style="50" customWidth="1"/>
    <col min="2" max="2" width="1.7109375" style="50" customWidth="1"/>
    <col min="3" max="3" width="12.28515625" style="50" customWidth="1"/>
    <col min="4" max="4" width="1.7109375" style="50" customWidth="1"/>
    <col min="5" max="5" width="5.7109375" style="50" customWidth="1"/>
    <col min="6" max="6" width="18.7109375" style="50" customWidth="1"/>
    <col min="7" max="7" width="6.42578125" style="50" customWidth="1"/>
    <col min="8" max="38" width="3.28515625" style="50" customWidth="1"/>
    <col min="39" max="39" width="1.7109375" style="50" customWidth="1"/>
    <col min="40" max="43" width="9.7109375" style="50" customWidth="1"/>
    <col min="44" max="44" width="1.7109375" style="50" customWidth="1"/>
    <col min="45" max="45" width="3.7109375" style="50" customWidth="1"/>
    <col min="46" max="16384" width="8.85546875" style="50"/>
  </cols>
  <sheetData>
    <row r="1" spans="1:44" s="1" customFormat="1" ht="6.75" customHeight="1" x14ac:dyDescent="0.25">
      <c r="B1" s="2"/>
      <c r="C1" s="2"/>
      <c r="D1" s="2"/>
      <c r="E1" s="2"/>
      <c r="I1" s="3"/>
      <c r="J1" s="3"/>
      <c r="L1" s="3"/>
      <c r="M1" s="3"/>
      <c r="O1" s="3"/>
      <c r="P1" s="3"/>
      <c r="R1" s="3"/>
      <c r="S1" s="3"/>
      <c r="U1" s="3"/>
      <c r="V1" s="3"/>
      <c r="X1" s="3"/>
      <c r="Y1" s="3"/>
      <c r="AA1" s="3"/>
      <c r="AB1" s="3"/>
      <c r="AD1" s="3"/>
      <c r="AE1" s="3"/>
      <c r="AG1" s="3"/>
      <c r="AH1" s="3"/>
      <c r="AJ1" s="3"/>
      <c r="AK1" s="3"/>
      <c r="AL1" s="3"/>
      <c r="AM1" s="3"/>
      <c r="AN1" s="3"/>
      <c r="AO1" s="3"/>
      <c r="AP1" s="3"/>
      <c r="AQ1" s="3"/>
    </row>
    <row r="2" spans="1:44" s="25" customFormat="1" ht="20.100000000000001" customHeight="1" x14ac:dyDescent="0.25">
      <c r="B2" s="42"/>
      <c r="C2" s="245" t="s">
        <v>51</v>
      </c>
      <c r="D2" s="42"/>
      <c r="E2" s="42"/>
      <c r="F2" s="18"/>
      <c r="G2" s="18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</row>
    <row r="3" spans="1:44" s="4" customFormat="1" ht="24" customHeight="1" x14ac:dyDescent="0.25">
      <c r="B3" s="43"/>
      <c r="C3" s="246" t="s">
        <v>136</v>
      </c>
      <c r="D3" s="43"/>
      <c r="E3" s="43"/>
      <c r="F3" s="6"/>
      <c r="G3" s="6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</row>
    <row r="4" spans="1:44" s="1" customFormat="1" ht="4.9000000000000004" customHeight="1" x14ac:dyDescent="0.2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</row>
    <row r="5" spans="1:44" s="1" customFormat="1" ht="15" customHeight="1" x14ac:dyDescent="0.25">
      <c r="A5" s="11"/>
      <c r="B5" s="101"/>
      <c r="C5" s="102"/>
      <c r="D5" s="102"/>
      <c r="E5" s="102"/>
      <c r="F5" s="102"/>
      <c r="G5" s="102"/>
      <c r="H5" s="102"/>
      <c r="I5" s="102"/>
      <c r="J5" s="102"/>
      <c r="K5" s="102"/>
      <c r="L5" s="102"/>
      <c r="M5" s="102"/>
      <c r="N5" s="102"/>
      <c r="O5" s="102"/>
      <c r="P5" s="102"/>
      <c r="Q5" s="102"/>
      <c r="R5" s="102"/>
      <c r="S5" s="102"/>
      <c r="T5" s="102"/>
      <c r="U5" s="102"/>
      <c r="V5" s="102"/>
      <c r="W5" s="102"/>
      <c r="X5" s="102"/>
      <c r="Y5" s="102"/>
      <c r="Z5" s="102"/>
      <c r="AA5" s="102"/>
      <c r="AB5" s="102"/>
      <c r="AC5" s="102"/>
      <c r="AD5" s="102"/>
      <c r="AE5" s="102"/>
      <c r="AF5" s="102"/>
      <c r="AG5" s="102"/>
      <c r="AH5" s="102"/>
      <c r="AI5" s="102"/>
      <c r="AJ5" s="102"/>
      <c r="AK5" s="102"/>
      <c r="AL5" s="102"/>
      <c r="AM5" s="102"/>
      <c r="AN5" s="102"/>
      <c r="AO5" s="102"/>
      <c r="AP5" s="102"/>
      <c r="AQ5" s="102"/>
      <c r="AR5" s="118"/>
    </row>
    <row r="6" spans="1:44" s="1" customFormat="1" ht="15" customHeight="1" x14ac:dyDescent="0.25">
      <c r="A6" s="11"/>
      <c r="B6" s="113"/>
      <c r="C6" s="114"/>
      <c r="D6" s="114"/>
      <c r="E6" s="114"/>
      <c r="F6" s="114"/>
      <c r="G6" s="114"/>
      <c r="H6" s="114"/>
      <c r="I6" s="114"/>
      <c r="J6" s="114"/>
      <c r="K6" s="114"/>
      <c r="L6" s="114"/>
      <c r="M6" s="114"/>
      <c r="N6" s="114"/>
      <c r="O6" s="114"/>
      <c r="P6" s="114"/>
      <c r="Q6" s="114"/>
      <c r="R6" s="114"/>
      <c r="S6" s="114"/>
      <c r="T6" s="114"/>
      <c r="U6" s="114"/>
      <c r="V6" s="114"/>
      <c r="W6" s="114"/>
      <c r="X6" s="114"/>
      <c r="Y6" s="114"/>
      <c r="Z6" s="114"/>
      <c r="AA6" s="114"/>
      <c r="AB6" s="114"/>
      <c r="AC6" s="114"/>
      <c r="AD6" s="114"/>
      <c r="AE6" s="114"/>
      <c r="AF6" s="114"/>
      <c r="AG6" s="114"/>
      <c r="AH6" s="114"/>
      <c r="AI6" s="114"/>
      <c r="AJ6" s="114"/>
      <c r="AK6" s="114"/>
      <c r="AL6" s="114"/>
      <c r="AM6" s="114"/>
      <c r="AN6" s="115" t="s">
        <v>118</v>
      </c>
      <c r="AO6" s="115"/>
      <c r="AP6" s="115"/>
      <c r="AQ6" s="115"/>
      <c r="AR6" s="105"/>
    </row>
    <row r="7" spans="1:44" s="1" customFormat="1" ht="20.100000000000001" customHeight="1" x14ac:dyDescent="0.25">
      <c r="B7" s="103"/>
      <c r="C7" s="112" t="s">
        <v>105</v>
      </c>
      <c r="D7" s="104"/>
      <c r="E7" s="112" t="s">
        <v>79</v>
      </c>
      <c r="F7" s="112" t="s">
        <v>75</v>
      </c>
      <c r="G7" s="112" t="s">
        <v>12</v>
      </c>
      <c r="H7" s="116">
        <v>1</v>
      </c>
      <c r="I7" s="116">
        <v>2</v>
      </c>
      <c r="J7" s="116">
        <v>3</v>
      </c>
      <c r="K7" s="116">
        <v>4</v>
      </c>
      <c r="L7" s="116">
        <v>5</v>
      </c>
      <c r="M7" s="116">
        <v>6</v>
      </c>
      <c r="N7" s="116">
        <v>7</v>
      </c>
      <c r="O7" s="116">
        <v>8</v>
      </c>
      <c r="P7" s="116">
        <v>9</v>
      </c>
      <c r="Q7" s="116">
        <v>10</v>
      </c>
      <c r="R7" s="116">
        <v>11</v>
      </c>
      <c r="S7" s="116">
        <v>12</v>
      </c>
      <c r="T7" s="116">
        <v>13</v>
      </c>
      <c r="U7" s="116">
        <v>14</v>
      </c>
      <c r="V7" s="116">
        <v>15</v>
      </c>
      <c r="W7" s="116">
        <v>16</v>
      </c>
      <c r="X7" s="116">
        <v>17</v>
      </c>
      <c r="Y7" s="116">
        <v>18</v>
      </c>
      <c r="Z7" s="116">
        <v>19</v>
      </c>
      <c r="AA7" s="116">
        <v>20</v>
      </c>
      <c r="AB7" s="116">
        <v>21</v>
      </c>
      <c r="AC7" s="116">
        <v>22</v>
      </c>
      <c r="AD7" s="116">
        <v>23</v>
      </c>
      <c r="AE7" s="116">
        <v>24</v>
      </c>
      <c r="AF7" s="116">
        <v>25</v>
      </c>
      <c r="AG7" s="116">
        <v>26</v>
      </c>
      <c r="AH7" s="116">
        <v>27</v>
      </c>
      <c r="AI7" s="116">
        <v>28</v>
      </c>
      <c r="AJ7" s="116">
        <v>29</v>
      </c>
      <c r="AK7" s="116">
        <v>30</v>
      </c>
      <c r="AL7" s="117">
        <v>31</v>
      </c>
      <c r="AM7" s="104"/>
      <c r="AN7" s="239" t="str">
        <f>Calc!B17</f>
        <v>Present</v>
      </c>
      <c r="AO7" s="240" t="str">
        <f>Calc!B18</f>
        <v>Tardy</v>
      </c>
      <c r="AP7" s="241" t="str">
        <f>Calc!B19</f>
        <v>Excused</v>
      </c>
      <c r="AQ7" s="242" t="str">
        <f>Calc!B20</f>
        <v>Unexcused</v>
      </c>
      <c r="AR7" s="105"/>
    </row>
    <row r="8" spans="1:44" s="1" customFormat="1" ht="20.100000000000001" customHeight="1" x14ac:dyDescent="0.25">
      <c r="B8" s="103"/>
      <c r="C8" s="119"/>
      <c r="D8" s="104"/>
      <c r="E8" s="125">
        <v>1</v>
      </c>
      <c r="F8" s="236" t="str">
        <f>IFERROR(IF(LEN(INDEX(Lists!$C$6:$C$105,MATCH($E8,Lists!$B$6:$B$105,0)))=0,"",INDEX(Lists!$C$6:$C$105,MATCH($E8,Lists!$B$6:$B$105,0))),"")</f>
        <v>Patrick Swayze</v>
      </c>
      <c r="G8" s="237" t="str">
        <f>IFERROR(IF(LEN(INDEX(Lists!$E$6:$E$105,MATCH($E8,Lists!$B$6:$B$105,0)))=0,"",INDEX(Lists!$E$6:$E$105,MATCH($E8,Lists!$B$6:$B$105,0))),"")</f>
        <v>10A</v>
      </c>
      <c r="H8" s="231"/>
      <c r="I8" s="231"/>
      <c r="J8" s="231"/>
      <c r="K8" s="231"/>
      <c r="L8" s="231"/>
      <c r="M8" s="231"/>
      <c r="N8" s="231"/>
      <c r="O8" s="231"/>
      <c r="P8" s="231"/>
      <c r="Q8" s="231"/>
      <c r="R8" s="231"/>
      <c r="S8" s="231"/>
      <c r="T8" s="231"/>
      <c r="U8" s="231"/>
      <c r="V8" s="231"/>
      <c r="W8" s="231"/>
      <c r="X8" s="231"/>
      <c r="Y8" s="231"/>
      <c r="Z8" s="231"/>
      <c r="AA8" s="231"/>
      <c r="AB8" s="231"/>
      <c r="AC8" s="231"/>
      <c r="AD8" s="231"/>
      <c r="AE8" s="231"/>
      <c r="AF8" s="231"/>
      <c r="AG8" s="231"/>
      <c r="AH8" s="231"/>
      <c r="AI8" s="231"/>
      <c r="AJ8" s="231"/>
      <c r="AK8" s="231"/>
      <c r="AL8" s="232"/>
      <c r="AM8" s="126"/>
      <c r="AN8" s="233">
        <f>IFERROR(IF(LEN(F8)=0,"",COUNTIF($H8:$AL8,Calc!$C$17)),"")</f>
        <v>0</v>
      </c>
      <c r="AO8" s="234">
        <f>IFERROR(IF(LEN(F8)=0,"",COUNTIF($H8:$AL8,Calc!$C$18)),"")</f>
        <v>0</v>
      </c>
      <c r="AP8" s="234">
        <f>IFERROR(IF(LEN(F8)=0,"",COUNTIF($H8:$AL8,Calc!$C$19)),"")</f>
        <v>0</v>
      </c>
      <c r="AQ8" s="235">
        <f>IFERROR(IF(LEN(F8)=0,"",COUNTIF($H8:$AL8,Calc!$C$20)),"")</f>
        <v>0</v>
      </c>
      <c r="AR8" s="105"/>
    </row>
    <row r="9" spans="1:44" s="1" customFormat="1" ht="20.100000000000001" customHeight="1" x14ac:dyDescent="0.25">
      <c r="B9" s="103"/>
      <c r="C9" s="128" t="s">
        <v>106</v>
      </c>
      <c r="D9" s="104"/>
      <c r="E9" s="127">
        <v>2</v>
      </c>
      <c r="F9" s="238" t="str">
        <f>IFERROR(IF(LEN(INDEX(Lists!$C$6:$C$105,MATCH($E9,Lists!$B$6:$B$105,0)))=0,"",INDEX(Lists!$C$6:$C$105,MATCH($E9,Lists!$B$6:$B$105,0))),"")</f>
        <v>Benicio Del Toro</v>
      </c>
      <c r="G9" s="234" t="str">
        <f>IFERROR(IF(LEN(INDEX(Lists!$E$6:$E$105,MATCH($E9,Lists!$B$6:$B$105,0)))=0,"",INDEX(Lists!$E$6:$E$105,MATCH($E9,Lists!$B$6:$B$105,0))),"")</f>
        <v>10A</v>
      </c>
      <c r="H9" s="231"/>
      <c r="I9" s="231"/>
      <c r="J9" s="231"/>
      <c r="K9" s="231"/>
      <c r="L9" s="231"/>
      <c r="M9" s="231"/>
      <c r="N9" s="231"/>
      <c r="O9" s="231"/>
      <c r="P9" s="231"/>
      <c r="Q9" s="231"/>
      <c r="R9" s="231"/>
      <c r="S9" s="231"/>
      <c r="T9" s="231"/>
      <c r="U9" s="231"/>
      <c r="V9" s="231"/>
      <c r="W9" s="231"/>
      <c r="X9" s="231"/>
      <c r="Y9" s="231"/>
      <c r="Z9" s="231"/>
      <c r="AA9" s="231"/>
      <c r="AB9" s="231"/>
      <c r="AC9" s="231"/>
      <c r="AD9" s="231"/>
      <c r="AE9" s="231"/>
      <c r="AF9" s="231"/>
      <c r="AG9" s="231"/>
      <c r="AH9" s="231"/>
      <c r="AI9" s="231"/>
      <c r="AJ9" s="231"/>
      <c r="AK9" s="231"/>
      <c r="AL9" s="232"/>
      <c r="AM9" s="126"/>
      <c r="AN9" s="233">
        <f>IFERROR(IF(LEN(F9)=0,"",COUNTIF($H9:$AL9,Calc!$C$17)),"")</f>
        <v>0</v>
      </c>
      <c r="AO9" s="234">
        <f>IFERROR(IF(LEN(F9)=0,"",COUNTIF($H9:$AL9,Calc!$C$18)),"")</f>
        <v>0</v>
      </c>
      <c r="AP9" s="234">
        <f>IFERROR(IF(LEN(F9)=0,"",COUNTIF($H9:$AL9,Calc!$C$19)),"")</f>
        <v>0</v>
      </c>
      <c r="AQ9" s="235">
        <f>IFERROR(IF(LEN(F9)=0,"",COUNTIF($H9:$AL9,Calc!$C$20)),"")</f>
        <v>0</v>
      </c>
      <c r="AR9" s="105"/>
    </row>
    <row r="10" spans="1:44" s="1" customFormat="1" ht="20.100000000000001" customHeight="1" x14ac:dyDescent="0.25">
      <c r="B10" s="103"/>
      <c r="C10" s="128" t="s">
        <v>107</v>
      </c>
      <c r="D10" s="104"/>
      <c r="E10" s="127">
        <v>3</v>
      </c>
      <c r="F10" s="238" t="str">
        <f>IFERROR(IF(LEN(INDEX(Lists!$C$6:$C$105,MATCH($E10,Lists!$B$6:$B$105,0)))=0,"",INDEX(Lists!$C$6:$C$105,MATCH($E10,Lists!$B$6:$B$105,0))),"")</f>
        <v>Harvey Kietel</v>
      </c>
      <c r="G10" s="234" t="str">
        <f>IFERROR(IF(LEN(INDEX(Lists!$E$6:$E$105,MATCH($E10,Lists!$B$6:$B$105,0)))=0,"",INDEX(Lists!$E$6:$E$105,MATCH($E10,Lists!$B$6:$B$105,0))),"")</f>
        <v>10A</v>
      </c>
      <c r="H10" s="231"/>
      <c r="I10" s="231"/>
      <c r="J10" s="231"/>
      <c r="K10" s="231"/>
      <c r="L10" s="231"/>
      <c r="M10" s="231"/>
      <c r="N10" s="231"/>
      <c r="O10" s="231"/>
      <c r="P10" s="231"/>
      <c r="Q10" s="231"/>
      <c r="R10" s="231"/>
      <c r="S10" s="231"/>
      <c r="T10" s="231"/>
      <c r="U10" s="231"/>
      <c r="V10" s="231"/>
      <c r="W10" s="231"/>
      <c r="X10" s="231"/>
      <c r="Y10" s="231"/>
      <c r="Z10" s="231"/>
      <c r="AA10" s="231"/>
      <c r="AB10" s="231"/>
      <c r="AC10" s="231"/>
      <c r="AD10" s="231"/>
      <c r="AE10" s="231"/>
      <c r="AF10" s="231"/>
      <c r="AG10" s="231"/>
      <c r="AH10" s="231"/>
      <c r="AI10" s="231"/>
      <c r="AJ10" s="231"/>
      <c r="AK10" s="231"/>
      <c r="AL10" s="232"/>
      <c r="AM10" s="126"/>
      <c r="AN10" s="233">
        <f>IFERROR(IF(LEN(F10)=0,"",COUNTIF($H10:$AL10,Calc!$C$17)),"")</f>
        <v>0</v>
      </c>
      <c r="AO10" s="234">
        <f>IFERROR(IF(LEN(F10)=0,"",COUNTIF($H10:$AL10,Calc!$C$18)),"")</f>
        <v>0</v>
      </c>
      <c r="AP10" s="234">
        <f>IFERROR(IF(LEN(F10)=0,"",COUNTIF($H10:$AL10,Calc!$C$19)),"")</f>
        <v>0</v>
      </c>
      <c r="AQ10" s="235">
        <f>IFERROR(IF(LEN(F10)=0,"",COUNTIF($H10:$AL10,Calc!$C$20)),"")</f>
        <v>0</v>
      </c>
      <c r="AR10" s="105"/>
    </row>
    <row r="11" spans="1:44" s="1" customFormat="1" ht="20.100000000000001" customHeight="1" x14ac:dyDescent="0.25">
      <c r="B11" s="103"/>
      <c r="C11" s="128" t="s">
        <v>108</v>
      </c>
      <c r="D11" s="104"/>
      <c r="E11" s="127">
        <v>4</v>
      </c>
      <c r="F11" s="238" t="str">
        <f>IFERROR(IF(LEN(INDEX(Lists!$C$6:$C$105,MATCH($E11,Lists!$B$6:$B$105,0)))=0,"",INDEX(Lists!$C$6:$C$105,MATCH($E11,Lists!$B$6:$B$105,0))),"")</f>
        <v>Ed Harris</v>
      </c>
      <c r="G11" s="234" t="str">
        <f>IFERROR(IF(LEN(INDEX(Lists!$E$6:$E$105,MATCH($E11,Lists!$B$6:$B$105,0)))=0,"",INDEX(Lists!$E$6:$E$105,MATCH($E11,Lists!$B$6:$B$105,0))),"")</f>
        <v>10A</v>
      </c>
      <c r="H11" s="231"/>
      <c r="I11" s="231"/>
      <c r="J11" s="231"/>
      <c r="K11" s="231"/>
      <c r="L11" s="231"/>
      <c r="M11" s="231"/>
      <c r="N11" s="231"/>
      <c r="O11" s="231"/>
      <c r="P11" s="231"/>
      <c r="Q11" s="231"/>
      <c r="R11" s="231"/>
      <c r="S11" s="231"/>
      <c r="T11" s="231"/>
      <c r="U11" s="231"/>
      <c r="V11" s="231"/>
      <c r="W11" s="231"/>
      <c r="X11" s="231"/>
      <c r="Y11" s="231"/>
      <c r="Z11" s="231"/>
      <c r="AA11" s="231"/>
      <c r="AB11" s="231"/>
      <c r="AC11" s="231"/>
      <c r="AD11" s="231"/>
      <c r="AE11" s="231"/>
      <c r="AF11" s="231"/>
      <c r="AG11" s="231"/>
      <c r="AH11" s="231"/>
      <c r="AI11" s="231"/>
      <c r="AJ11" s="231"/>
      <c r="AK11" s="231"/>
      <c r="AL11" s="232"/>
      <c r="AM11" s="126"/>
      <c r="AN11" s="233">
        <f>IFERROR(IF(LEN(F11)=0,"",COUNTIF($H11:$AL11,Calc!$C$17)),"")</f>
        <v>0</v>
      </c>
      <c r="AO11" s="234">
        <f>IFERROR(IF(LEN(F11)=0,"",COUNTIF($H11:$AL11,Calc!$C$18)),"")</f>
        <v>0</v>
      </c>
      <c r="AP11" s="234">
        <f>IFERROR(IF(LEN(F11)=0,"",COUNTIF($H11:$AL11,Calc!$C$19)),"")</f>
        <v>0</v>
      </c>
      <c r="AQ11" s="235">
        <f>IFERROR(IF(LEN(F11)=0,"",COUNTIF($H11:$AL11,Calc!$C$20)),"")</f>
        <v>0</v>
      </c>
      <c r="AR11" s="105"/>
    </row>
    <row r="12" spans="1:44" s="1" customFormat="1" ht="20.100000000000001" customHeight="1" x14ac:dyDescent="0.25">
      <c r="B12" s="103"/>
      <c r="C12" s="128" t="s">
        <v>109</v>
      </c>
      <c r="D12" s="104"/>
      <c r="E12" s="127">
        <v>5</v>
      </c>
      <c r="F12" s="238" t="str">
        <f>IFERROR(IF(LEN(INDEX(Lists!$C$6:$C$105,MATCH($E12,Lists!$B$6:$B$105,0)))=0,"",INDEX(Lists!$C$6:$C$105,MATCH($E12,Lists!$B$6:$B$105,0))),"")</f>
        <v>Charles Laughton</v>
      </c>
      <c r="G12" s="234" t="str">
        <f>IFERROR(IF(LEN(INDEX(Lists!$E$6:$E$105,MATCH($E12,Lists!$B$6:$B$105,0)))=0,"",INDEX(Lists!$E$6:$E$105,MATCH($E12,Lists!$B$6:$B$105,0))),"")</f>
        <v>10A</v>
      </c>
      <c r="H12" s="231"/>
      <c r="I12" s="231"/>
      <c r="J12" s="231"/>
      <c r="K12" s="231"/>
      <c r="L12" s="231"/>
      <c r="M12" s="231"/>
      <c r="N12" s="231"/>
      <c r="O12" s="231"/>
      <c r="P12" s="231"/>
      <c r="Q12" s="231"/>
      <c r="R12" s="231"/>
      <c r="S12" s="231"/>
      <c r="T12" s="231"/>
      <c r="U12" s="231"/>
      <c r="V12" s="231"/>
      <c r="W12" s="231"/>
      <c r="X12" s="231"/>
      <c r="Y12" s="231"/>
      <c r="Z12" s="231"/>
      <c r="AA12" s="231"/>
      <c r="AB12" s="231"/>
      <c r="AC12" s="231"/>
      <c r="AD12" s="231"/>
      <c r="AE12" s="231"/>
      <c r="AF12" s="231"/>
      <c r="AG12" s="231"/>
      <c r="AH12" s="231"/>
      <c r="AI12" s="231"/>
      <c r="AJ12" s="231"/>
      <c r="AK12" s="231"/>
      <c r="AL12" s="232"/>
      <c r="AM12" s="126"/>
      <c r="AN12" s="233">
        <f>IFERROR(IF(LEN(F12)=0,"",COUNTIF($H12:$AL12,Calc!$C$17)),"")</f>
        <v>0</v>
      </c>
      <c r="AO12" s="234">
        <f>IFERROR(IF(LEN(F12)=0,"",COUNTIF($H12:$AL12,Calc!$C$18)),"")</f>
        <v>0</v>
      </c>
      <c r="AP12" s="234">
        <f>IFERROR(IF(LEN(F12)=0,"",COUNTIF($H12:$AL12,Calc!$C$19)),"")</f>
        <v>0</v>
      </c>
      <c r="AQ12" s="235">
        <f>IFERROR(IF(LEN(F12)=0,"",COUNTIF($H12:$AL12,Calc!$C$20)),"")</f>
        <v>0</v>
      </c>
      <c r="AR12" s="105"/>
    </row>
    <row r="13" spans="1:44" s="1" customFormat="1" ht="20.100000000000001" customHeight="1" x14ac:dyDescent="0.25">
      <c r="B13" s="103"/>
      <c r="C13" s="128" t="s">
        <v>110</v>
      </c>
      <c r="D13" s="104"/>
      <c r="E13" s="127">
        <v>6</v>
      </c>
      <c r="F13" s="238" t="str">
        <f>IFERROR(IF(LEN(INDEX(Lists!$C$6:$C$105,MATCH($E13,Lists!$B$6:$B$105,0)))=0,"",INDEX(Lists!$C$6:$C$105,MATCH($E13,Lists!$B$6:$B$105,0))),"")</f>
        <v>James Caan</v>
      </c>
      <c r="G13" s="234" t="str">
        <f>IFERROR(IF(LEN(INDEX(Lists!$E$6:$E$105,MATCH($E13,Lists!$B$6:$B$105,0)))=0,"",INDEX(Lists!$E$6:$E$105,MATCH($E13,Lists!$B$6:$B$105,0))),"")</f>
        <v>10A</v>
      </c>
      <c r="H13" s="231"/>
      <c r="I13" s="231"/>
      <c r="J13" s="231"/>
      <c r="K13" s="231"/>
      <c r="L13" s="231"/>
      <c r="M13" s="231"/>
      <c r="N13" s="231"/>
      <c r="O13" s="231"/>
      <c r="P13" s="231"/>
      <c r="Q13" s="231"/>
      <c r="R13" s="231"/>
      <c r="S13" s="231"/>
      <c r="T13" s="231"/>
      <c r="U13" s="231"/>
      <c r="V13" s="231"/>
      <c r="W13" s="231"/>
      <c r="X13" s="231"/>
      <c r="Y13" s="231"/>
      <c r="Z13" s="231"/>
      <c r="AA13" s="231"/>
      <c r="AB13" s="231"/>
      <c r="AC13" s="231"/>
      <c r="AD13" s="231"/>
      <c r="AE13" s="231"/>
      <c r="AF13" s="231"/>
      <c r="AG13" s="231"/>
      <c r="AH13" s="231"/>
      <c r="AI13" s="231"/>
      <c r="AJ13" s="231"/>
      <c r="AK13" s="231"/>
      <c r="AL13" s="232"/>
      <c r="AM13" s="126"/>
      <c r="AN13" s="233">
        <f>IFERROR(IF(LEN(F13)=0,"",COUNTIF($H13:$AL13,Calc!$C$17)),"")</f>
        <v>0</v>
      </c>
      <c r="AO13" s="234">
        <f>IFERROR(IF(LEN(F13)=0,"",COUNTIF($H13:$AL13,Calc!$C$18)),"")</f>
        <v>0</v>
      </c>
      <c r="AP13" s="234">
        <f>IFERROR(IF(LEN(F13)=0,"",COUNTIF($H13:$AL13,Calc!$C$19)),"")</f>
        <v>0</v>
      </c>
      <c r="AQ13" s="235">
        <f>IFERROR(IF(LEN(F13)=0,"",COUNTIF($H13:$AL13,Calc!$C$20)),"")</f>
        <v>0</v>
      </c>
      <c r="AR13" s="105"/>
    </row>
    <row r="14" spans="1:44" s="1" customFormat="1" ht="20.100000000000001" customHeight="1" x14ac:dyDescent="0.25">
      <c r="B14" s="103"/>
      <c r="C14" s="128" t="s">
        <v>111</v>
      </c>
      <c r="D14" s="104"/>
      <c r="E14" s="127">
        <v>7</v>
      </c>
      <c r="F14" s="238" t="str">
        <f>IFERROR(IF(LEN(INDEX(Lists!$C$6:$C$105,MATCH($E14,Lists!$B$6:$B$105,0)))=0,"",INDEX(Lists!$C$6:$C$105,MATCH($E14,Lists!$B$6:$B$105,0))),"")</f>
        <v>Robert Downey Jr.</v>
      </c>
      <c r="G14" s="234" t="str">
        <f>IFERROR(IF(LEN(INDEX(Lists!$E$6:$E$105,MATCH($E14,Lists!$B$6:$B$105,0)))=0,"",INDEX(Lists!$E$6:$E$105,MATCH($E14,Lists!$B$6:$B$105,0))),"")</f>
        <v>10A</v>
      </c>
      <c r="H14" s="231"/>
      <c r="I14" s="231"/>
      <c r="J14" s="231"/>
      <c r="K14" s="231"/>
      <c r="L14" s="231"/>
      <c r="M14" s="231"/>
      <c r="N14" s="231"/>
      <c r="O14" s="231"/>
      <c r="P14" s="231"/>
      <c r="Q14" s="231"/>
      <c r="R14" s="231"/>
      <c r="S14" s="231"/>
      <c r="T14" s="231"/>
      <c r="U14" s="231"/>
      <c r="V14" s="231"/>
      <c r="W14" s="231"/>
      <c r="X14" s="231"/>
      <c r="Y14" s="231"/>
      <c r="Z14" s="231"/>
      <c r="AA14" s="231"/>
      <c r="AB14" s="231"/>
      <c r="AC14" s="231"/>
      <c r="AD14" s="231"/>
      <c r="AE14" s="231"/>
      <c r="AF14" s="231"/>
      <c r="AG14" s="231"/>
      <c r="AH14" s="231"/>
      <c r="AI14" s="231"/>
      <c r="AJ14" s="231"/>
      <c r="AK14" s="231"/>
      <c r="AL14" s="232"/>
      <c r="AM14" s="126"/>
      <c r="AN14" s="233">
        <f>IFERROR(IF(LEN(F14)=0,"",COUNTIF($H14:$AL14,Calc!$C$17)),"")</f>
        <v>0</v>
      </c>
      <c r="AO14" s="234">
        <f>IFERROR(IF(LEN(F14)=0,"",COUNTIF($H14:$AL14,Calc!$C$18)),"")</f>
        <v>0</v>
      </c>
      <c r="AP14" s="234">
        <f>IFERROR(IF(LEN(F14)=0,"",COUNTIF($H14:$AL14,Calc!$C$19)),"")</f>
        <v>0</v>
      </c>
      <c r="AQ14" s="235">
        <f>IFERROR(IF(LEN(F14)=0,"",COUNTIF($H14:$AL14,Calc!$C$20)),"")</f>
        <v>0</v>
      </c>
      <c r="AR14" s="105"/>
    </row>
    <row r="15" spans="1:44" s="1" customFormat="1" ht="20.100000000000001" customHeight="1" x14ac:dyDescent="0.25">
      <c r="B15" s="103"/>
      <c r="C15" s="129" t="s">
        <v>112</v>
      </c>
      <c r="D15" s="104"/>
      <c r="E15" s="127">
        <v>8</v>
      </c>
      <c r="F15" s="238" t="str">
        <f>IFERROR(IF(LEN(INDEX(Lists!$C$6:$C$105,MATCH($E15,Lists!$B$6:$B$105,0)))=0,"",INDEX(Lists!$C$6:$C$105,MATCH($E15,Lists!$B$6:$B$105,0))),"")</f>
        <v>Alec Guiness</v>
      </c>
      <c r="G15" s="234" t="str">
        <f>IFERROR(IF(LEN(INDEX(Lists!$E$6:$E$105,MATCH($E15,Lists!$B$6:$B$105,0)))=0,"",INDEX(Lists!$E$6:$E$105,MATCH($E15,Lists!$B$6:$B$105,0))),"")</f>
        <v>10A</v>
      </c>
      <c r="H15" s="231"/>
      <c r="I15" s="231"/>
      <c r="J15" s="231"/>
      <c r="K15" s="231"/>
      <c r="L15" s="231"/>
      <c r="M15" s="231"/>
      <c r="N15" s="231"/>
      <c r="O15" s="231"/>
      <c r="P15" s="231"/>
      <c r="Q15" s="231"/>
      <c r="R15" s="231"/>
      <c r="S15" s="231"/>
      <c r="T15" s="231"/>
      <c r="U15" s="231"/>
      <c r="V15" s="231"/>
      <c r="W15" s="231"/>
      <c r="X15" s="231"/>
      <c r="Y15" s="231"/>
      <c r="Z15" s="231"/>
      <c r="AA15" s="231"/>
      <c r="AB15" s="231"/>
      <c r="AC15" s="231"/>
      <c r="AD15" s="231"/>
      <c r="AE15" s="231"/>
      <c r="AF15" s="231"/>
      <c r="AG15" s="231"/>
      <c r="AH15" s="231"/>
      <c r="AI15" s="231"/>
      <c r="AJ15" s="231"/>
      <c r="AK15" s="231"/>
      <c r="AL15" s="232"/>
      <c r="AM15" s="126"/>
      <c r="AN15" s="233">
        <f>IFERROR(IF(LEN(F15)=0,"",COUNTIF($H15:$AL15,Calc!$C$17)),"")</f>
        <v>0</v>
      </c>
      <c r="AO15" s="234">
        <f>IFERROR(IF(LEN(F15)=0,"",COUNTIF($H15:$AL15,Calc!$C$18)),"")</f>
        <v>0</v>
      </c>
      <c r="AP15" s="234">
        <f>IFERROR(IF(LEN(F15)=0,"",COUNTIF($H15:$AL15,Calc!$C$19)),"")</f>
        <v>0</v>
      </c>
      <c r="AQ15" s="235">
        <f>IFERROR(IF(LEN(F15)=0,"",COUNTIF($H15:$AL15,Calc!$C$20)),"")</f>
        <v>0</v>
      </c>
      <c r="AR15" s="105"/>
    </row>
    <row r="16" spans="1:44" s="1" customFormat="1" ht="20.100000000000001" customHeight="1" x14ac:dyDescent="0.25">
      <c r="B16" s="103"/>
      <c r="C16" s="128" t="s">
        <v>113</v>
      </c>
      <c r="D16" s="104"/>
      <c r="E16" s="127">
        <v>9</v>
      </c>
      <c r="F16" s="238" t="str">
        <f>IFERROR(IF(LEN(INDEX(Lists!$C$6:$C$105,MATCH($E16,Lists!$B$6:$B$105,0)))=0,"",INDEX(Lists!$C$6:$C$105,MATCH($E16,Lists!$B$6:$B$105,0))),"")</f>
        <v>Viggo Mortensen</v>
      </c>
      <c r="G16" s="234" t="str">
        <f>IFERROR(IF(LEN(INDEX(Lists!$E$6:$E$105,MATCH($E16,Lists!$B$6:$B$105,0)))=0,"",INDEX(Lists!$E$6:$E$105,MATCH($E16,Lists!$B$6:$B$105,0))),"")</f>
        <v>10A</v>
      </c>
      <c r="H16" s="231"/>
      <c r="I16" s="231"/>
      <c r="J16" s="231"/>
      <c r="K16" s="231"/>
      <c r="L16" s="231"/>
      <c r="M16" s="231"/>
      <c r="N16" s="231"/>
      <c r="O16" s="231"/>
      <c r="P16" s="231"/>
      <c r="Q16" s="231"/>
      <c r="R16" s="231"/>
      <c r="S16" s="231"/>
      <c r="T16" s="231"/>
      <c r="U16" s="231"/>
      <c r="V16" s="231"/>
      <c r="W16" s="231"/>
      <c r="X16" s="231"/>
      <c r="Y16" s="231"/>
      <c r="Z16" s="231"/>
      <c r="AA16" s="231"/>
      <c r="AB16" s="231"/>
      <c r="AC16" s="231"/>
      <c r="AD16" s="231"/>
      <c r="AE16" s="231"/>
      <c r="AF16" s="231"/>
      <c r="AG16" s="231"/>
      <c r="AH16" s="231"/>
      <c r="AI16" s="231"/>
      <c r="AJ16" s="231"/>
      <c r="AK16" s="231"/>
      <c r="AL16" s="232"/>
      <c r="AM16" s="126"/>
      <c r="AN16" s="233">
        <f>IFERROR(IF(LEN(F16)=0,"",COUNTIF($H16:$AL16,Calc!$C$17)),"")</f>
        <v>0</v>
      </c>
      <c r="AO16" s="234">
        <f>IFERROR(IF(LEN(F16)=0,"",COUNTIF($H16:$AL16,Calc!$C$18)),"")</f>
        <v>0</v>
      </c>
      <c r="AP16" s="234">
        <f>IFERROR(IF(LEN(F16)=0,"",COUNTIF($H16:$AL16,Calc!$C$19)),"")</f>
        <v>0</v>
      </c>
      <c r="AQ16" s="235">
        <f>IFERROR(IF(LEN(F16)=0,"",COUNTIF($H16:$AL16,Calc!$C$20)),"")</f>
        <v>0</v>
      </c>
      <c r="AR16" s="105"/>
    </row>
    <row r="17" spans="2:44" s="1" customFormat="1" ht="20.100000000000001" customHeight="1" x14ac:dyDescent="0.25">
      <c r="B17" s="103"/>
      <c r="C17" s="128" t="s">
        <v>114</v>
      </c>
      <c r="D17" s="104"/>
      <c r="E17" s="127">
        <v>10</v>
      </c>
      <c r="F17" s="238" t="str">
        <f>IFERROR(IF(LEN(INDEX(Lists!$C$6:$C$105,MATCH($E17,Lists!$B$6:$B$105,0)))=0,"",INDEX(Lists!$C$6:$C$105,MATCH($E17,Lists!$B$6:$B$105,0))),"")</f>
        <v>Kylian Mbappe</v>
      </c>
      <c r="G17" s="234" t="str">
        <f>IFERROR(IF(LEN(INDEX(Lists!$E$6:$E$105,MATCH($E17,Lists!$B$6:$B$105,0)))=0,"",INDEX(Lists!$E$6:$E$105,MATCH($E17,Lists!$B$6:$B$105,0))),"")</f>
        <v>10A</v>
      </c>
      <c r="H17" s="231"/>
      <c r="I17" s="231"/>
      <c r="J17" s="231"/>
      <c r="K17" s="231"/>
      <c r="L17" s="231"/>
      <c r="M17" s="231"/>
      <c r="N17" s="231"/>
      <c r="O17" s="231"/>
      <c r="P17" s="231"/>
      <c r="Q17" s="231"/>
      <c r="R17" s="231"/>
      <c r="S17" s="231"/>
      <c r="T17" s="231"/>
      <c r="U17" s="231"/>
      <c r="V17" s="231"/>
      <c r="W17" s="231"/>
      <c r="X17" s="231"/>
      <c r="Y17" s="231"/>
      <c r="Z17" s="231"/>
      <c r="AA17" s="231"/>
      <c r="AB17" s="231"/>
      <c r="AC17" s="231"/>
      <c r="AD17" s="231"/>
      <c r="AE17" s="231"/>
      <c r="AF17" s="231"/>
      <c r="AG17" s="231"/>
      <c r="AH17" s="231"/>
      <c r="AI17" s="231"/>
      <c r="AJ17" s="231"/>
      <c r="AK17" s="231"/>
      <c r="AL17" s="232"/>
      <c r="AM17" s="126"/>
      <c r="AN17" s="233">
        <f>IFERROR(IF(LEN(F17)=0,"",COUNTIF($H17:$AL17,Calc!$C$17)),"")</f>
        <v>0</v>
      </c>
      <c r="AO17" s="234">
        <f>IFERROR(IF(LEN(F17)=0,"",COUNTIF($H17:$AL17,Calc!$C$18)),"")</f>
        <v>0</v>
      </c>
      <c r="AP17" s="234">
        <f>IFERROR(IF(LEN(F17)=0,"",COUNTIF($H17:$AL17,Calc!$C$19)),"")</f>
        <v>0</v>
      </c>
      <c r="AQ17" s="235">
        <f>IFERROR(IF(LEN(F17)=0,"",COUNTIF($H17:$AL17,Calc!$C$20)),"")</f>
        <v>0</v>
      </c>
      <c r="AR17" s="105"/>
    </row>
    <row r="18" spans="2:44" ht="20.100000000000001" customHeight="1" x14ac:dyDescent="0.25">
      <c r="B18" s="103"/>
      <c r="C18" s="128" t="s">
        <v>115</v>
      </c>
      <c r="D18" s="104"/>
      <c r="E18" s="127">
        <v>11</v>
      </c>
      <c r="F18" s="238" t="str">
        <f>IFERROR(IF(LEN(INDEX(Lists!$C$6:$C$105,MATCH($E18,Lists!$B$6:$B$105,0)))=0,"",INDEX(Lists!$C$6:$C$105,MATCH($E18,Lists!$B$6:$B$105,0))),"")</f>
        <v>Jessica Alba</v>
      </c>
      <c r="G18" s="234" t="str">
        <f>IFERROR(IF(LEN(INDEX(Lists!$E$6:$E$105,MATCH($E18,Lists!$B$6:$B$105,0)))=0,"",INDEX(Lists!$E$6:$E$105,MATCH($E18,Lists!$B$6:$B$105,0))),"")</f>
        <v>10B</v>
      </c>
      <c r="H18" s="231"/>
      <c r="I18" s="231"/>
      <c r="J18" s="231"/>
      <c r="K18" s="231"/>
      <c r="L18" s="231"/>
      <c r="M18" s="231"/>
      <c r="N18" s="231"/>
      <c r="O18" s="231"/>
      <c r="P18" s="231"/>
      <c r="Q18" s="231"/>
      <c r="R18" s="231"/>
      <c r="S18" s="231"/>
      <c r="T18" s="231"/>
      <c r="U18" s="231"/>
      <c r="V18" s="231"/>
      <c r="W18" s="231"/>
      <c r="X18" s="231"/>
      <c r="Y18" s="231"/>
      <c r="Z18" s="231"/>
      <c r="AA18" s="231"/>
      <c r="AB18" s="231"/>
      <c r="AC18" s="231"/>
      <c r="AD18" s="231"/>
      <c r="AE18" s="231"/>
      <c r="AF18" s="231"/>
      <c r="AG18" s="231"/>
      <c r="AH18" s="231"/>
      <c r="AI18" s="231"/>
      <c r="AJ18" s="231"/>
      <c r="AK18" s="231"/>
      <c r="AL18" s="232"/>
      <c r="AM18" s="126"/>
      <c r="AN18" s="233">
        <f>IFERROR(IF(LEN(F18)=0,"",COUNTIF($H18:$AL18,Calc!$C$17)),"")</f>
        <v>0</v>
      </c>
      <c r="AO18" s="234">
        <f>IFERROR(IF(LEN(F18)=0,"",COUNTIF($H18:$AL18,Calc!$C$18)),"")</f>
        <v>0</v>
      </c>
      <c r="AP18" s="234">
        <f>IFERROR(IF(LEN(F18)=0,"",COUNTIF($H18:$AL18,Calc!$C$19)),"")</f>
        <v>0</v>
      </c>
      <c r="AQ18" s="235">
        <f>IFERROR(IF(LEN(F18)=0,"",COUNTIF($H18:$AL18,Calc!$C$20)),"")</f>
        <v>0</v>
      </c>
      <c r="AR18" s="105"/>
    </row>
    <row r="19" spans="2:44" ht="20.100000000000001" customHeight="1" x14ac:dyDescent="0.25">
      <c r="B19" s="103"/>
      <c r="C19" s="128" t="s">
        <v>116</v>
      </c>
      <c r="D19" s="104"/>
      <c r="E19" s="127">
        <v>12</v>
      </c>
      <c r="F19" s="238" t="str">
        <f>IFERROR(IF(LEN(INDEX(Lists!$C$6:$C$105,MATCH($E19,Lists!$B$6:$B$105,0)))=0,"",INDEX(Lists!$C$6:$C$105,MATCH($E19,Lists!$B$6:$B$105,0))),"")</f>
        <v>Emma Stone</v>
      </c>
      <c r="G19" s="234" t="str">
        <f>IFERROR(IF(LEN(INDEX(Lists!$E$6:$E$105,MATCH($E19,Lists!$B$6:$B$105,0)))=0,"",INDEX(Lists!$E$6:$E$105,MATCH($E19,Lists!$B$6:$B$105,0))),"")</f>
        <v>10B</v>
      </c>
      <c r="H19" s="231"/>
      <c r="I19" s="231"/>
      <c r="J19" s="231"/>
      <c r="K19" s="231"/>
      <c r="L19" s="231"/>
      <c r="M19" s="231"/>
      <c r="N19" s="231"/>
      <c r="O19" s="231"/>
      <c r="P19" s="231"/>
      <c r="Q19" s="231"/>
      <c r="R19" s="231"/>
      <c r="S19" s="231"/>
      <c r="T19" s="231"/>
      <c r="U19" s="231"/>
      <c r="V19" s="231"/>
      <c r="W19" s="231"/>
      <c r="X19" s="231"/>
      <c r="Y19" s="231"/>
      <c r="Z19" s="231"/>
      <c r="AA19" s="231"/>
      <c r="AB19" s="231"/>
      <c r="AC19" s="231"/>
      <c r="AD19" s="231"/>
      <c r="AE19" s="231"/>
      <c r="AF19" s="231"/>
      <c r="AG19" s="231"/>
      <c r="AH19" s="231"/>
      <c r="AI19" s="231"/>
      <c r="AJ19" s="231"/>
      <c r="AK19" s="231"/>
      <c r="AL19" s="232"/>
      <c r="AM19" s="126"/>
      <c r="AN19" s="233">
        <f>IFERROR(IF(LEN(F19)=0,"",COUNTIF($H19:$AL19,Calc!$C$17)),"")</f>
        <v>0</v>
      </c>
      <c r="AO19" s="234">
        <f>IFERROR(IF(LEN(F19)=0,"",COUNTIF($H19:$AL19,Calc!$C$18)),"")</f>
        <v>0</v>
      </c>
      <c r="AP19" s="234">
        <f>IFERROR(IF(LEN(F19)=0,"",COUNTIF($H19:$AL19,Calc!$C$19)),"")</f>
        <v>0</v>
      </c>
      <c r="AQ19" s="235">
        <f>IFERROR(IF(LEN(F19)=0,"",COUNTIF($H19:$AL19,Calc!$C$20)),"")</f>
        <v>0</v>
      </c>
      <c r="AR19" s="105"/>
    </row>
    <row r="20" spans="2:44" ht="20.100000000000001" customHeight="1" x14ac:dyDescent="0.25">
      <c r="B20" s="103"/>
      <c r="C20" s="128" t="s">
        <v>117</v>
      </c>
      <c r="D20" s="104"/>
      <c r="E20" s="127">
        <v>13</v>
      </c>
      <c r="F20" s="238" t="str">
        <f>IFERROR(IF(LEN(INDEX(Lists!$C$6:$C$105,MATCH($E20,Lists!$B$6:$B$105,0)))=0,"",INDEX(Lists!$C$6:$C$105,MATCH($E20,Lists!$B$6:$B$105,0))),"")</f>
        <v>Scarlett Johansson</v>
      </c>
      <c r="G20" s="234" t="str">
        <f>IFERROR(IF(LEN(INDEX(Lists!$E$6:$E$105,MATCH($E20,Lists!$B$6:$B$105,0)))=0,"",INDEX(Lists!$E$6:$E$105,MATCH($E20,Lists!$B$6:$B$105,0))),"")</f>
        <v>10B</v>
      </c>
      <c r="H20" s="231"/>
      <c r="I20" s="231"/>
      <c r="J20" s="231"/>
      <c r="K20" s="231"/>
      <c r="L20" s="231"/>
      <c r="M20" s="231"/>
      <c r="N20" s="231"/>
      <c r="O20" s="231"/>
      <c r="P20" s="231"/>
      <c r="Q20" s="231"/>
      <c r="R20" s="231"/>
      <c r="S20" s="231"/>
      <c r="T20" s="231"/>
      <c r="U20" s="231"/>
      <c r="V20" s="231"/>
      <c r="W20" s="231"/>
      <c r="X20" s="231"/>
      <c r="Y20" s="231"/>
      <c r="Z20" s="231"/>
      <c r="AA20" s="231"/>
      <c r="AB20" s="231"/>
      <c r="AC20" s="231"/>
      <c r="AD20" s="231"/>
      <c r="AE20" s="231"/>
      <c r="AF20" s="231"/>
      <c r="AG20" s="231"/>
      <c r="AH20" s="231"/>
      <c r="AI20" s="231"/>
      <c r="AJ20" s="231"/>
      <c r="AK20" s="231"/>
      <c r="AL20" s="232"/>
      <c r="AM20" s="126"/>
      <c r="AN20" s="233">
        <f>IFERROR(IF(LEN(F20)=0,"",COUNTIF($H20:$AL20,Calc!$C$17)),"")</f>
        <v>0</v>
      </c>
      <c r="AO20" s="234">
        <f>IFERROR(IF(LEN(F20)=0,"",COUNTIF($H20:$AL20,Calc!$C$18)),"")</f>
        <v>0</v>
      </c>
      <c r="AP20" s="234">
        <f>IFERROR(IF(LEN(F20)=0,"",COUNTIF($H20:$AL20,Calc!$C$19)),"")</f>
        <v>0</v>
      </c>
      <c r="AQ20" s="235">
        <f>IFERROR(IF(LEN(F20)=0,"",COUNTIF($H20:$AL20,Calc!$C$20)),"")</f>
        <v>0</v>
      </c>
      <c r="AR20" s="105"/>
    </row>
    <row r="21" spans="2:44" ht="20.100000000000001" customHeight="1" x14ac:dyDescent="0.25">
      <c r="B21" s="103"/>
      <c r="C21" s="104"/>
      <c r="D21" s="104"/>
      <c r="E21" s="127">
        <v>14</v>
      </c>
      <c r="F21" s="238" t="str">
        <f>IFERROR(IF(LEN(INDEX(Lists!$C$6:$C$105,MATCH($E21,Lists!$B$6:$B$105,0)))=0,"",INDEX(Lists!$C$6:$C$105,MATCH($E21,Lists!$B$6:$B$105,0))),"")</f>
        <v>Mila Kunis</v>
      </c>
      <c r="G21" s="234" t="str">
        <f>IFERROR(IF(LEN(INDEX(Lists!$E$6:$E$105,MATCH($E21,Lists!$B$6:$B$105,0)))=0,"",INDEX(Lists!$E$6:$E$105,MATCH($E21,Lists!$B$6:$B$105,0))),"")</f>
        <v>10B</v>
      </c>
      <c r="H21" s="231"/>
      <c r="I21" s="231"/>
      <c r="J21" s="231"/>
      <c r="K21" s="231"/>
      <c r="L21" s="231"/>
      <c r="M21" s="231"/>
      <c r="N21" s="231"/>
      <c r="O21" s="231"/>
      <c r="P21" s="231"/>
      <c r="Q21" s="231"/>
      <c r="R21" s="231"/>
      <c r="S21" s="231"/>
      <c r="T21" s="231"/>
      <c r="U21" s="231"/>
      <c r="V21" s="231"/>
      <c r="W21" s="231"/>
      <c r="X21" s="231"/>
      <c r="Y21" s="231"/>
      <c r="Z21" s="231"/>
      <c r="AA21" s="231"/>
      <c r="AB21" s="231"/>
      <c r="AC21" s="231"/>
      <c r="AD21" s="231"/>
      <c r="AE21" s="231"/>
      <c r="AF21" s="231"/>
      <c r="AG21" s="231"/>
      <c r="AH21" s="231"/>
      <c r="AI21" s="231"/>
      <c r="AJ21" s="231"/>
      <c r="AK21" s="231"/>
      <c r="AL21" s="232"/>
      <c r="AM21" s="126"/>
      <c r="AN21" s="233">
        <f>IFERROR(IF(LEN(F21)=0,"",COUNTIF($H21:$AL21,Calc!$C$17)),"")</f>
        <v>0</v>
      </c>
      <c r="AO21" s="234">
        <f>IFERROR(IF(LEN(F21)=0,"",COUNTIF($H21:$AL21,Calc!$C$18)),"")</f>
        <v>0</v>
      </c>
      <c r="AP21" s="234">
        <f>IFERROR(IF(LEN(F21)=0,"",COUNTIF($H21:$AL21,Calc!$C$19)),"")</f>
        <v>0</v>
      </c>
      <c r="AQ21" s="235">
        <f>IFERROR(IF(LEN(F21)=0,"",COUNTIF($H21:$AL21,Calc!$C$20)),"")</f>
        <v>0</v>
      </c>
      <c r="AR21" s="105"/>
    </row>
    <row r="22" spans="2:44" ht="20.100000000000001" customHeight="1" x14ac:dyDescent="0.25">
      <c r="B22" s="103"/>
      <c r="C22" s="104"/>
      <c r="D22" s="104"/>
      <c r="E22" s="127">
        <v>15</v>
      </c>
      <c r="F22" s="238" t="str">
        <f>IFERROR(IF(LEN(INDEX(Lists!$C$6:$C$105,MATCH($E22,Lists!$B$6:$B$105,0)))=0,"",INDEX(Lists!$C$6:$C$105,MATCH($E22,Lists!$B$6:$B$105,0))),"")</f>
        <v>Charlize Theron</v>
      </c>
      <c r="G22" s="234" t="str">
        <f>IFERROR(IF(LEN(INDEX(Lists!$E$6:$E$105,MATCH($E22,Lists!$B$6:$B$105,0)))=0,"",INDEX(Lists!$E$6:$E$105,MATCH($E22,Lists!$B$6:$B$105,0))),"")</f>
        <v>10B</v>
      </c>
      <c r="H22" s="231"/>
      <c r="I22" s="231"/>
      <c r="J22" s="231"/>
      <c r="K22" s="231"/>
      <c r="L22" s="231"/>
      <c r="M22" s="231"/>
      <c r="N22" s="231"/>
      <c r="O22" s="231"/>
      <c r="P22" s="231"/>
      <c r="Q22" s="231"/>
      <c r="R22" s="231"/>
      <c r="S22" s="231"/>
      <c r="T22" s="231"/>
      <c r="U22" s="231"/>
      <c r="V22" s="231"/>
      <c r="W22" s="231"/>
      <c r="X22" s="231"/>
      <c r="Y22" s="231"/>
      <c r="Z22" s="231"/>
      <c r="AA22" s="231"/>
      <c r="AB22" s="231"/>
      <c r="AC22" s="231"/>
      <c r="AD22" s="231"/>
      <c r="AE22" s="231"/>
      <c r="AF22" s="231"/>
      <c r="AG22" s="231"/>
      <c r="AH22" s="231"/>
      <c r="AI22" s="231"/>
      <c r="AJ22" s="231"/>
      <c r="AK22" s="231"/>
      <c r="AL22" s="232"/>
      <c r="AM22" s="126"/>
      <c r="AN22" s="233">
        <f>IFERROR(IF(LEN(F22)=0,"",COUNTIF($H22:$AL22,Calc!$C$17)),"")</f>
        <v>0</v>
      </c>
      <c r="AO22" s="234">
        <f>IFERROR(IF(LEN(F22)=0,"",COUNTIF($H22:$AL22,Calc!$C$18)),"")</f>
        <v>0</v>
      </c>
      <c r="AP22" s="234">
        <f>IFERROR(IF(LEN(F22)=0,"",COUNTIF($H22:$AL22,Calc!$C$19)),"")</f>
        <v>0</v>
      </c>
      <c r="AQ22" s="235">
        <f>IFERROR(IF(LEN(F22)=0,"",COUNTIF($H22:$AL22,Calc!$C$20)),"")</f>
        <v>0</v>
      </c>
      <c r="AR22" s="105"/>
    </row>
    <row r="23" spans="2:44" ht="20.100000000000001" customHeight="1" x14ac:dyDescent="0.25">
      <c r="B23" s="103"/>
      <c r="C23" s="104"/>
      <c r="D23" s="104"/>
      <c r="E23" s="127">
        <v>16</v>
      </c>
      <c r="F23" s="238" t="str">
        <f>IFERROR(IF(LEN(INDEX(Lists!$C$6:$C$105,MATCH($E23,Lists!$B$6:$B$105,0)))=0,"",INDEX(Lists!$C$6:$C$105,MATCH($E23,Lists!$B$6:$B$105,0))),"")</f>
        <v/>
      </c>
      <c r="G23" s="234" t="str">
        <f>IFERROR(IF(LEN(INDEX(Lists!$E$6:$E$105,MATCH($E23,Lists!$B$6:$B$105,0)))=0,"",INDEX(Lists!$E$6:$E$105,MATCH($E23,Lists!$B$6:$B$105,0))),"")</f>
        <v/>
      </c>
      <c r="H23" s="231"/>
      <c r="I23" s="231"/>
      <c r="J23" s="231"/>
      <c r="K23" s="231"/>
      <c r="L23" s="231"/>
      <c r="M23" s="231"/>
      <c r="N23" s="231"/>
      <c r="O23" s="231"/>
      <c r="P23" s="231"/>
      <c r="Q23" s="231"/>
      <c r="R23" s="231"/>
      <c r="S23" s="231"/>
      <c r="T23" s="231"/>
      <c r="U23" s="231"/>
      <c r="V23" s="231"/>
      <c r="W23" s="231"/>
      <c r="X23" s="231"/>
      <c r="Y23" s="231"/>
      <c r="Z23" s="231"/>
      <c r="AA23" s="231"/>
      <c r="AB23" s="231"/>
      <c r="AC23" s="231"/>
      <c r="AD23" s="231"/>
      <c r="AE23" s="231"/>
      <c r="AF23" s="231"/>
      <c r="AG23" s="231"/>
      <c r="AH23" s="231"/>
      <c r="AI23" s="231"/>
      <c r="AJ23" s="231"/>
      <c r="AK23" s="231"/>
      <c r="AL23" s="232"/>
      <c r="AM23" s="126"/>
      <c r="AN23" s="233" t="str">
        <f>IFERROR(IF(LEN(F23)=0,"",COUNTIF($H23:$AL23,Calc!$C$17)),"")</f>
        <v/>
      </c>
      <c r="AO23" s="234" t="str">
        <f>IFERROR(IF(LEN(F23)=0,"",COUNTIF($H23:$AL23,Calc!$C$18)),"")</f>
        <v/>
      </c>
      <c r="AP23" s="234" t="str">
        <f>IFERROR(IF(LEN(F23)=0,"",COUNTIF($H23:$AL23,Calc!$C$19)),"")</f>
        <v/>
      </c>
      <c r="AQ23" s="235" t="str">
        <f>IFERROR(IF(LEN(F23)=0,"",COUNTIF($H23:$AL23,Calc!$C$20)),"")</f>
        <v/>
      </c>
      <c r="AR23" s="105"/>
    </row>
    <row r="24" spans="2:44" ht="20.100000000000001" customHeight="1" x14ac:dyDescent="0.25">
      <c r="B24" s="103"/>
      <c r="C24" s="104"/>
      <c r="D24" s="104"/>
      <c r="E24" s="127">
        <v>17</v>
      </c>
      <c r="F24" s="238" t="str">
        <f>IFERROR(IF(LEN(INDEX(Lists!$C$6:$C$105,MATCH($E24,Lists!$B$6:$B$105,0)))=0,"",INDEX(Lists!$C$6:$C$105,MATCH($E24,Lists!$B$6:$B$105,0))),"")</f>
        <v/>
      </c>
      <c r="G24" s="234" t="str">
        <f>IFERROR(IF(LEN(INDEX(Lists!$E$6:$E$105,MATCH($E24,Lists!$B$6:$B$105,0)))=0,"",INDEX(Lists!$E$6:$E$105,MATCH($E24,Lists!$B$6:$B$105,0))),"")</f>
        <v/>
      </c>
      <c r="H24" s="231"/>
      <c r="I24" s="231"/>
      <c r="J24" s="231"/>
      <c r="K24" s="231"/>
      <c r="L24" s="231"/>
      <c r="M24" s="231"/>
      <c r="N24" s="231"/>
      <c r="O24" s="231"/>
      <c r="P24" s="231"/>
      <c r="Q24" s="231"/>
      <c r="R24" s="231"/>
      <c r="S24" s="231"/>
      <c r="T24" s="231"/>
      <c r="U24" s="231"/>
      <c r="V24" s="231"/>
      <c r="W24" s="231"/>
      <c r="X24" s="231"/>
      <c r="Y24" s="231"/>
      <c r="Z24" s="231"/>
      <c r="AA24" s="231"/>
      <c r="AB24" s="231"/>
      <c r="AC24" s="231"/>
      <c r="AD24" s="231"/>
      <c r="AE24" s="231"/>
      <c r="AF24" s="231"/>
      <c r="AG24" s="231"/>
      <c r="AH24" s="231"/>
      <c r="AI24" s="231"/>
      <c r="AJ24" s="231"/>
      <c r="AK24" s="231"/>
      <c r="AL24" s="232"/>
      <c r="AM24" s="126"/>
      <c r="AN24" s="233" t="str">
        <f>IFERROR(IF(LEN(F24)=0,"",COUNTIF($H24:$AL24,Calc!$C$17)),"")</f>
        <v/>
      </c>
      <c r="AO24" s="234" t="str">
        <f>IFERROR(IF(LEN(F24)=0,"",COUNTIF($H24:$AL24,Calc!$C$18)),"")</f>
        <v/>
      </c>
      <c r="AP24" s="234" t="str">
        <f>IFERROR(IF(LEN(F24)=0,"",COUNTIF($H24:$AL24,Calc!$C$19)),"")</f>
        <v/>
      </c>
      <c r="AQ24" s="235" t="str">
        <f>IFERROR(IF(LEN(F24)=0,"",COUNTIF($H24:$AL24,Calc!$C$20)),"")</f>
        <v/>
      </c>
      <c r="AR24" s="105"/>
    </row>
    <row r="25" spans="2:44" ht="20.100000000000001" customHeight="1" x14ac:dyDescent="0.25">
      <c r="B25" s="103"/>
      <c r="C25" s="104"/>
      <c r="D25" s="104"/>
      <c r="E25" s="127">
        <v>18</v>
      </c>
      <c r="F25" s="238" t="str">
        <f>IFERROR(IF(LEN(INDEX(Lists!$C$6:$C$105,MATCH($E25,Lists!$B$6:$B$105,0)))=0,"",INDEX(Lists!$C$6:$C$105,MATCH($E25,Lists!$B$6:$B$105,0))),"")</f>
        <v/>
      </c>
      <c r="G25" s="234" t="str">
        <f>IFERROR(IF(LEN(INDEX(Lists!$E$6:$E$105,MATCH($E25,Lists!$B$6:$B$105,0)))=0,"",INDEX(Lists!$E$6:$E$105,MATCH($E25,Lists!$B$6:$B$105,0))),"")</f>
        <v/>
      </c>
      <c r="H25" s="231"/>
      <c r="I25" s="231"/>
      <c r="J25" s="231"/>
      <c r="K25" s="231"/>
      <c r="L25" s="231"/>
      <c r="M25" s="231"/>
      <c r="N25" s="231"/>
      <c r="O25" s="231"/>
      <c r="P25" s="231"/>
      <c r="Q25" s="231"/>
      <c r="R25" s="231"/>
      <c r="S25" s="231"/>
      <c r="T25" s="231"/>
      <c r="U25" s="231"/>
      <c r="V25" s="231"/>
      <c r="W25" s="231"/>
      <c r="X25" s="231"/>
      <c r="Y25" s="231"/>
      <c r="Z25" s="231"/>
      <c r="AA25" s="231"/>
      <c r="AB25" s="231"/>
      <c r="AC25" s="231"/>
      <c r="AD25" s="231"/>
      <c r="AE25" s="231"/>
      <c r="AF25" s="231"/>
      <c r="AG25" s="231"/>
      <c r="AH25" s="231"/>
      <c r="AI25" s="231"/>
      <c r="AJ25" s="231"/>
      <c r="AK25" s="231"/>
      <c r="AL25" s="232"/>
      <c r="AM25" s="126"/>
      <c r="AN25" s="233" t="str">
        <f>IFERROR(IF(LEN(F25)=0,"",COUNTIF($H25:$AL25,Calc!$C$17)),"")</f>
        <v/>
      </c>
      <c r="AO25" s="234" t="str">
        <f>IFERROR(IF(LEN(F25)=0,"",COUNTIF($H25:$AL25,Calc!$C$18)),"")</f>
        <v/>
      </c>
      <c r="AP25" s="234" t="str">
        <f>IFERROR(IF(LEN(F25)=0,"",COUNTIF($H25:$AL25,Calc!$C$19)),"")</f>
        <v/>
      </c>
      <c r="AQ25" s="235" t="str">
        <f>IFERROR(IF(LEN(F25)=0,"",COUNTIF($H25:$AL25,Calc!$C$20)),"")</f>
        <v/>
      </c>
      <c r="AR25" s="105"/>
    </row>
    <row r="26" spans="2:44" ht="20.100000000000001" customHeight="1" x14ac:dyDescent="0.25">
      <c r="B26" s="103"/>
      <c r="C26" s="104"/>
      <c r="D26" s="104"/>
      <c r="E26" s="127">
        <v>19</v>
      </c>
      <c r="F26" s="238" t="str">
        <f>IFERROR(IF(LEN(INDEX(Lists!$C$6:$C$105,MATCH($E26,Lists!$B$6:$B$105,0)))=0,"",INDEX(Lists!$C$6:$C$105,MATCH($E26,Lists!$B$6:$B$105,0))),"")</f>
        <v/>
      </c>
      <c r="G26" s="234" t="str">
        <f>IFERROR(IF(LEN(INDEX(Lists!$E$6:$E$105,MATCH($E26,Lists!$B$6:$B$105,0)))=0,"",INDEX(Lists!$E$6:$E$105,MATCH($E26,Lists!$B$6:$B$105,0))),"")</f>
        <v/>
      </c>
      <c r="H26" s="231"/>
      <c r="I26" s="231"/>
      <c r="J26" s="231"/>
      <c r="K26" s="231"/>
      <c r="L26" s="231"/>
      <c r="M26" s="231"/>
      <c r="N26" s="231"/>
      <c r="O26" s="231"/>
      <c r="P26" s="231"/>
      <c r="Q26" s="231"/>
      <c r="R26" s="231"/>
      <c r="S26" s="231"/>
      <c r="T26" s="231"/>
      <c r="U26" s="231"/>
      <c r="V26" s="231"/>
      <c r="W26" s="231"/>
      <c r="X26" s="231"/>
      <c r="Y26" s="231"/>
      <c r="Z26" s="231"/>
      <c r="AA26" s="231"/>
      <c r="AB26" s="231"/>
      <c r="AC26" s="231"/>
      <c r="AD26" s="231"/>
      <c r="AE26" s="231"/>
      <c r="AF26" s="231"/>
      <c r="AG26" s="231"/>
      <c r="AH26" s="231"/>
      <c r="AI26" s="231"/>
      <c r="AJ26" s="231"/>
      <c r="AK26" s="231"/>
      <c r="AL26" s="232"/>
      <c r="AM26" s="126"/>
      <c r="AN26" s="233" t="str">
        <f>IFERROR(IF(LEN(F26)=0,"",COUNTIF($H26:$AL26,Calc!$C$17)),"")</f>
        <v/>
      </c>
      <c r="AO26" s="234" t="str">
        <f>IFERROR(IF(LEN(F26)=0,"",COUNTIF($H26:$AL26,Calc!$C$18)),"")</f>
        <v/>
      </c>
      <c r="AP26" s="234" t="str">
        <f>IFERROR(IF(LEN(F26)=0,"",COUNTIF($H26:$AL26,Calc!$C$19)),"")</f>
        <v/>
      </c>
      <c r="AQ26" s="235" t="str">
        <f>IFERROR(IF(LEN(F26)=0,"",COUNTIF($H26:$AL26,Calc!$C$20)),"")</f>
        <v/>
      </c>
      <c r="AR26" s="105"/>
    </row>
    <row r="27" spans="2:44" ht="20.100000000000001" customHeight="1" x14ac:dyDescent="0.25">
      <c r="B27" s="103"/>
      <c r="C27" s="104"/>
      <c r="D27" s="104"/>
      <c r="E27" s="313">
        <v>20</v>
      </c>
      <c r="F27" s="314" t="str">
        <f>IFERROR(IF(LEN(INDEX(Lists!$C$6:$C$105,MATCH($E27,Lists!$B$6:$B$105,0)))=0,"",INDEX(Lists!$C$6:$C$105,MATCH($E27,Lists!$B$6:$B$105,0))),"")</f>
        <v/>
      </c>
      <c r="G27" s="315" t="str">
        <f>IFERROR(IF(LEN(INDEX(Lists!$E$6:$E$105,MATCH($E27,Lists!$B$6:$B$105,0)))=0,"",INDEX(Lists!$E$6:$E$105,MATCH($E27,Lists!$B$6:$B$105,0))),"")</f>
        <v/>
      </c>
      <c r="H27" s="316"/>
      <c r="I27" s="316"/>
      <c r="J27" s="316"/>
      <c r="K27" s="316"/>
      <c r="L27" s="316"/>
      <c r="M27" s="316"/>
      <c r="N27" s="316"/>
      <c r="O27" s="316"/>
      <c r="P27" s="316"/>
      <c r="Q27" s="316"/>
      <c r="R27" s="316"/>
      <c r="S27" s="316"/>
      <c r="T27" s="316"/>
      <c r="U27" s="316"/>
      <c r="V27" s="316"/>
      <c r="W27" s="316"/>
      <c r="X27" s="316"/>
      <c r="Y27" s="316"/>
      <c r="Z27" s="316"/>
      <c r="AA27" s="316"/>
      <c r="AB27" s="316"/>
      <c r="AC27" s="316"/>
      <c r="AD27" s="316"/>
      <c r="AE27" s="316"/>
      <c r="AF27" s="316"/>
      <c r="AG27" s="316"/>
      <c r="AH27" s="316"/>
      <c r="AI27" s="316"/>
      <c r="AJ27" s="316"/>
      <c r="AK27" s="316"/>
      <c r="AL27" s="317"/>
      <c r="AM27" s="126"/>
      <c r="AN27" s="319" t="str">
        <f>IFERROR(IF(LEN(F27)=0,"",COUNTIF($H27:$AL27,Calc!$C$17)),"")</f>
        <v/>
      </c>
      <c r="AO27" s="315" t="str">
        <f>IFERROR(IF(LEN(F27)=0,"",COUNTIF($H27:$AL27,Calc!$C$18)),"")</f>
        <v/>
      </c>
      <c r="AP27" s="315" t="str">
        <f>IFERROR(IF(LEN(F27)=0,"",COUNTIF($H27:$AL27,Calc!$C$19)),"")</f>
        <v/>
      </c>
      <c r="AQ27" s="320" t="str">
        <f>IFERROR(IF(LEN(F27)=0,"",COUNTIF($H27:$AL27,Calc!$C$20)),"")</f>
        <v/>
      </c>
      <c r="AR27" s="105"/>
    </row>
    <row r="28" spans="2:44" ht="20.100000000000001" customHeight="1" x14ac:dyDescent="0.25">
      <c r="B28" s="103"/>
      <c r="C28" s="104"/>
      <c r="D28" s="104"/>
      <c r="E28" s="248"/>
      <c r="F28" s="321"/>
      <c r="G28" s="248"/>
      <c r="H28" s="248"/>
      <c r="I28" s="248"/>
      <c r="J28" s="248"/>
      <c r="K28" s="248"/>
      <c r="L28" s="248"/>
      <c r="M28" s="248"/>
      <c r="N28" s="248"/>
      <c r="O28" s="248"/>
      <c r="P28" s="248"/>
      <c r="Q28" s="248"/>
      <c r="R28" s="248"/>
      <c r="S28" s="248"/>
      <c r="T28" s="248"/>
      <c r="U28" s="248"/>
      <c r="V28" s="248"/>
      <c r="W28" s="248"/>
      <c r="X28" s="248"/>
      <c r="Y28" s="248"/>
      <c r="Z28" s="248"/>
      <c r="AA28" s="248"/>
      <c r="AB28" s="248"/>
      <c r="AC28" s="248"/>
      <c r="AD28" s="248"/>
      <c r="AE28" s="248"/>
      <c r="AF28" s="248"/>
      <c r="AG28" s="248"/>
      <c r="AH28" s="248"/>
      <c r="AI28" s="248"/>
      <c r="AJ28" s="248"/>
      <c r="AK28" s="248"/>
      <c r="AL28" s="248"/>
      <c r="AM28" s="126"/>
      <c r="AN28" s="248"/>
      <c r="AO28" s="248"/>
      <c r="AP28" s="248"/>
      <c r="AQ28" s="248"/>
      <c r="AR28" s="105"/>
    </row>
    <row r="29" spans="2:44" ht="20.100000000000001" customHeight="1" x14ac:dyDescent="0.25">
      <c r="B29" s="103"/>
      <c r="C29" s="104"/>
      <c r="D29" s="104"/>
      <c r="E29" s="248"/>
      <c r="F29" s="321"/>
      <c r="G29" s="248"/>
      <c r="H29" s="248"/>
      <c r="I29" s="248"/>
      <c r="J29" s="248"/>
      <c r="K29" s="248"/>
      <c r="L29" s="248"/>
      <c r="M29" s="248"/>
      <c r="N29" s="248"/>
      <c r="O29" s="248"/>
      <c r="P29" s="248"/>
      <c r="Q29" s="248"/>
      <c r="R29" s="248"/>
      <c r="S29" s="248"/>
      <c r="T29" s="248"/>
      <c r="U29" s="248"/>
      <c r="V29" s="248"/>
      <c r="W29" s="248"/>
      <c r="X29" s="248"/>
      <c r="Y29" s="248"/>
      <c r="Z29" s="248"/>
      <c r="AA29" s="248"/>
      <c r="AB29" s="248"/>
      <c r="AC29" s="248"/>
      <c r="AD29" s="248"/>
      <c r="AE29" s="248"/>
      <c r="AF29" s="248"/>
      <c r="AG29" s="248"/>
      <c r="AH29" s="248"/>
      <c r="AI29" s="248"/>
      <c r="AJ29" s="248"/>
      <c r="AK29" s="248"/>
      <c r="AL29" s="248"/>
      <c r="AM29" s="126"/>
      <c r="AN29" s="248"/>
      <c r="AO29" s="248"/>
      <c r="AP29" s="248"/>
      <c r="AQ29" s="248"/>
      <c r="AR29" s="105"/>
    </row>
    <row r="30" spans="2:44" ht="20.100000000000001" customHeight="1" x14ac:dyDescent="0.25">
      <c r="B30" s="120"/>
      <c r="C30" s="121"/>
      <c r="D30" s="121"/>
      <c r="E30" s="248"/>
      <c r="F30" s="321"/>
      <c r="G30" s="248"/>
      <c r="H30" s="248"/>
      <c r="I30" s="248"/>
      <c r="J30" s="248"/>
      <c r="K30" s="248"/>
      <c r="L30" s="248"/>
      <c r="M30" s="248"/>
      <c r="N30" s="248"/>
      <c r="O30" s="248"/>
      <c r="P30" s="248"/>
      <c r="Q30" s="248"/>
      <c r="R30" s="248"/>
      <c r="S30" s="248"/>
      <c r="T30" s="248"/>
      <c r="U30" s="248"/>
      <c r="V30" s="248"/>
      <c r="W30" s="248"/>
      <c r="X30" s="248"/>
      <c r="Y30" s="248"/>
      <c r="Z30" s="248"/>
      <c r="AA30" s="248"/>
      <c r="AB30" s="248"/>
      <c r="AC30" s="248"/>
      <c r="AD30" s="248"/>
      <c r="AE30" s="248"/>
      <c r="AF30" s="248"/>
      <c r="AG30" s="248"/>
      <c r="AH30" s="248"/>
      <c r="AI30" s="248"/>
      <c r="AJ30" s="248"/>
      <c r="AK30" s="248"/>
      <c r="AL30" s="248"/>
      <c r="AM30" s="126"/>
      <c r="AN30" s="248"/>
      <c r="AO30" s="248"/>
      <c r="AP30" s="248"/>
      <c r="AQ30" s="248"/>
      <c r="AR30" s="105"/>
    </row>
    <row r="31" spans="2:44" ht="20.100000000000001" customHeight="1" x14ac:dyDescent="0.25">
      <c r="B31" s="120"/>
      <c r="C31" s="121"/>
      <c r="D31" s="121"/>
      <c r="E31" s="248"/>
      <c r="F31" s="321"/>
      <c r="G31" s="248"/>
      <c r="H31" s="248"/>
      <c r="I31" s="248"/>
      <c r="J31" s="248"/>
      <c r="K31" s="248"/>
      <c r="L31" s="248"/>
      <c r="M31" s="248"/>
      <c r="N31" s="248"/>
      <c r="O31" s="248"/>
      <c r="P31" s="248"/>
      <c r="Q31" s="248"/>
      <c r="R31" s="248"/>
      <c r="S31" s="248"/>
      <c r="T31" s="248"/>
      <c r="U31" s="248"/>
      <c r="V31" s="248"/>
      <c r="W31" s="248"/>
      <c r="X31" s="248"/>
      <c r="Y31" s="248"/>
      <c r="Z31" s="248"/>
      <c r="AA31" s="248"/>
      <c r="AB31" s="248"/>
      <c r="AC31" s="248"/>
      <c r="AD31" s="248"/>
      <c r="AE31" s="248"/>
      <c r="AF31" s="248"/>
      <c r="AG31" s="248"/>
      <c r="AH31" s="248"/>
      <c r="AI31" s="248"/>
      <c r="AJ31" s="248"/>
      <c r="AK31" s="248"/>
      <c r="AL31" s="248"/>
      <c r="AM31" s="126"/>
      <c r="AN31" s="248"/>
      <c r="AO31" s="248"/>
      <c r="AP31" s="248"/>
      <c r="AQ31" s="248"/>
      <c r="AR31" s="105"/>
    </row>
    <row r="32" spans="2:44" ht="20.100000000000001" customHeight="1" x14ac:dyDescent="0.25">
      <c r="B32" s="120"/>
      <c r="C32" s="121"/>
      <c r="D32" s="121"/>
      <c r="E32" s="248"/>
      <c r="F32" s="321"/>
      <c r="G32" s="248"/>
      <c r="H32" s="248"/>
      <c r="I32" s="248"/>
      <c r="J32" s="248"/>
      <c r="K32" s="248"/>
      <c r="L32" s="248"/>
      <c r="M32" s="248"/>
      <c r="N32" s="248"/>
      <c r="O32" s="248"/>
      <c r="P32" s="248"/>
      <c r="Q32" s="248"/>
      <c r="R32" s="248"/>
      <c r="S32" s="248"/>
      <c r="T32" s="248"/>
      <c r="U32" s="248"/>
      <c r="V32" s="248"/>
      <c r="W32" s="248"/>
      <c r="X32" s="248"/>
      <c r="Y32" s="248"/>
      <c r="Z32" s="248"/>
      <c r="AA32" s="248"/>
      <c r="AB32" s="248"/>
      <c r="AC32" s="248"/>
      <c r="AD32" s="248"/>
      <c r="AE32" s="248"/>
      <c r="AF32" s="248"/>
      <c r="AG32" s="248"/>
      <c r="AH32" s="248"/>
      <c r="AI32" s="248"/>
      <c r="AJ32" s="248"/>
      <c r="AK32" s="248"/>
      <c r="AL32" s="248"/>
      <c r="AM32" s="126"/>
      <c r="AN32" s="248"/>
      <c r="AO32" s="248"/>
      <c r="AP32" s="248"/>
      <c r="AQ32" s="248"/>
      <c r="AR32" s="105"/>
    </row>
    <row r="33" spans="2:44" ht="20.100000000000001" customHeight="1" x14ac:dyDescent="0.25">
      <c r="B33" s="120"/>
      <c r="C33" s="121"/>
      <c r="D33" s="121"/>
      <c r="E33" s="248"/>
      <c r="F33" s="321"/>
      <c r="G33" s="248"/>
      <c r="H33" s="248"/>
      <c r="I33" s="248"/>
      <c r="J33" s="248"/>
      <c r="K33" s="248"/>
      <c r="L33" s="248"/>
      <c r="M33" s="248"/>
      <c r="N33" s="248"/>
      <c r="O33" s="248"/>
      <c r="P33" s="248"/>
      <c r="Q33" s="248"/>
      <c r="R33" s="248"/>
      <c r="S33" s="248"/>
      <c r="T33" s="248"/>
      <c r="U33" s="248"/>
      <c r="V33" s="248"/>
      <c r="W33" s="248"/>
      <c r="X33" s="248"/>
      <c r="Y33" s="248"/>
      <c r="Z33" s="248"/>
      <c r="AA33" s="248"/>
      <c r="AB33" s="248"/>
      <c r="AC33" s="248"/>
      <c r="AD33" s="248"/>
      <c r="AE33" s="248"/>
      <c r="AF33" s="248"/>
      <c r="AG33" s="248"/>
      <c r="AH33" s="248"/>
      <c r="AI33" s="248"/>
      <c r="AJ33" s="248"/>
      <c r="AK33" s="248"/>
      <c r="AL33" s="248"/>
      <c r="AM33" s="126"/>
      <c r="AN33" s="248"/>
      <c r="AO33" s="248"/>
      <c r="AP33" s="248"/>
      <c r="AQ33" s="248"/>
      <c r="AR33" s="105"/>
    </row>
    <row r="34" spans="2:44" ht="20.100000000000001" customHeight="1" x14ac:dyDescent="0.25">
      <c r="B34" s="120"/>
      <c r="C34" s="121"/>
      <c r="D34" s="121"/>
      <c r="E34" s="248"/>
      <c r="F34" s="321"/>
      <c r="G34" s="248"/>
      <c r="H34" s="248"/>
      <c r="I34" s="248"/>
      <c r="J34" s="248"/>
      <c r="K34" s="248"/>
      <c r="L34" s="248"/>
      <c r="M34" s="248"/>
      <c r="N34" s="248"/>
      <c r="O34" s="248"/>
      <c r="P34" s="248"/>
      <c r="Q34" s="248"/>
      <c r="R34" s="248"/>
      <c r="S34" s="248"/>
      <c r="T34" s="248"/>
      <c r="U34" s="248"/>
      <c r="V34" s="248"/>
      <c r="W34" s="248"/>
      <c r="X34" s="248"/>
      <c r="Y34" s="248"/>
      <c r="Z34" s="248"/>
      <c r="AA34" s="248"/>
      <c r="AB34" s="248"/>
      <c r="AC34" s="248"/>
      <c r="AD34" s="248"/>
      <c r="AE34" s="248"/>
      <c r="AF34" s="248"/>
      <c r="AG34" s="248"/>
      <c r="AH34" s="248"/>
      <c r="AI34" s="248"/>
      <c r="AJ34" s="248"/>
      <c r="AK34" s="248"/>
      <c r="AL34" s="248"/>
      <c r="AM34" s="126"/>
      <c r="AN34" s="248"/>
      <c r="AO34" s="248"/>
      <c r="AP34" s="248"/>
      <c r="AQ34" s="248"/>
      <c r="AR34" s="105"/>
    </row>
    <row r="35" spans="2:44" ht="20.100000000000001" customHeight="1" x14ac:dyDescent="0.25">
      <c r="B35" s="120"/>
      <c r="C35" s="121"/>
      <c r="D35" s="121"/>
      <c r="E35" s="248"/>
      <c r="F35" s="321"/>
      <c r="G35" s="248"/>
      <c r="H35" s="248"/>
      <c r="I35" s="248"/>
      <c r="J35" s="248"/>
      <c r="K35" s="248"/>
      <c r="L35" s="248"/>
      <c r="M35" s="248"/>
      <c r="N35" s="248"/>
      <c r="O35" s="248"/>
      <c r="P35" s="248"/>
      <c r="Q35" s="248"/>
      <c r="R35" s="248"/>
      <c r="S35" s="248"/>
      <c r="T35" s="248"/>
      <c r="U35" s="248"/>
      <c r="V35" s="248"/>
      <c r="W35" s="248"/>
      <c r="X35" s="248"/>
      <c r="Y35" s="248"/>
      <c r="Z35" s="248"/>
      <c r="AA35" s="248"/>
      <c r="AB35" s="248"/>
      <c r="AC35" s="248"/>
      <c r="AD35" s="248"/>
      <c r="AE35" s="248"/>
      <c r="AF35" s="248"/>
      <c r="AG35" s="248"/>
      <c r="AH35" s="248"/>
      <c r="AI35" s="248"/>
      <c r="AJ35" s="248"/>
      <c r="AK35" s="248"/>
      <c r="AL35" s="248"/>
      <c r="AM35" s="126"/>
      <c r="AN35" s="248"/>
      <c r="AO35" s="248"/>
      <c r="AP35" s="248"/>
      <c r="AQ35" s="248"/>
      <c r="AR35" s="105"/>
    </row>
    <row r="36" spans="2:44" ht="20.100000000000001" customHeight="1" x14ac:dyDescent="0.25">
      <c r="B36" s="120"/>
      <c r="C36" s="121"/>
      <c r="D36" s="121"/>
      <c r="E36" s="248"/>
      <c r="F36" s="321"/>
      <c r="G36" s="248"/>
      <c r="H36" s="248"/>
      <c r="I36" s="248"/>
      <c r="J36" s="248"/>
      <c r="K36" s="248"/>
      <c r="L36" s="248"/>
      <c r="M36" s="248"/>
      <c r="N36" s="248"/>
      <c r="O36" s="248"/>
      <c r="P36" s="248"/>
      <c r="Q36" s="248"/>
      <c r="R36" s="248"/>
      <c r="S36" s="248"/>
      <c r="T36" s="248"/>
      <c r="U36" s="248"/>
      <c r="V36" s="248"/>
      <c r="W36" s="248"/>
      <c r="X36" s="248"/>
      <c r="Y36" s="248"/>
      <c r="Z36" s="248"/>
      <c r="AA36" s="248"/>
      <c r="AB36" s="248"/>
      <c r="AC36" s="248"/>
      <c r="AD36" s="248"/>
      <c r="AE36" s="248"/>
      <c r="AF36" s="248"/>
      <c r="AG36" s="248"/>
      <c r="AH36" s="248"/>
      <c r="AI36" s="248"/>
      <c r="AJ36" s="248"/>
      <c r="AK36" s="248"/>
      <c r="AL36" s="248"/>
      <c r="AM36" s="126"/>
      <c r="AN36" s="248"/>
      <c r="AO36" s="248"/>
      <c r="AP36" s="248"/>
      <c r="AQ36" s="248"/>
      <c r="AR36" s="105"/>
    </row>
    <row r="37" spans="2:44" ht="20.100000000000001" customHeight="1" x14ac:dyDescent="0.25">
      <c r="B37" s="120"/>
      <c r="C37" s="121"/>
      <c r="D37" s="121"/>
      <c r="E37" s="248"/>
      <c r="F37" s="321"/>
      <c r="G37" s="248"/>
      <c r="H37" s="248"/>
      <c r="I37" s="248"/>
      <c r="J37" s="248"/>
      <c r="K37" s="248"/>
      <c r="L37" s="248"/>
      <c r="M37" s="248"/>
      <c r="N37" s="248"/>
      <c r="O37" s="248"/>
      <c r="P37" s="248"/>
      <c r="Q37" s="248"/>
      <c r="R37" s="248"/>
      <c r="S37" s="248"/>
      <c r="T37" s="248"/>
      <c r="U37" s="248"/>
      <c r="V37" s="248"/>
      <c r="W37" s="248"/>
      <c r="X37" s="248"/>
      <c r="Y37" s="248"/>
      <c r="Z37" s="248"/>
      <c r="AA37" s="248"/>
      <c r="AB37" s="248"/>
      <c r="AC37" s="248"/>
      <c r="AD37" s="248"/>
      <c r="AE37" s="248"/>
      <c r="AF37" s="248"/>
      <c r="AG37" s="248"/>
      <c r="AH37" s="248"/>
      <c r="AI37" s="248"/>
      <c r="AJ37" s="248"/>
      <c r="AK37" s="248"/>
      <c r="AL37" s="248"/>
      <c r="AM37" s="126"/>
      <c r="AN37" s="248"/>
      <c r="AO37" s="248"/>
      <c r="AP37" s="248"/>
      <c r="AQ37" s="248"/>
      <c r="AR37" s="105"/>
    </row>
    <row r="38" spans="2:44" ht="20.100000000000001" customHeight="1" x14ac:dyDescent="0.25">
      <c r="B38" s="120"/>
      <c r="C38" s="121"/>
      <c r="D38" s="121"/>
      <c r="E38" s="248"/>
      <c r="F38" s="321"/>
      <c r="G38" s="248"/>
      <c r="H38" s="248"/>
      <c r="I38" s="248"/>
      <c r="J38" s="248"/>
      <c r="K38" s="248"/>
      <c r="L38" s="248"/>
      <c r="M38" s="248"/>
      <c r="N38" s="248"/>
      <c r="O38" s="248"/>
      <c r="P38" s="248"/>
      <c r="Q38" s="248"/>
      <c r="R38" s="248"/>
      <c r="S38" s="248"/>
      <c r="T38" s="248"/>
      <c r="U38" s="248"/>
      <c r="V38" s="248"/>
      <c r="W38" s="248"/>
      <c r="X38" s="248"/>
      <c r="Y38" s="248"/>
      <c r="Z38" s="248"/>
      <c r="AA38" s="248"/>
      <c r="AB38" s="248"/>
      <c r="AC38" s="248"/>
      <c r="AD38" s="248"/>
      <c r="AE38" s="248"/>
      <c r="AF38" s="248"/>
      <c r="AG38" s="248"/>
      <c r="AH38" s="248"/>
      <c r="AI38" s="248"/>
      <c r="AJ38" s="248"/>
      <c r="AK38" s="248"/>
      <c r="AL38" s="248"/>
      <c r="AM38" s="126"/>
      <c r="AN38" s="248"/>
      <c r="AO38" s="248"/>
      <c r="AP38" s="248"/>
      <c r="AQ38" s="248"/>
      <c r="AR38" s="105"/>
    </row>
    <row r="39" spans="2:44" ht="20.100000000000001" customHeight="1" x14ac:dyDescent="0.25">
      <c r="B39" s="120"/>
      <c r="C39" s="121"/>
      <c r="D39" s="121"/>
      <c r="E39" s="248"/>
      <c r="F39" s="321"/>
      <c r="G39" s="248"/>
      <c r="H39" s="248"/>
      <c r="I39" s="248"/>
      <c r="J39" s="248"/>
      <c r="K39" s="248"/>
      <c r="L39" s="248"/>
      <c r="M39" s="248"/>
      <c r="N39" s="248"/>
      <c r="O39" s="248"/>
      <c r="P39" s="248"/>
      <c r="Q39" s="248"/>
      <c r="R39" s="248"/>
      <c r="S39" s="248"/>
      <c r="T39" s="248"/>
      <c r="U39" s="248"/>
      <c r="V39" s="248"/>
      <c r="W39" s="248"/>
      <c r="X39" s="248"/>
      <c r="Y39" s="248"/>
      <c r="Z39" s="248"/>
      <c r="AA39" s="248"/>
      <c r="AB39" s="248"/>
      <c r="AC39" s="248"/>
      <c r="AD39" s="248"/>
      <c r="AE39" s="248"/>
      <c r="AF39" s="248"/>
      <c r="AG39" s="248"/>
      <c r="AH39" s="248"/>
      <c r="AI39" s="248"/>
      <c r="AJ39" s="248"/>
      <c r="AK39" s="248"/>
      <c r="AL39" s="248"/>
      <c r="AM39" s="126"/>
      <c r="AN39" s="248"/>
      <c r="AO39" s="248"/>
      <c r="AP39" s="248"/>
      <c r="AQ39" s="248"/>
      <c r="AR39" s="105"/>
    </row>
    <row r="40" spans="2:44" ht="20.100000000000001" customHeight="1" x14ac:dyDescent="0.25">
      <c r="B40" s="120"/>
      <c r="C40" s="121"/>
      <c r="D40" s="121"/>
      <c r="E40" s="248"/>
      <c r="F40" s="321"/>
      <c r="G40" s="248"/>
      <c r="H40" s="248"/>
      <c r="I40" s="248"/>
      <c r="J40" s="248"/>
      <c r="K40" s="248"/>
      <c r="L40" s="248"/>
      <c r="M40" s="248"/>
      <c r="N40" s="248"/>
      <c r="O40" s="248"/>
      <c r="P40" s="248"/>
      <c r="Q40" s="248"/>
      <c r="R40" s="248"/>
      <c r="S40" s="248"/>
      <c r="T40" s="248"/>
      <c r="U40" s="248"/>
      <c r="V40" s="248"/>
      <c r="W40" s="248"/>
      <c r="X40" s="248"/>
      <c r="Y40" s="248"/>
      <c r="Z40" s="248"/>
      <c r="AA40" s="248"/>
      <c r="AB40" s="248"/>
      <c r="AC40" s="248"/>
      <c r="AD40" s="248"/>
      <c r="AE40" s="248"/>
      <c r="AF40" s="248"/>
      <c r="AG40" s="248"/>
      <c r="AH40" s="248"/>
      <c r="AI40" s="248"/>
      <c r="AJ40" s="248"/>
      <c r="AK40" s="248"/>
      <c r="AL40" s="248"/>
      <c r="AM40" s="126"/>
      <c r="AN40" s="248"/>
      <c r="AO40" s="248"/>
      <c r="AP40" s="248"/>
      <c r="AQ40" s="248"/>
      <c r="AR40" s="105"/>
    </row>
    <row r="41" spans="2:44" ht="20.100000000000001" customHeight="1" x14ac:dyDescent="0.25">
      <c r="B41" s="120"/>
      <c r="C41" s="121"/>
      <c r="D41" s="121"/>
      <c r="E41" s="248"/>
      <c r="F41" s="321"/>
      <c r="G41" s="248"/>
      <c r="H41" s="248"/>
      <c r="I41" s="248"/>
      <c r="J41" s="248"/>
      <c r="K41" s="248"/>
      <c r="L41" s="248"/>
      <c r="M41" s="248"/>
      <c r="N41" s="248"/>
      <c r="O41" s="248"/>
      <c r="P41" s="248"/>
      <c r="Q41" s="248"/>
      <c r="R41" s="248"/>
      <c r="S41" s="248"/>
      <c r="T41" s="248"/>
      <c r="U41" s="248"/>
      <c r="V41" s="248"/>
      <c r="W41" s="248"/>
      <c r="X41" s="248"/>
      <c r="Y41" s="248"/>
      <c r="Z41" s="248"/>
      <c r="AA41" s="248"/>
      <c r="AB41" s="248"/>
      <c r="AC41" s="248"/>
      <c r="AD41" s="248"/>
      <c r="AE41" s="248"/>
      <c r="AF41" s="248"/>
      <c r="AG41" s="248"/>
      <c r="AH41" s="248"/>
      <c r="AI41" s="248"/>
      <c r="AJ41" s="248"/>
      <c r="AK41" s="248"/>
      <c r="AL41" s="248"/>
      <c r="AM41" s="126"/>
      <c r="AN41" s="248"/>
      <c r="AO41" s="248"/>
      <c r="AP41" s="248"/>
      <c r="AQ41" s="248"/>
      <c r="AR41" s="105"/>
    </row>
    <row r="42" spans="2:44" ht="20.100000000000001" customHeight="1" x14ac:dyDescent="0.25">
      <c r="B42" s="120"/>
      <c r="C42" s="121"/>
      <c r="D42" s="121"/>
      <c r="E42" s="248"/>
      <c r="F42" s="321"/>
      <c r="G42" s="248"/>
      <c r="H42" s="248"/>
      <c r="I42" s="248"/>
      <c r="J42" s="248"/>
      <c r="K42" s="248"/>
      <c r="L42" s="248"/>
      <c r="M42" s="248"/>
      <c r="N42" s="248"/>
      <c r="O42" s="248"/>
      <c r="P42" s="248"/>
      <c r="Q42" s="248"/>
      <c r="R42" s="248"/>
      <c r="S42" s="248"/>
      <c r="T42" s="248"/>
      <c r="U42" s="248"/>
      <c r="V42" s="248"/>
      <c r="W42" s="248"/>
      <c r="X42" s="248"/>
      <c r="Y42" s="248"/>
      <c r="Z42" s="248"/>
      <c r="AA42" s="248"/>
      <c r="AB42" s="248"/>
      <c r="AC42" s="248"/>
      <c r="AD42" s="248"/>
      <c r="AE42" s="248"/>
      <c r="AF42" s="248"/>
      <c r="AG42" s="248"/>
      <c r="AH42" s="248"/>
      <c r="AI42" s="248"/>
      <c r="AJ42" s="248"/>
      <c r="AK42" s="248"/>
      <c r="AL42" s="248"/>
      <c r="AM42" s="126"/>
      <c r="AN42" s="248"/>
      <c r="AO42" s="248"/>
      <c r="AP42" s="248"/>
      <c r="AQ42" s="248"/>
      <c r="AR42" s="105"/>
    </row>
    <row r="43" spans="2:44" ht="20.100000000000001" customHeight="1" x14ac:dyDescent="0.25">
      <c r="B43" s="120"/>
      <c r="C43" s="121"/>
      <c r="D43" s="121"/>
      <c r="E43" s="248"/>
      <c r="F43" s="321"/>
      <c r="G43" s="248"/>
      <c r="H43" s="248"/>
      <c r="I43" s="248"/>
      <c r="J43" s="248"/>
      <c r="K43" s="248"/>
      <c r="L43" s="248"/>
      <c r="M43" s="248"/>
      <c r="N43" s="248"/>
      <c r="O43" s="248"/>
      <c r="P43" s="248"/>
      <c r="Q43" s="248"/>
      <c r="R43" s="248"/>
      <c r="S43" s="248"/>
      <c r="T43" s="248"/>
      <c r="U43" s="248"/>
      <c r="V43" s="248"/>
      <c r="W43" s="248"/>
      <c r="X43" s="248"/>
      <c r="Y43" s="248"/>
      <c r="Z43" s="248"/>
      <c r="AA43" s="248"/>
      <c r="AB43" s="248"/>
      <c r="AC43" s="248"/>
      <c r="AD43" s="248"/>
      <c r="AE43" s="248"/>
      <c r="AF43" s="248"/>
      <c r="AG43" s="248"/>
      <c r="AH43" s="248"/>
      <c r="AI43" s="248"/>
      <c r="AJ43" s="248"/>
      <c r="AK43" s="248"/>
      <c r="AL43" s="248"/>
      <c r="AM43" s="126"/>
      <c r="AN43" s="248"/>
      <c r="AO43" s="248"/>
      <c r="AP43" s="248"/>
      <c r="AQ43" s="248"/>
      <c r="AR43" s="105"/>
    </row>
    <row r="44" spans="2:44" ht="20.100000000000001" customHeight="1" x14ac:dyDescent="0.25">
      <c r="B44" s="120"/>
      <c r="C44" s="121"/>
      <c r="D44" s="121"/>
      <c r="E44" s="248"/>
      <c r="F44" s="321"/>
      <c r="G44" s="248"/>
      <c r="H44" s="248"/>
      <c r="I44" s="248"/>
      <c r="J44" s="248"/>
      <c r="K44" s="248"/>
      <c r="L44" s="248"/>
      <c r="M44" s="248"/>
      <c r="N44" s="248"/>
      <c r="O44" s="248"/>
      <c r="P44" s="248"/>
      <c r="Q44" s="248"/>
      <c r="R44" s="248"/>
      <c r="S44" s="248"/>
      <c r="T44" s="248"/>
      <c r="U44" s="248"/>
      <c r="V44" s="248"/>
      <c r="W44" s="248"/>
      <c r="X44" s="248"/>
      <c r="Y44" s="248"/>
      <c r="Z44" s="248"/>
      <c r="AA44" s="248"/>
      <c r="AB44" s="248"/>
      <c r="AC44" s="248"/>
      <c r="AD44" s="248"/>
      <c r="AE44" s="248"/>
      <c r="AF44" s="248"/>
      <c r="AG44" s="248"/>
      <c r="AH44" s="248"/>
      <c r="AI44" s="248"/>
      <c r="AJ44" s="248"/>
      <c r="AK44" s="248"/>
      <c r="AL44" s="248"/>
      <c r="AM44" s="126"/>
      <c r="AN44" s="248"/>
      <c r="AO44" s="248"/>
      <c r="AP44" s="248"/>
      <c r="AQ44" s="248"/>
      <c r="AR44" s="105"/>
    </row>
    <row r="45" spans="2:44" ht="20.100000000000001" customHeight="1" x14ac:dyDescent="0.25">
      <c r="B45" s="120"/>
      <c r="C45" s="121"/>
      <c r="D45" s="121"/>
      <c r="E45" s="248"/>
      <c r="F45" s="321"/>
      <c r="G45" s="248"/>
      <c r="H45" s="248"/>
      <c r="I45" s="248"/>
      <c r="J45" s="248"/>
      <c r="K45" s="248"/>
      <c r="L45" s="248"/>
      <c r="M45" s="248"/>
      <c r="N45" s="248"/>
      <c r="O45" s="248"/>
      <c r="P45" s="248"/>
      <c r="Q45" s="248"/>
      <c r="R45" s="248"/>
      <c r="S45" s="248"/>
      <c r="T45" s="248"/>
      <c r="U45" s="248"/>
      <c r="V45" s="248"/>
      <c r="W45" s="248"/>
      <c r="X45" s="248"/>
      <c r="Y45" s="248"/>
      <c r="Z45" s="248"/>
      <c r="AA45" s="248"/>
      <c r="AB45" s="248"/>
      <c r="AC45" s="248"/>
      <c r="AD45" s="248"/>
      <c r="AE45" s="248"/>
      <c r="AF45" s="248"/>
      <c r="AG45" s="248"/>
      <c r="AH45" s="248"/>
      <c r="AI45" s="248"/>
      <c r="AJ45" s="248"/>
      <c r="AK45" s="248"/>
      <c r="AL45" s="248"/>
      <c r="AM45" s="126"/>
      <c r="AN45" s="248"/>
      <c r="AO45" s="248"/>
      <c r="AP45" s="248"/>
      <c r="AQ45" s="248"/>
      <c r="AR45" s="105"/>
    </row>
    <row r="46" spans="2:44" ht="20.100000000000001" customHeight="1" x14ac:dyDescent="0.25">
      <c r="B46" s="120"/>
      <c r="C46" s="121"/>
      <c r="D46" s="121"/>
      <c r="E46" s="248"/>
      <c r="F46" s="321"/>
      <c r="G46" s="248"/>
      <c r="H46" s="248"/>
      <c r="I46" s="248"/>
      <c r="J46" s="248"/>
      <c r="K46" s="248"/>
      <c r="L46" s="248"/>
      <c r="M46" s="248"/>
      <c r="N46" s="248"/>
      <c r="O46" s="248"/>
      <c r="P46" s="248"/>
      <c r="Q46" s="248"/>
      <c r="R46" s="248"/>
      <c r="S46" s="248"/>
      <c r="T46" s="248"/>
      <c r="U46" s="248"/>
      <c r="V46" s="248"/>
      <c r="W46" s="248"/>
      <c r="X46" s="248"/>
      <c r="Y46" s="248"/>
      <c r="Z46" s="248"/>
      <c r="AA46" s="248"/>
      <c r="AB46" s="248"/>
      <c r="AC46" s="248"/>
      <c r="AD46" s="248"/>
      <c r="AE46" s="248"/>
      <c r="AF46" s="248"/>
      <c r="AG46" s="248"/>
      <c r="AH46" s="248"/>
      <c r="AI46" s="248"/>
      <c r="AJ46" s="248"/>
      <c r="AK46" s="248"/>
      <c r="AL46" s="248"/>
      <c r="AM46" s="126"/>
      <c r="AN46" s="248"/>
      <c r="AO46" s="248"/>
      <c r="AP46" s="248"/>
      <c r="AQ46" s="248"/>
      <c r="AR46" s="105"/>
    </row>
    <row r="47" spans="2:44" ht="20.100000000000001" customHeight="1" x14ac:dyDescent="0.25">
      <c r="B47" s="120"/>
      <c r="C47" s="121"/>
      <c r="D47" s="121"/>
      <c r="E47" s="248"/>
      <c r="F47" s="321"/>
      <c r="G47" s="248"/>
      <c r="H47" s="248"/>
      <c r="I47" s="248"/>
      <c r="J47" s="248"/>
      <c r="K47" s="248"/>
      <c r="L47" s="248"/>
      <c r="M47" s="248"/>
      <c r="N47" s="248"/>
      <c r="O47" s="248"/>
      <c r="P47" s="248"/>
      <c r="Q47" s="248"/>
      <c r="R47" s="248"/>
      <c r="S47" s="248"/>
      <c r="T47" s="248"/>
      <c r="U47" s="248"/>
      <c r="V47" s="248"/>
      <c r="W47" s="248"/>
      <c r="X47" s="248"/>
      <c r="Y47" s="248"/>
      <c r="Z47" s="248"/>
      <c r="AA47" s="248"/>
      <c r="AB47" s="248"/>
      <c r="AC47" s="248"/>
      <c r="AD47" s="248"/>
      <c r="AE47" s="248"/>
      <c r="AF47" s="248"/>
      <c r="AG47" s="248"/>
      <c r="AH47" s="248"/>
      <c r="AI47" s="248"/>
      <c r="AJ47" s="248"/>
      <c r="AK47" s="248"/>
      <c r="AL47" s="248"/>
      <c r="AM47" s="126"/>
      <c r="AN47" s="248"/>
      <c r="AO47" s="248"/>
      <c r="AP47" s="248"/>
      <c r="AQ47" s="248"/>
      <c r="AR47" s="105"/>
    </row>
    <row r="48" spans="2:44" ht="20.100000000000001" customHeight="1" x14ac:dyDescent="0.25">
      <c r="B48" s="120"/>
      <c r="C48" s="121"/>
      <c r="D48" s="121"/>
      <c r="E48" s="248"/>
      <c r="F48" s="321"/>
      <c r="G48" s="248"/>
      <c r="H48" s="248"/>
      <c r="I48" s="248"/>
      <c r="J48" s="248"/>
      <c r="K48" s="248"/>
      <c r="L48" s="248"/>
      <c r="M48" s="248"/>
      <c r="N48" s="248"/>
      <c r="O48" s="248"/>
      <c r="P48" s="248"/>
      <c r="Q48" s="248"/>
      <c r="R48" s="248"/>
      <c r="S48" s="248"/>
      <c r="T48" s="248"/>
      <c r="U48" s="248"/>
      <c r="V48" s="248"/>
      <c r="W48" s="248"/>
      <c r="X48" s="248"/>
      <c r="Y48" s="248"/>
      <c r="Z48" s="248"/>
      <c r="AA48" s="248"/>
      <c r="AB48" s="248"/>
      <c r="AC48" s="248"/>
      <c r="AD48" s="248"/>
      <c r="AE48" s="248"/>
      <c r="AF48" s="248"/>
      <c r="AG48" s="248"/>
      <c r="AH48" s="248"/>
      <c r="AI48" s="248"/>
      <c r="AJ48" s="248"/>
      <c r="AK48" s="248"/>
      <c r="AL48" s="248"/>
      <c r="AM48" s="126"/>
      <c r="AN48" s="248"/>
      <c r="AO48" s="248"/>
      <c r="AP48" s="248"/>
      <c r="AQ48" s="248"/>
      <c r="AR48" s="105"/>
    </row>
    <row r="49" spans="2:44" ht="20.100000000000001" customHeight="1" x14ac:dyDescent="0.25">
      <c r="B49" s="120"/>
      <c r="C49" s="121"/>
      <c r="D49" s="121"/>
      <c r="E49" s="248"/>
      <c r="F49" s="321"/>
      <c r="G49" s="248"/>
      <c r="H49" s="248"/>
      <c r="I49" s="248"/>
      <c r="J49" s="248"/>
      <c r="K49" s="248"/>
      <c r="L49" s="248"/>
      <c r="M49" s="248"/>
      <c r="N49" s="248"/>
      <c r="O49" s="248"/>
      <c r="P49" s="248"/>
      <c r="Q49" s="248"/>
      <c r="R49" s="248"/>
      <c r="S49" s="248"/>
      <c r="T49" s="248"/>
      <c r="U49" s="248"/>
      <c r="V49" s="248"/>
      <c r="W49" s="248"/>
      <c r="X49" s="248"/>
      <c r="Y49" s="248"/>
      <c r="Z49" s="248"/>
      <c r="AA49" s="248"/>
      <c r="AB49" s="248"/>
      <c r="AC49" s="248"/>
      <c r="AD49" s="248"/>
      <c r="AE49" s="248"/>
      <c r="AF49" s="248"/>
      <c r="AG49" s="248"/>
      <c r="AH49" s="248"/>
      <c r="AI49" s="248"/>
      <c r="AJ49" s="248"/>
      <c r="AK49" s="248"/>
      <c r="AL49" s="248"/>
      <c r="AM49" s="126"/>
      <c r="AN49" s="248"/>
      <c r="AO49" s="248"/>
      <c r="AP49" s="248"/>
      <c r="AQ49" s="248"/>
      <c r="AR49" s="105"/>
    </row>
    <row r="50" spans="2:44" ht="20.100000000000001" customHeight="1" x14ac:dyDescent="0.25">
      <c r="B50" s="120"/>
      <c r="C50" s="121"/>
      <c r="D50" s="121"/>
      <c r="E50" s="248"/>
      <c r="F50" s="321"/>
      <c r="G50" s="248"/>
      <c r="H50" s="248"/>
      <c r="I50" s="248"/>
      <c r="J50" s="248"/>
      <c r="K50" s="248"/>
      <c r="L50" s="248"/>
      <c r="M50" s="248"/>
      <c r="N50" s="248"/>
      <c r="O50" s="248"/>
      <c r="P50" s="248"/>
      <c r="Q50" s="248"/>
      <c r="R50" s="248"/>
      <c r="S50" s="248"/>
      <c r="T50" s="248"/>
      <c r="U50" s="248"/>
      <c r="V50" s="248"/>
      <c r="W50" s="248"/>
      <c r="X50" s="248"/>
      <c r="Y50" s="248"/>
      <c r="Z50" s="248"/>
      <c r="AA50" s="248"/>
      <c r="AB50" s="248"/>
      <c r="AC50" s="248"/>
      <c r="AD50" s="248"/>
      <c r="AE50" s="248"/>
      <c r="AF50" s="248"/>
      <c r="AG50" s="248"/>
      <c r="AH50" s="248"/>
      <c r="AI50" s="248"/>
      <c r="AJ50" s="248"/>
      <c r="AK50" s="248"/>
      <c r="AL50" s="248"/>
      <c r="AM50" s="126"/>
      <c r="AN50" s="248"/>
      <c r="AO50" s="248"/>
      <c r="AP50" s="248"/>
      <c r="AQ50" s="248"/>
      <c r="AR50" s="105"/>
    </row>
    <row r="51" spans="2:44" ht="20.100000000000001" customHeight="1" x14ac:dyDescent="0.25">
      <c r="B51" s="120"/>
      <c r="C51" s="121"/>
      <c r="D51" s="121"/>
      <c r="E51" s="248"/>
      <c r="F51" s="321"/>
      <c r="G51" s="248"/>
      <c r="H51" s="248"/>
      <c r="I51" s="248"/>
      <c r="J51" s="248"/>
      <c r="K51" s="248"/>
      <c r="L51" s="248"/>
      <c r="M51" s="248"/>
      <c r="N51" s="248"/>
      <c r="O51" s="248"/>
      <c r="P51" s="248"/>
      <c r="Q51" s="248"/>
      <c r="R51" s="248"/>
      <c r="S51" s="248"/>
      <c r="T51" s="248"/>
      <c r="U51" s="248"/>
      <c r="V51" s="248"/>
      <c r="W51" s="248"/>
      <c r="X51" s="248"/>
      <c r="Y51" s="248"/>
      <c r="Z51" s="248"/>
      <c r="AA51" s="248"/>
      <c r="AB51" s="248"/>
      <c r="AC51" s="248"/>
      <c r="AD51" s="248"/>
      <c r="AE51" s="248"/>
      <c r="AF51" s="248"/>
      <c r="AG51" s="248"/>
      <c r="AH51" s="248"/>
      <c r="AI51" s="248"/>
      <c r="AJ51" s="248"/>
      <c r="AK51" s="248"/>
      <c r="AL51" s="248"/>
      <c r="AM51" s="126"/>
      <c r="AN51" s="248"/>
      <c r="AO51" s="248"/>
      <c r="AP51" s="248"/>
      <c r="AQ51" s="248"/>
      <c r="AR51" s="105"/>
    </row>
    <row r="52" spans="2:44" ht="20.100000000000001" customHeight="1" x14ac:dyDescent="0.25">
      <c r="B52" s="120"/>
      <c r="C52" s="121"/>
      <c r="D52" s="121"/>
      <c r="E52" s="248"/>
      <c r="F52" s="321"/>
      <c r="G52" s="248"/>
      <c r="H52" s="248"/>
      <c r="I52" s="248"/>
      <c r="J52" s="248"/>
      <c r="K52" s="248"/>
      <c r="L52" s="248"/>
      <c r="M52" s="248"/>
      <c r="N52" s="248"/>
      <c r="O52" s="248"/>
      <c r="P52" s="248"/>
      <c r="Q52" s="248"/>
      <c r="R52" s="248"/>
      <c r="S52" s="248"/>
      <c r="T52" s="248"/>
      <c r="U52" s="248"/>
      <c r="V52" s="248"/>
      <c r="W52" s="248"/>
      <c r="X52" s="248"/>
      <c r="Y52" s="248"/>
      <c r="Z52" s="248"/>
      <c r="AA52" s="248"/>
      <c r="AB52" s="248"/>
      <c r="AC52" s="248"/>
      <c r="AD52" s="248"/>
      <c r="AE52" s="248"/>
      <c r="AF52" s="248"/>
      <c r="AG52" s="248"/>
      <c r="AH52" s="248"/>
      <c r="AI52" s="248"/>
      <c r="AJ52" s="248"/>
      <c r="AK52" s="248"/>
      <c r="AL52" s="248"/>
      <c r="AM52" s="126"/>
      <c r="AN52" s="248"/>
      <c r="AO52" s="248"/>
      <c r="AP52" s="248"/>
      <c r="AQ52" s="248"/>
      <c r="AR52" s="105"/>
    </row>
    <row r="53" spans="2:44" ht="20.100000000000001" customHeight="1" x14ac:dyDescent="0.25">
      <c r="B53" s="120"/>
      <c r="C53" s="121"/>
      <c r="D53" s="121"/>
      <c r="E53" s="248"/>
      <c r="F53" s="321"/>
      <c r="G53" s="248"/>
      <c r="H53" s="248"/>
      <c r="I53" s="248"/>
      <c r="J53" s="248"/>
      <c r="K53" s="248"/>
      <c r="L53" s="248"/>
      <c r="M53" s="248"/>
      <c r="N53" s="248"/>
      <c r="O53" s="248"/>
      <c r="P53" s="248"/>
      <c r="Q53" s="248"/>
      <c r="R53" s="248"/>
      <c r="S53" s="248"/>
      <c r="T53" s="248"/>
      <c r="U53" s="248"/>
      <c r="V53" s="248"/>
      <c r="W53" s="248"/>
      <c r="X53" s="248"/>
      <c r="Y53" s="248"/>
      <c r="Z53" s="248"/>
      <c r="AA53" s="248"/>
      <c r="AB53" s="248"/>
      <c r="AC53" s="248"/>
      <c r="AD53" s="248"/>
      <c r="AE53" s="248"/>
      <c r="AF53" s="248"/>
      <c r="AG53" s="248"/>
      <c r="AH53" s="248"/>
      <c r="AI53" s="248"/>
      <c r="AJ53" s="248"/>
      <c r="AK53" s="248"/>
      <c r="AL53" s="248"/>
      <c r="AM53" s="126"/>
      <c r="AN53" s="248"/>
      <c r="AO53" s="248"/>
      <c r="AP53" s="248"/>
      <c r="AQ53" s="248"/>
      <c r="AR53" s="105"/>
    </row>
    <row r="54" spans="2:44" ht="20.100000000000001" customHeight="1" x14ac:dyDescent="0.25">
      <c r="B54" s="120"/>
      <c r="C54" s="121"/>
      <c r="D54" s="121"/>
      <c r="E54" s="248"/>
      <c r="F54" s="321"/>
      <c r="G54" s="248"/>
      <c r="H54" s="248"/>
      <c r="I54" s="248"/>
      <c r="J54" s="248"/>
      <c r="K54" s="248"/>
      <c r="L54" s="248"/>
      <c r="M54" s="248"/>
      <c r="N54" s="248"/>
      <c r="O54" s="248"/>
      <c r="P54" s="248"/>
      <c r="Q54" s="248"/>
      <c r="R54" s="248"/>
      <c r="S54" s="248"/>
      <c r="T54" s="248"/>
      <c r="U54" s="248"/>
      <c r="V54" s="248"/>
      <c r="W54" s="248"/>
      <c r="X54" s="248"/>
      <c r="Y54" s="248"/>
      <c r="Z54" s="248"/>
      <c r="AA54" s="248"/>
      <c r="AB54" s="248"/>
      <c r="AC54" s="248"/>
      <c r="AD54" s="248"/>
      <c r="AE54" s="248"/>
      <c r="AF54" s="248"/>
      <c r="AG54" s="248"/>
      <c r="AH54" s="248"/>
      <c r="AI54" s="248"/>
      <c r="AJ54" s="248"/>
      <c r="AK54" s="248"/>
      <c r="AL54" s="248"/>
      <c r="AM54" s="126"/>
      <c r="AN54" s="248"/>
      <c r="AO54" s="248"/>
      <c r="AP54" s="248"/>
      <c r="AQ54" s="248"/>
      <c r="AR54" s="105"/>
    </row>
    <row r="55" spans="2:44" ht="20.100000000000001" customHeight="1" x14ac:dyDescent="0.25">
      <c r="B55" s="120"/>
      <c r="C55" s="121"/>
      <c r="D55" s="121"/>
      <c r="E55" s="248"/>
      <c r="F55" s="321"/>
      <c r="G55" s="248"/>
      <c r="H55" s="248"/>
      <c r="I55" s="248"/>
      <c r="J55" s="248"/>
      <c r="K55" s="248"/>
      <c r="L55" s="248"/>
      <c r="M55" s="248"/>
      <c r="N55" s="248"/>
      <c r="O55" s="248"/>
      <c r="P55" s="248"/>
      <c r="Q55" s="248"/>
      <c r="R55" s="248"/>
      <c r="S55" s="248"/>
      <c r="T55" s="248"/>
      <c r="U55" s="248"/>
      <c r="V55" s="248"/>
      <c r="W55" s="248"/>
      <c r="X55" s="248"/>
      <c r="Y55" s="248"/>
      <c r="Z55" s="248"/>
      <c r="AA55" s="248"/>
      <c r="AB55" s="248"/>
      <c r="AC55" s="248"/>
      <c r="AD55" s="248"/>
      <c r="AE55" s="248"/>
      <c r="AF55" s="248"/>
      <c r="AG55" s="248"/>
      <c r="AH55" s="248"/>
      <c r="AI55" s="248"/>
      <c r="AJ55" s="248"/>
      <c r="AK55" s="248"/>
      <c r="AL55" s="248"/>
      <c r="AM55" s="126"/>
      <c r="AN55" s="248"/>
      <c r="AO55" s="248"/>
      <c r="AP55" s="248"/>
      <c r="AQ55" s="248"/>
      <c r="AR55" s="105"/>
    </row>
    <row r="56" spans="2:44" ht="20.100000000000001" customHeight="1" x14ac:dyDescent="0.25">
      <c r="B56" s="120"/>
      <c r="C56" s="121"/>
      <c r="D56" s="121"/>
      <c r="E56" s="248"/>
      <c r="F56" s="321"/>
      <c r="G56" s="248"/>
      <c r="H56" s="248"/>
      <c r="I56" s="248"/>
      <c r="J56" s="248"/>
      <c r="K56" s="248"/>
      <c r="L56" s="248"/>
      <c r="M56" s="248"/>
      <c r="N56" s="248"/>
      <c r="O56" s="248"/>
      <c r="P56" s="248"/>
      <c r="Q56" s="248"/>
      <c r="R56" s="248"/>
      <c r="S56" s="248"/>
      <c r="T56" s="248"/>
      <c r="U56" s="248"/>
      <c r="V56" s="248"/>
      <c r="W56" s="248"/>
      <c r="X56" s="248"/>
      <c r="Y56" s="248"/>
      <c r="Z56" s="248"/>
      <c r="AA56" s="248"/>
      <c r="AB56" s="248"/>
      <c r="AC56" s="248"/>
      <c r="AD56" s="248"/>
      <c r="AE56" s="248"/>
      <c r="AF56" s="248"/>
      <c r="AG56" s="248"/>
      <c r="AH56" s="248"/>
      <c r="AI56" s="248"/>
      <c r="AJ56" s="248"/>
      <c r="AK56" s="248"/>
      <c r="AL56" s="248"/>
      <c r="AM56" s="126"/>
      <c r="AN56" s="248"/>
      <c r="AO56" s="248"/>
      <c r="AP56" s="248"/>
      <c r="AQ56" s="248"/>
      <c r="AR56" s="105"/>
    </row>
    <row r="57" spans="2:44" ht="20.100000000000001" customHeight="1" x14ac:dyDescent="0.25">
      <c r="B57" s="120"/>
      <c r="C57" s="121"/>
      <c r="D57" s="121"/>
      <c r="E57" s="248"/>
      <c r="F57" s="321"/>
      <c r="G57" s="248"/>
      <c r="H57" s="248"/>
      <c r="I57" s="248"/>
      <c r="J57" s="248"/>
      <c r="K57" s="248"/>
      <c r="L57" s="248"/>
      <c r="M57" s="248"/>
      <c r="N57" s="248"/>
      <c r="O57" s="248"/>
      <c r="P57" s="248"/>
      <c r="Q57" s="248"/>
      <c r="R57" s="248"/>
      <c r="S57" s="248"/>
      <c r="T57" s="248"/>
      <c r="U57" s="248"/>
      <c r="V57" s="248"/>
      <c r="W57" s="248"/>
      <c r="X57" s="248"/>
      <c r="Y57" s="248"/>
      <c r="Z57" s="248"/>
      <c r="AA57" s="248"/>
      <c r="AB57" s="248"/>
      <c r="AC57" s="248"/>
      <c r="AD57" s="248"/>
      <c r="AE57" s="248"/>
      <c r="AF57" s="248"/>
      <c r="AG57" s="248"/>
      <c r="AH57" s="248"/>
      <c r="AI57" s="248"/>
      <c r="AJ57" s="248"/>
      <c r="AK57" s="248"/>
      <c r="AL57" s="248"/>
      <c r="AM57" s="126"/>
      <c r="AN57" s="248"/>
      <c r="AO57" s="248"/>
      <c r="AP57" s="248"/>
      <c r="AQ57" s="248"/>
      <c r="AR57" s="105"/>
    </row>
    <row r="58" spans="2:44" ht="20.100000000000001" customHeight="1" x14ac:dyDescent="0.25">
      <c r="B58" s="120"/>
      <c r="C58" s="121"/>
      <c r="D58" s="121"/>
      <c r="E58" s="248"/>
      <c r="F58" s="321"/>
      <c r="G58" s="248"/>
      <c r="H58" s="248"/>
      <c r="I58" s="248"/>
      <c r="J58" s="248"/>
      <c r="K58" s="248"/>
      <c r="L58" s="248"/>
      <c r="M58" s="248"/>
      <c r="N58" s="248"/>
      <c r="O58" s="248"/>
      <c r="P58" s="248"/>
      <c r="Q58" s="248"/>
      <c r="R58" s="248"/>
      <c r="S58" s="248"/>
      <c r="T58" s="248"/>
      <c r="U58" s="248"/>
      <c r="V58" s="248"/>
      <c r="W58" s="248"/>
      <c r="X58" s="248"/>
      <c r="Y58" s="248"/>
      <c r="Z58" s="248"/>
      <c r="AA58" s="248"/>
      <c r="AB58" s="248"/>
      <c r="AC58" s="248"/>
      <c r="AD58" s="248"/>
      <c r="AE58" s="248"/>
      <c r="AF58" s="248"/>
      <c r="AG58" s="248"/>
      <c r="AH58" s="248"/>
      <c r="AI58" s="248"/>
      <c r="AJ58" s="248"/>
      <c r="AK58" s="248"/>
      <c r="AL58" s="248"/>
      <c r="AM58" s="126"/>
      <c r="AN58" s="248"/>
      <c r="AO58" s="248"/>
      <c r="AP58" s="248"/>
      <c r="AQ58" s="248"/>
      <c r="AR58" s="105"/>
    </row>
    <row r="59" spans="2:44" ht="20.100000000000001" customHeight="1" x14ac:dyDescent="0.25">
      <c r="B59" s="120"/>
      <c r="C59" s="121"/>
      <c r="D59" s="121"/>
      <c r="E59" s="248"/>
      <c r="F59" s="321"/>
      <c r="G59" s="248"/>
      <c r="H59" s="248"/>
      <c r="I59" s="248"/>
      <c r="J59" s="248"/>
      <c r="K59" s="248"/>
      <c r="L59" s="248"/>
      <c r="M59" s="248"/>
      <c r="N59" s="248"/>
      <c r="O59" s="248"/>
      <c r="P59" s="248"/>
      <c r="Q59" s="248"/>
      <c r="R59" s="248"/>
      <c r="S59" s="248"/>
      <c r="T59" s="248"/>
      <c r="U59" s="248"/>
      <c r="V59" s="248"/>
      <c r="W59" s="248"/>
      <c r="X59" s="248"/>
      <c r="Y59" s="248"/>
      <c r="Z59" s="248"/>
      <c r="AA59" s="248"/>
      <c r="AB59" s="248"/>
      <c r="AC59" s="248"/>
      <c r="AD59" s="248"/>
      <c r="AE59" s="248"/>
      <c r="AF59" s="248"/>
      <c r="AG59" s="248"/>
      <c r="AH59" s="248"/>
      <c r="AI59" s="248"/>
      <c r="AJ59" s="248"/>
      <c r="AK59" s="248"/>
      <c r="AL59" s="248"/>
      <c r="AM59" s="126"/>
      <c r="AN59" s="248"/>
      <c r="AO59" s="248"/>
      <c r="AP59" s="248"/>
      <c r="AQ59" s="248"/>
      <c r="AR59" s="105"/>
    </row>
    <row r="60" spans="2:44" ht="20.100000000000001" customHeight="1" x14ac:dyDescent="0.25">
      <c r="B60" s="120"/>
      <c r="C60" s="121"/>
      <c r="D60" s="121"/>
      <c r="E60" s="248"/>
      <c r="F60" s="321"/>
      <c r="G60" s="248"/>
      <c r="H60" s="248"/>
      <c r="I60" s="248"/>
      <c r="J60" s="248"/>
      <c r="K60" s="248"/>
      <c r="L60" s="248"/>
      <c r="M60" s="248"/>
      <c r="N60" s="248"/>
      <c r="O60" s="248"/>
      <c r="P60" s="248"/>
      <c r="Q60" s="248"/>
      <c r="R60" s="248"/>
      <c r="S60" s="248"/>
      <c r="T60" s="248"/>
      <c r="U60" s="248"/>
      <c r="V60" s="248"/>
      <c r="W60" s="248"/>
      <c r="X60" s="248"/>
      <c r="Y60" s="248"/>
      <c r="Z60" s="248"/>
      <c r="AA60" s="248"/>
      <c r="AB60" s="248"/>
      <c r="AC60" s="248"/>
      <c r="AD60" s="248"/>
      <c r="AE60" s="248"/>
      <c r="AF60" s="248"/>
      <c r="AG60" s="248"/>
      <c r="AH60" s="248"/>
      <c r="AI60" s="248"/>
      <c r="AJ60" s="248"/>
      <c r="AK60" s="248"/>
      <c r="AL60" s="248"/>
      <c r="AM60" s="126"/>
      <c r="AN60" s="248"/>
      <c r="AO60" s="248"/>
      <c r="AP60" s="248"/>
      <c r="AQ60" s="248"/>
      <c r="AR60" s="105"/>
    </row>
    <row r="61" spans="2:44" ht="20.100000000000001" customHeight="1" x14ac:dyDescent="0.25">
      <c r="B61" s="120"/>
      <c r="C61" s="121"/>
      <c r="D61" s="121"/>
      <c r="E61" s="248"/>
      <c r="F61" s="321"/>
      <c r="G61" s="248"/>
      <c r="H61" s="248"/>
      <c r="I61" s="248"/>
      <c r="J61" s="248"/>
      <c r="K61" s="248"/>
      <c r="L61" s="248"/>
      <c r="M61" s="248"/>
      <c r="N61" s="248"/>
      <c r="O61" s="248"/>
      <c r="P61" s="248"/>
      <c r="Q61" s="248"/>
      <c r="R61" s="248"/>
      <c r="S61" s="248"/>
      <c r="T61" s="248"/>
      <c r="U61" s="248"/>
      <c r="V61" s="248"/>
      <c r="W61" s="248"/>
      <c r="X61" s="248"/>
      <c r="Y61" s="248"/>
      <c r="Z61" s="248"/>
      <c r="AA61" s="248"/>
      <c r="AB61" s="248"/>
      <c r="AC61" s="248"/>
      <c r="AD61" s="248"/>
      <c r="AE61" s="248"/>
      <c r="AF61" s="248"/>
      <c r="AG61" s="248"/>
      <c r="AH61" s="248"/>
      <c r="AI61" s="248"/>
      <c r="AJ61" s="248"/>
      <c r="AK61" s="248"/>
      <c r="AL61" s="248"/>
      <c r="AM61" s="126"/>
      <c r="AN61" s="248"/>
      <c r="AO61" s="248"/>
      <c r="AP61" s="248"/>
      <c r="AQ61" s="248"/>
      <c r="AR61" s="105"/>
    </row>
    <row r="62" spans="2:44" ht="20.100000000000001" customHeight="1" x14ac:dyDescent="0.25">
      <c r="B62" s="120"/>
      <c r="C62" s="121"/>
      <c r="D62" s="121"/>
      <c r="E62" s="248"/>
      <c r="F62" s="321"/>
      <c r="G62" s="248"/>
      <c r="H62" s="248"/>
      <c r="I62" s="248"/>
      <c r="J62" s="248"/>
      <c r="K62" s="248"/>
      <c r="L62" s="248"/>
      <c r="M62" s="248"/>
      <c r="N62" s="248"/>
      <c r="O62" s="248"/>
      <c r="P62" s="248"/>
      <c r="Q62" s="248"/>
      <c r="R62" s="248"/>
      <c r="S62" s="248"/>
      <c r="T62" s="248"/>
      <c r="U62" s="248"/>
      <c r="V62" s="248"/>
      <c r="W62" s="248"/>
      <c r="X62" s="248"/>
      <c r="Y62" s="248"/>
      <c r="Z62" s="248"/>
      <c r="AA62" s="248"/>
      <c r="AB62" s="248"/>
      <c r="AC62" s="248"/>
      <c r="AD62" s="248"/>
      <c r="AE62" s="248"/>
      <c r="AF62" s="248"/>
      <c r="AG62" s="248"/>
      <c r="AH62" s="248"/>
      <c r="AI62" s="248"/>
      <c r="AJ62" s="248"/>
      <c r="AK62" s="248"/>
      <c r="AL62" s="248"/>
      <c r="AM62" s="126"/>
      <c r="AN62" s="248"/>
      <c r="AO62" s="248"/>
      <c r="AP62" s="248"/>
      <c r="AQ62" s="248"/>
      <c r="AR62" s="105"/>
    </row>
    <row r="63" spans="2:44" ht="20.100000000000001" customHeight="1" x14ac:dyDescent="0.25">
      <c r="B63" s="120"/>
      <c r="C63" s="121"/>
      <c r="D63" s="121"/>
      <c r="E63" s="248"/>
      <c r="F63" s="321"/>
      <c r="G63" s="248"/>
      <c r="H63" s="248"/>
      <c r="I63" s="248"/>
      <c r="J63" s="248"/>
      <c r="K63" s="248"/>
      <c r="L63" s="248"/>
      <c r="M63" s="248"/>
      <c r="N63" s="248"/>
      <c r="O63" s="248"/>
      <c r="P63" s="248"/>
      <c r="Q63" s="248"/>
      <c r="R63" s="248"/>
      <c r="S63" s="248"/>
      <c r="T63" s="248"/>
      <c r="U63" s="248"/>
      <c r="V63" s="248"/>
      <c r="W63" s="248"/>
      <c r="X63" s="248"/>
      <c r="Y63" s="248"/>
      <c r="Z63" s="248"/>
      <c r="AA63" s="248"/>
      <c r="AB63" s="248"/>
      <c r="AC63" s="248"/>
      <c r="AD63" s="248"/>
      <c r="AE63" s="248"/>
      <c r="AF63" s="248"/>
      <c r="AG63" s="248"/>
      <c r="AH63" s="248"/>
      <c r="AI63" s="248"/>
      <c r="AJ63" s="248"/>
      <c r="AK63" s="248"/>
      <c r="AL63" s="248"/>
      <c r="AM63" s="126"/>
      <c r="AN63" s="248"/>
      <c r="AO63" s="248"/>
      <c r="AP63" s="248"/>
      <c r="AQ63" s="248"/>
      <c r="AR63" s="105"/>
    </row>
    <row r="64" spans="2:44" ht="20.100000000000001" customHeight="1" x14ac:dyDescent="0.25">
      <c r="B64" s="120"/>
      <c r="C64" s="121"/>
      <c r="D64" s="121"/>
      <c r="E64" s="248"/>
      <c r="F64" s="321"/>
      <c r="G64" s="248"/>
      <c r="H64" s="248"/>
      <c r="I64" s="248"/>
      <c r="J64" s="248"/>
      <c r="K64" s="248"/>
      <c r="L64" s="248"/>
      <c r="M64" s="248"/>
      <c r="N64" s="248"/>
      <c r="O64" s="248"/>
      <c r="P64" s="248"/>
      <c r="Q64" s="248"/>
      <c r="R64" s="248"/>
      <c r="S64" s="248"/>
      <c r="T64" s="248"/>
      <c r="U64" s="248"/>
      <c r="V64" s="248"/>
      <c r="W64" s="248"/>
      <c r="X64" s="248"/>
      <c r="Y64" s="248"/>
      <c r="Z64" s="248"/>
      <c r="AA64" s="248"/>
      <c r="AB64" s="248"/>
      <c r="AC64" s="248"/>
      <c r="AD64" s="248"/>
      <c r="AE64" s="248"/>
      <c r="AF64" s="248"/>
      <c r="AG64" s="248"/>
      <c r="AH64" s="248"/>
      <c r="AI64" s="248"/>
      <c r="AJ64" s="248"/>
      <c r="AK64" s="248"/>
      <c r="AL64" s="248"/>
      <c r="AM64" s="126"/>
      <c r="AN64" s="248"/>
      <c r="AO64" s="248"/>
      <c r="AP64" s="248"/>
      <c r="AQ64" s="248"/>
      <c r="AR64" s="105"/>
    </row>
    <row r="65" spans="2:44" ht="20.100000000000001" customHeight="1" x14ac:dyDescent="0.25">
      <c r="B65" s="120"/>
      <c r="C65" s="121"/>
      <c r="D65" s="121"/>
      <c r="E65" s="248"/>
      <c r="F65" s="321"/>
      <c r="G65" s="248"/>
      <c r="H65" s="248"/>
      <c r="I65" s="248"/>
      <c r="J65" s="248"/>
      <c r="K65" s="248"/>
      <c r="L65" s="248"/>
      <c r="M65" s="248"/>
      <c r="N65" s="248"/>
      <c r="O65" s="248"/>
      <c r="P65" s="248"/>
      <c r="Q65" s="248"/>
      <c r="R65" s="248"/>
      <c r="S65" s="248"/>
      <c r="T65" s="248"/>
      <c r="U65" s="248"/>
      <c r="V65" s="248"/>
      <c r="W65" s="248"/>
      <c r="X65" s="248"/>
      <c r="Y65" s="248"/>
      <c r="Z65" s="248"/>
      <c r="AA65" s="248"/>
      <c r="AB65" s="248"/>
      <c r="AC65" s="248"/>
      <c r="AD65" s="248"/>
      <c r="AE65" s="248"/>
      <c r="AF65" s="248"/>
      <c r="AG65" s="248"/>
      <c r="AH65" s="248"/>
      <c r="AI65" s="248"/>
      <c r="AJ65" s="248"/>
      <c r="AK65" s="248"/>
      <c r="AL65" s="248"/>
      <c r="AM65" s="126"/>
      <c r="AN65" s="248"/>
      <c r="AO65" s="248"/>
      <c r="AP65" s="248"/>
      <c r="AQ65" s="248"/>
      <c r="AR65" s="105"/>
    </row>
    <row r="66" spans="2:44" ht="20.100000000000001" customHeight="1" x14ac:dyDescent="0.25">
      <c r="B66" s="120"/>
      <c r="C66" s="121"/>
      <c r="D66" s="121"/>
      <c r="E66" s="248"/>
      <c r="F66" s="321"/>
      <c r="G66" s="248"/>
      <c r="H66" s="248"/>
      <c r="I66" s="248"/>
      <c r="J66" s="248"/>
      <c r="K66" s="248"/>
      <c r="L66" s="248"/>
      <c r="M66" s="248"/>
      <c r="N66" s="248"/>
      <c r="O66" s="248"/>
      <c r="P66" s="248"/>
      <c r="Q66" s="248"/>
      <c r="R66" s="248"/>
      <c r="S66" s="248"/>
      <c r="T66" s="248"/>
      <c r="U66" s="248"/>
      <c r="V66" s="248"/>
      <c r="W66" s="248"/>
      <c r="X66" s="248"/>
      <c r="Y66" s="248"/>
      <c r="Z66" s="248"/>
      <c r="AA66" s="248"/>
      <c r="AB66" s="248"/>
      <c r="AC66" s="248"/>
      <c r="AD66" s="248"/>
      <c r="AE66" s="248"/>
      <c r="AF66" s="248"/>
      <c r="AG66" s="248"/>
      <c r="AH66" s="248"/>
      <c r="AI66" s="248"/>
      <c r="AJ66" s="248"/>
      <c r="AK66" s="248"/>
      <c r="AL66" s="248"/>
      <c r="AM66" s="126"/>
      <c r="AN66" s="248"/>
      <c r="AO66" s="248"/>
      <c r="AP66" s="248"/>
      <c r="AQ66" s="248"/>
      <c r="AR66" s="105"/>
    </row>
    <row r="67" spans="2:44" ht="20.100000000000001" customHeight="1" x14ac:dyDescent="0.25">
      <c r="B67" s="120"/>
      <c r="C67" s="121"/>
      <c r="D67" s="121"/>
      <c r="E67" s="248"/>
      <c r="F67" s="321"/>
      <c r="G67" s="248"/>
      <c r="H67" s="248"/>
      <c r="I67" s="248"/>
      <c r="J67" s="248"/>
      <c r="K67" s="248"/>
      <c r="L67" s="248"/>
      <c r="M67" s="248"/>
      <c r="N67" s="248"/>
      <c r="O67" s="248"/>
      <c r="P67" s="248"/>
      <c r="Q67" s="248"/>
      <c r="R67" s="248"/>
      <c r="S67" s="248"/>
      <c r="T67" s="248"/>
      <c r="U67" s="248"/>
      <c r="V67" s="248"/>
      <c r="W67" s="248"/>
      <c r="X67" s="248"/>
      <c r="Y67" s="248"/>
      <c r="Z67" s="248"/>
      <c r="AA67" s="248"/>
      <c r="AB67" s="248"/>
      <c r="AC67" s="248"/>
      <c r="AD67" s="248"/>
      <c r="AE67" s="248"/>
      <c r="AF67" s="248"/>
      <c r="AG67" s="248"/>
      <c r="AH67" s="248"/>
      <c r="AI67" s="248"/>
      <c r="AJ67" s="248"/>
      <c r="AK67" s="248"/>
      <c r="AL67" s="248"/>
      <c r="AM67" s="126"/>
      <c r="AN67" s="248"/>
      <c r="AO67" s="248"/>
      <c r="AP67" s="248"/>
      <c r="AQ67" s="248"/>
      <c r="AR67" s="105"/>
    </row>
    <row r="68" spans="2:44" ht="20.100000000000001" customHeight="1" x14ac:dyDescent="0.25">
      <c r="B68" s="120"/>
      <c r="C68" s="121"/>
      <c r="D68" s="121"/>
      <c r="E68" s="248"/>
      <c r="F68" s="321"/>
      <c r="G68" s="248"/>
      <c r="H68" s="248"/>
      <c r="I68" s="248"/>
      <c r="J68" s="248"/>
      <c r="K68" s="248"/>
      <c r="L68" s="248"/>
      <c r="M68" s="248"/>
      <c r="N68" s="248"/>
      <c r="O68" s="248"/>
      <c r="P68" s="248"/>
      <c r="Q68" s="248"/>
      <c r="R68" s="248"/>
      <c r="S68" s="248"/>
      <c r="T68" s="248"/>
      <c r="U68" s="248"/>
      <c r="V68" s="248"/>
      <c r="W68" s="248"/>
      <c r="X68" s="248"/>
      <c r="Y68" s="248"/>
      <c r="Z68" s="248"/>
      <c r="AA68" s="248"/>
      <c r="AB68" s="248"/>
      <c r="AC68" s="248"/>
      <c r="AD68" s="248"/>
      <c r="AE68" s="248"/>
      <c r="AF68" s="248"/>
      <c r="AG68" s="248"/>
      <c r="AH68" s="248"/>
      <c r="AI68" s="248"/>
      <c r="AJ68" s="248"/>
      <c r="AK68" s="248"/>
      <c r="AL68" s="248"/>
      <c r="AM68" s="126"/>
      <c r="AN68" s="248"/>
      <c r="AO68" s="248"/>
      <c r="AP68" s="248"/>
      <c r="AQ68" s="248"/>
      <c r="AR68" s="105"/>
    </row>
    <row r="69" spans="2:44" ht="20.100000000000001" customHeight="1" x14ac:dyDescent="0.25">
      <c r="B69" s="120"/>
      <c r="C69" s="121"/>
      <c r="D69" s="121"/>
      <c r="E69" s="248"/>
      <c r="F69" s="321"/>
      <c r="G69" s="248"/>
      <c r="H69" s="248"/>
      <c r="I69" s="248"/>
      <c r="J69" s="248"/>
      <c r="K69" s="248"/>
      <c r="L69" s="248"/>
      <c r="M69" s="248"/>
      <c r="N69" s="248"/>
      <c r="O69" s="248"/>
      <c r="P69" s="248"/>
      <c r="Q69" s="248"/>
      <c r="R69" s="248"/>
      <c r="S69" s="248"/>
      <c r="T69" s="248"/>
      <c r="U69" s="248"/>
      <c r="V69" s="248"/>
      <c r="W69" s="248"/>
      <c r="X69" s="248"/>
      <c r="Y69" s="248"/>
      <c r="Z69" s="248"/>
      <c r="AA69" s="248"/>
      <c r="AB69" s="248"/>
      <c r="AC69" s="248"/>
      <c r="AD69" s="248"/>
      <c r="AE69" s="248"/>
      <c r="AF69" s="248"/>
      <c r="AG69" s="248"/>
      <c r="AH69" s="248"/>
      <c r="AI69" s="248"/>
      <c r="AJ69" s="248"/>
      <c r="AK69" s="248"/>
      <c r="AL69" s="248"/>
      <c r="AM69" s="126"/>
      <c r="AN69" s="248"/>
      <c r="AO69" s="248"/>
      <c r="AP69" s="248"/>
      <c r="AQ69" s="248"/>
      <c r="AR69" s="105"/>
    </row>
    <row r="70" spans="2:44" ht="20.100000000000001" customHeight="1" x14ac:dyDescent="0.25">
      <c r="B70" s="120"/>
      <c r="C70" s="121"/>
      <c r="D70" s="121"/>
      <c r="E70" s="248"/>
      <c r="F70" s="321"/>
      <c r="G70" s="248"/>
      <c r="H70" s="248"/>
      <c r="I70" s="248"/>
      <c r="J70" s="248"/>
      <c r="K70" s="248"/>
      <c r="L70" s="248"/>
      <c r="M70" s="248"/>
      <c r="N70" s="248"/>
      <c r="O70" s="248"/>
      <c r="P70" s="248"/>
      <c r="Q70" s="248"/>
      <c r="R70" s="248"/>
      <c r="S70" s="248"/>
      <c r="T70" s="248"/>
      <c r="U70" s="248"/>
      <c r="V70" s="248"/>
      <c r="W70" s="248"/>
      <c r="X70" s="248"/>
      <c r="Y70" s="248"/>
      <c r="Z70" s="248"/>
      <c r="AA70" s="248"/>
      <c r="AB70" s="248"/>
      <c r="AC70" s="248"/>
      <c r="AD70" s="248"/>
      <c r="AE70" s="248"/>
      <c r="AF70" s="248"/>
      <c r="AG70" s="248"/>
      <c r="AH70" s="248"/>
      <c r="AI70" s="248"/>
      <c r="AJ70" s="248"/>
      <c r="AK70" s="248"/>
      <c r="AL70" s="248"/>
      <c r="AM70" s="126"/>
      <c r="AN70" s="248"/>
      <c r="AO70" s="248"/>
      <c r="AP70" s="248"/>
      <c r="AQ70" s="248"/>
      <c r="AR70" s="105"/>
    </row>
    <row r="71" spans="2:44" ht="20.100000000000001" customHeight="1" x14ac:dyDescent="0.25">
      <c r="B71" s="120"/>
      <c r="C71" s="121"/>
      <c r="D71" s="121"/>
      <c r="E71" s="248"/>
      <c r="F71" s="321"/>
      <c r="G71" s="248"/>
      <c r="H71" s="248"/>
      <c r="I71" s="248"/>
      <c r="J71" s="248"/>
      <c r="K71" s="248"/>
      <c r="L71" s="248"/>
      <c r="M71" s="248"/>
      <c r="N71" s="248"/>
      <c r="O71" s="248"/>
      <c r="P71" s="248"/>
      <c r="Q71" s="248"/>
      <c r="R71" s="248"/>
      <c r="S71" s="248"/>
      <c r="T71" s="248"/>
      <c r="U71" s="248"/>
      <c r="V71" s="248"/>
      <c r="W71" s="248"/>
      <c r="X71" s="248"/>
      <c r="Y71" s="248"/>
      <c r="Z71" s="248"/>
      <c r="AA71" s="248"/>
      <c r="AB71" s="248"/>
      <c r="AC71" s="248"/>
      <c r="AD71" s="248"/>
      <c r="AE71" s="248"/>
      <c r="AF71" s="248"/>
      <c r="AG71" s="248"/>
      <c r="AH71" s="248"/>
      <c r="AI71" s="248"/>
      <c r="AJ71" s="248"/>
      <c r="AK71" s="248"/>
      <c r="AL71" s="248"/>
      <c r="AM71" s="126"/>
      <c r="AN71" s="248"/>
      <c r="AO71" s="248"/>
      <c r="AP71" s="248"/>
      <c r="AQ71" s="248"/>
      <c r="AR71" s="105"/>
    </row>
    <row r="72" spans="2:44" ht="20.100000000000001" customHeight="1" x14ac:dyDescent="0.25">
      <c r="B72" s="120"/>
      <c r="C72" s="121"/>
      <c r="D72" s="121"/>
      <c r="E72" s="248"/>
      <c r="F72" s="321"/>
      <c r="G72" s="248"/>
      <c r="H72" s="248"/>
      <c r="I72" s="248"/>
      <c r="J72" s="248"/>
      <c r="K72" s="248"/>
      <c r="L72" s="248"/>
      <c r="M72" s="248"/>
      <c r="N72" s="248"/>
      <c r="O72" s="248"/>
      <c r="P72" s="248"/>
      <c r="Q72" s="248"/>
      <c r="R72" s="248"/>
      <c r="S72" s="248"/>
      <c r="T72" s="248"/>
      <c r="U72" s="248"/>
      <c r="V72" s="248"/>
      <c r="W72" s="248"/>
      <c r="X72" s="248"/>
      <c r="Y72" s="248"/>
      <c r="Z72" s="248"/>
      <c r="AA72" s="248"/>
      <c r="AB72" s="248"/>
      <c r="AC72" s="248"/>
      <c r="AD72" s="248"/>
      <c r="AE72" s="248"/>
      <c r="AF72" s="248"/>
      <c r="AG72" s="248"/>
      <c r="AH72" s="248"/>
      <c r="AI72" s="248"/>
      <c r="AJ72" s="248"/>
      <c r="AK72" s="248"/>
      <c r="AL72" s="248"/>
      <c r="AM72" s="126"/>
      <c r="AN72" s="248"/>
      <c r="AO72" s="248"/>
      <c r="AP72" s="248"/>
      <c r="AQ72" s="248"/>
      <c r="AR72" s="105"/>
    </row>
    <row r="73" spans="2:44" ht="20.100000000000001" customHeight="1" x14ac:dyDescent="0.25">
      <c r="B73" s="120"/>
      <c r="C73" s="121"/>
      <c r="D73" s="121"/>
      <c r="E73" s="248"/>
      <c r="F73" s="321"/>
      <c r="G73" s="248"/>
      <c r="H73" s="248"/>
      <c r="I73" s="248"/>
      <c r="J73" s="248"/>
      <c r="K73" s="248"/>
      <c r="L73" s="248"/>
      <c r="M73" s="248"/>
      <c r="N73" s="248"/>
      <c r="O73" s="248"/>
      <c r="P73" s="248"/>
      <c r="Q73" s="248"/>
      <c r="R73" s="248"/>
      <c r="S73" s="248"/>
      <c r="T73" s="248"/>
      <c r="U73" s="248"/>
      <c r="V73" s="248"/>
      <c r="W73" s="248"/>
      <c r="X73" s="248"/>
      <c r="Y73" s="248"/>
      <c r="Z73" s="248"/>
      <c r="AA73" s="248"/>
      <c r="AB73" s="248"/>
      <c r="AC73" s="248"/>
      <c r="AD73" s="248"/>
      <c r="AE73" s="248"/>
      <c r="AF73" s="248"/>
      <c r="AG73" s="248"/>
      <c r="AH73" s="248"/>
      <c r="AI73" s="248"/>
      <c r="AJ73" s="248"/>
      <c r="AK73" s="248"/>
      <c r="AL73" s="248"/>
      <c r="AM73" s="126"/>
      <c r="AN73" s="248"/>
      <c r="AO73" s="248"/>
      <c r="AP73" s="248"/>
      <c r="AQ73" s="248"/>
      <c r="AR73" s="105"/>
    </row>
    <row r="74" spans="2:44" ht="20.100000000000001" customHeight="1" x14ac:dyDescent="0.25">
      <c r="B74" s="120"/>
      <c r="C74" s="121"/>
      <c r="D74" s="121"/>
      <c r="E74" s="248"/>
      <c r="F74" s="321"/>
      <c r="G74" s="248"/>
      <c r="H74" s="248"/>
      <c r="I74" s="248"/>
      <c r="J74" s="248"/>
      <c r="K74" s="248"/>
      <c r="L74" s="248"/>
      <c r="M74" s="248"/>
      <c r="N74" s="248"/>
      <c r="O74" s="248"/>
      <c r="P74" s="248"/>
      <c r="Q74" s="248"/>
      <c r="R74" s="248"/>
      <c r="S74" s="248"/>
      <c r="T74" s="248"/>
      <c r="U74" s="248"/>
      <c r="V74" s="248"/>
      <c r="W74" s="248"/>
      <c r="X74" s="248"/>
      <c r="Y74" s="248"/>
      <c r="Z74" s="248"/>
      <c r="AA74" s="248"/>
      <c r="AB74" s="248"/>
      <c r="AC74" s="248"/>
      <c r="AD74" s="248"/>
      <c r="AE74" s="248"/>
      <c r="AF74" s="248"/>
      <c r="AG74" s="248"/>
      <c r="AH74" s="248"/>
      <c r="AI74" s="248"/>
      <c r="AJ74" s="248"/>
      <c r="AK74" s="248"/>
      <c r="AL74" s="248"/>
      <c r="AM74" s="126"/>
      <c r="AN74" s="248"/>
      <c r="AO74" s="248"/>
      <c r="AP74" s="248"/>
      <c r="AQ74" s="248"/>
      <c r="AR74" s="105"/>
    </row>
    <row r="75" spans="2:44" ht="20.100000000000001" customHeight="1" x14ac:dyDescent="0.25">
      <c r="B75" s="120"/>
      <c r="C75" s="121"/>
      <c r="D75" s="121"/>
      <c r="E75" s="248"/>
      <c r="F75" s="321"/>
      <c r="G75" s="248"/>
      <c r="H75" s="248"/>
      <c r="I75" s="248"/>
      <c r="J75" s="248"/>
      <c r="K75" s="248"/>
      <c r="L75" s="248"/>
      <c r="M75" s="248"/>
      <c r="N75" s="248"/>
      <c r="O75" s="248"/>
      <c r="P75" s="248"/>
      <c r="Q75" s="248"/>
      <c r="R75" s="248"/>
      <c r="S75" s="248"/>
      <c r="T75" s="248"/>
      <c r="U75" s="248"/>
      <c r="V75" s="248"/>
      <c r="W75" s="248"/>
      <c r="X75" s="248"/>
      <c r="Y75" s="248"/>
      <c r="Z75" s="248"/>
      <c r="AA75" s="248"/>
      <c r="AB75" s="248"/>
      <c r="AC75" s="248"/>
      <c r="AD75" s="248"/>
      <c r="AE75" s="248"/>
      <c r="AF75" s="248"/>
      <c r="AG75" s="248"/>
      <c r="AH75" s="248"/>
      <c r="AI75" s="248"/>
      <c r="AJ75" s="248"/>
      <c r="AK75" s="248"/>
      <c r="AL75" s="248"/>
      <c r="AM75" s="126"/>
      <c r="AN75" s="248"/>
      <c r="AO75" s="248"/>
      <c r="AP75" s="248"/>
      <c r="AQ75" s="248"/>
      <c r="AR75" s="105"/>
    </row>
    <row r="76" spans="2:44" ht="20.100000000000001" customHeight="1" x14ac:dyDescent="0.25">
      <c r="B76" s="120"/>
      <c r="C76" s="121"/>
      <c r="D76" s="121"/>
      <c r="E76" s="248"/>
      <c r="F76" s="321"/>
      <c r="G76" s="248"/>
      <c r="H76" s="248"/>
      <c r="I76" s="248"/>
      <c r="J76" s="248"/>
      <c r="K76" s="248"/>
      <c r="L76" s="248"/>
      <c r="M76" s="248"/>
      <c r="N76" s="248"/>
      <c r="O76" s="248"/>
      <c r="P76" s="248"/>
      <c r="Q76" s="248"/>
      <c r="R76" s="248"/>
      <c r="S76" s="248"/>
      <c r="T76" s="248"/>
      <c r="U76" s="248"/>
      <c r="V76" s="248"/>
      <c r="W76" s="248"/>
      <c r="X76" s="248"/>
      <c r="Y76" s="248"/>
      <c r="Z76" s="248"/>
      <c r="AA76" s="248"/>
      <c r="AB76" s="248"/>
      <c r="AC76" s="248"/>
      <c r="AD76" s="248"/>
      <c r="AE76" s="248"/>
      <c r="AF76" s="248"/>
      <c r="AG76" s="248"/>
      <c r="AH76" s="248"/>
      <c r="AI76" s="248"/>
      <c r="AJ76" s="248"/>
      <c r="AK76" s="248"/>
      <c r="AL76" s="248"/>
      <c r="AM76" s="126"/>
      <c r="AN76" s="248"/>
      <c r="AO76" s="248"/>
      <c r="AP76" s="248"/>
      <c r="AQ76" s="248"/>
      <c r="AR76" s="105"/>
    </row>
    <row r="77" spans="2:44" ht="20.100000000000001" customHeight="1" x14ac:dyDescent="0.25">
      <c r="B77" s="120"/>
      <c r="C77" s="121"/>
      <c r="D77" s="121"/>
      <c r="E77" s="248"/>
      <c r="F77" s="321"/>
      <c r="G77" s="248"/>
      <c r="H77" s="248"/>
      <c r="I77" s="248"/>
      <c r="J77" s="248"/>
      <c r="K77" s="248"/>
      <c r="L77" s="248"/>
      <c r="M77" s="248"/>
      <c r="N77" s="248"/>
      <c r="O77" s="248"/>
      <c r="P77" s="248"/>
      <c r="Q77" s="248"/>
      <c r="R77" s="248"/>
      <c r="S77" s="248"/>
      <c r="T77" s="248"/>
      <c r="U77" s="248"/>
      <c r="V77" s="248"/>
      <c r="W77" s="248"/>
      <c r="X77" s="248"/>
      <c r="Y77" s="248"/>
      <c r="Z77" s="248"/>
      <c r="AA77" s="248"/>
      <c r="AB77" s="248"/>
      <c r="AC77" s="248"/>
      <c r="AD77" s="248"/>
      <c r="AE77" s="248"/>
      <c r="AF77" s="248"/>
      <c r="AG77" s="248"/>
      <c r="AH77" s="248"/>
      <c r="AI77" s="248"/>
      <c r="AJ77" s="248"/>
      <c r="AK77" s="248"/>
      <c r="AL77" s="248"/>
      <c r="AM77" s="126"/>
      <c r="AN77" s="248"/>
      <c r="AO77" s="248"/>
      <c r="AP77" s="248"/>
      <c r="AQ77" s="248"/>
      <c r="AR77" s="105"/>
    </row>
    <row r="78" spans="2:44" ht="20.100000000000001" customHeight="1" x14ac:dyDescent="0.25">
      <c r="B78" s="120"/>
      <c r="C78" s="121"/>
      <c r="D78" s="121"/>
      <c r="E78" s="248"/>
      <c r="F78" s="321"/>
      <c r="G78" s="248"/>
      <c r="H78" s="248"/>
      <c r="I78" s="248"/>
      <c r="J78" s="248"/>
      <c r="K78" s="248"/>
      <c r="L78" s="248"/>
      <c r="M78" s="248"/>
      <c r="N78" s="248"/>
      <c r="O78" s="248"/>
      <c r="P78" s="248"/>
      <c r="Q78" s="248"/>
      <c r="R78" s="248"/>
      <c r="S78" s="248"/>
      <c r="T78" s="248"/>
      <c r="U78" s="248"/>
      <c r="V78" s="248"/>
      <c r="W78" s="248"/>
      <c r="X78" s="248"/>
      <c r="Y78" s="248"/>
      <c r="Z78" s="248"/>
      <c r="AA78" s="248"/>
      <c r="AB78" s="248"/>
      <c r="AC78" s="248"/>
      <c r="AD78" s="248"/>
      <c r="AE78" s="248"/>
      <c r="AF78" s="248"/>
      <c r="AG78" s="248"/>
      <c r="AH78" s="248"/>
      <c r="AI78" s="248"/>
      <c r="AJ78" s="248"/>
      <c r="AK78" s="248"/>
      <c r="AL78" s="248"/>
      <c r="AM78" s="126"/>
      <c r="AN78" s="248"/>
      <c r="AO78" s="248"/>
      <c r="AP78" s="248"/>
      <c r="AQ78" s="248"/>
      <c r="AR78" s="105"/>
    </row>
    <row r="79" spans="2:44" ht="20.100000000000001" customHeight="1" x14ac:dyDescent="0.25">
      <c r="B79" s="120"/>
      <c r="C79" s="121"/>
      <c r="D79" s="121"/>
      <c r="E79" s="248"/>
      <c r="F79" s="321"/>
      <c r="G79" s="248"/>
      <c r="H79" s="248"/>
      <c r="I79" s="248"/>
      <c r="J79" s="248"/>
      <c r="K79" s="248"/>
      <c r="L79" s="248"/>
      <c r="M79" s="248"/>
      <c r="N79" s="248"/>
      <c r="O79" s="248"/>
      <c r="P79" s="248"/>
      <c r="Q79" s="248"/>
      <c r="R79" s="248"/>
      <c r="S79" s="248"/>
      <c r="T79" s="248"/>
      <c r="U79" s="248"/>
      <c r="V79" s="248"/>
      <c r="W79" s="248"/>
      <c r="X79" s="248"/>
      <c r="Y79" s="248"/>
      <c r="Z79" s="248"/>
      <c r="AA79" s="248"/>
      <c r="AB79" s="248"/>
      <c r="AC79" s="248"/>
      <c r="AD79" s="248"/>
      <c r="AE79" s="248"/>
      <c r="AF79" s="248"/>
      <c r="AG79" s="248"/>
      <c r="AH79" s="248"/>
      <c r="AI79" s="248"/>
      <c r="AJ79" s="248"/>
      <c r="AK79" s="248"/>
      <c r="AL79" s="248"/>
      <c r="AM79" s="126"/>
      <c r="AN79" s="248"/>
      <c r="AO79" s="248"/>
      <c r="AP79" s="248"/>
      <c r="AQ79" s="248"/>
      <c r="AR79" s="105"/>
    </row>
    <row r="80" spans="2:44" ht="20.100000000000001" customHeight="1" x14ac:dyDescent="0.25">
      <c r="B80" s="120"/>
      <c r="C80" s="121"/>
      <c r="D80" s="121"/>
      <c r="E80" s="248"/>
      <c r="F80" s="321"/>
      <c r="G80" s="248"/>
      <c r="H80" s="248"/>
      <c r="I80" s="248"/>
      <c r="J80" s="248"/>
      <c r="K80" s="248"/>
      <c r="L80" s="248"/>
      <c r="M80" s="248"/>
      <c r="N80" s="248"/>
      <c r="O80" s="248"/>
      <c r="P80" s="248"/>
      <c r="Q80" s="248"/>
      <c r="R80" s="248"/>
      <c r="S80" s="248"/>
      <c r="T80" s="248"/>
      <c r="U80" s="248"/>
      <c r="V80" s="248"/>
      <c r="W80" s="248"/>
      <c r="X80" s="248"/>
      <c r="Y80" s="248"/>
      <c r="Z80" s="248"/>
      <c r="AA80" s="248"/>
      <c r="AB80" s="248"/>
      <c r="AC80" s="248"/>
      <c r="AD80" s="248"/>
      <c r="AE80" s="248"/>
      <c r="AF80" s="248"/>
      <c r="AG80" s="248"/>
      <c r="AH80" s="248"/>
      <c r="AI80" s="248"/>
      <c r="AJ80" s="248"/>
      <c r="AK80" s="248"/>
      <c r="AL80" s="248"/>
      <c r="AM80" s="126"/>
      <c r="AN80" s="248"/>
      <c r="AO80" s="248"/>
      <c r="AP80" s="248"/>
      <c r="AQ80" s="248"/>
      <c r="AR80" s="105"/>
    </row>
    <row r="81" spans="2:44" ht="20.100000000000001" customHeight="1" x14ac:dyDescent="0.25">
      <c r="B81" s="120"/>
      <c r="C81" s="121"/>
      <c r="D81" s="121"/>
      <c r="E81" s="248"/>
      <c r="F81" s="321"/>
      <c r="G81" s="248"/>
      <c r="H81" s="248"/>
      <c r="I81" s="248"/>
      <c r="J81" s="248"/>
      <c r="K81" s="248"/>
      <c r="L81" s="248"/>
      <c r="M81" s="248"/>
      <c r="N81" s="248"/>
      <c r="O81" s="248"/>
      <c r="P81" s="248"/>
      <c r="Q81" s="248"/>
      <c r="R81" s="248"/>
      <c r="S81" s="248"/>
      <c r="T81" s="248"/>
      <c r="U81" s="248"/>
      <c r="V81" s="248"/>
      <c r="W81" s="248"/>
      <c r="X81" s="248"/>
      <c r="Y81" s="248"/>
      <c r="Z81" s="248"/>
      <c r="AA81" s="248"/>
      <c r="AB81" s="248"/>
      <c r="AC81" s="248"/>
      <c r="AD81" s="248"/>
      <c r="AE81" s="248"/>
      <c r="AF81" s="248"/>
      <c r="AG81" s="248"/>
      <c r="AH81" s="248"/>
      <c r="AI81" s="248"/>
      <c r="AJ81" s="248"/>
      <c r="AK81" s="248"/>
      <c r="AL81" s="248"/>
      <c r="AM81" s="126"/>
      <c r="AN81" s="248"/>
      <c r="AO81" s="248"/>
      <c r="AP81" s="248"/>
      <c r="AQ81" s="248"/>
      <c r="AR81" s="105"/>
    </row>
    <row r="82" spans="2:44" ht="20.100000000000001" customHeight="1" x14ac:dyDescent="0.25">
      <c r="B82" s="120"/>
      <c r="C82" s="121"/>
      <c r="D82" s="121"/>
      <c r="E82" s="248"/>
      <c r="F82" s="321"/>
      <c r="G82" s="248"/>
      <c r="H82" s="248"/>
      <c r="I82" s="248"/>
      <c r="J82" s="248"/>
      <c r="K82" s="248"/>
      <c r="L82" s="248"/>
      <c r="M82" s="248"/>
      <c r="N82" s="248"/>
      <c r="O82" s="248"/>
      <c r="P82" s="248"/>
      <c r="Q82" s="248"/>
      <c r="R82" s="248"/>
      <c r="S82" s="248"/>
      <c r="T82" s="248"/>
      <c r="U82" s="248"/>
      <c r="V82" s="248"/>
      <c r="W82" s="248"/>
      <c r="X82" s="248"/>
      <c r="Y82" s="248"/>
      <c r="Z82" s="248"/>
      <c r="AA82" s="248"/>
      <c r="AB82" s="248"/>
      <c r="AC82" s="248"/>
      <c r="AD82" s="248"/>
      <c r="AE82" s="248"/>
      <c r="AF82" s="248"/>
      <c r="AG82" s="248"/>
      <c r="AH82" s="248"/>
      <c r="AI82" s="248"/>
      <c r="AJ82" s="248"/>
      <c r="AK82" s="248"/>
      <c r="AL82" s="248"/>
      <c r="AM82" s="126"/>
      <c r="AN82" s="248"/>
      <c r="AO82" s="248"/>
      <c r="AP82" s="248"/>
      <c r="AQ82" s="248"/>
      <c r="AR82" s="105"/>
    </row>
    <row r="83" spans="2:44" ht="20.100000000000001" customHeight="1" x14ac:dyDescent="0.25">
      <c r="B83" s="120"/>
      <c r="C83" s="121"/>
      <c r="D83" s="121"/>
      <c r="E83" s="248"/>
      <c r="F83" s="321"/>
      <c r="G83" s="248"/>
      <c r="H83" s="248"/>
      <c r="I83" s="248"/>
      <c r="J83" s="248"/>
      <c r="K83" s="248"/>
      <c r="L83" s="248"/>
      <c r="M83" s="248"/>
      <c r="N83" s="248"/>
      <c r="O83" s="248"/>
      <c r="P83" s="248"/>
      <c r="Q83" s="248"/>
      <c r="R83" s="248"/>
      <c r="S83" s="248"/>
      <c r="T83" s="248"/>
      <c r="U83" s="248"/>
      <c r="V83" s="248"/>
      <c r="W83" s="248"/>
      <c r="X83" s="248"/>
      <c r="Y83" s="248"/>
      <c r="Z83" s="248"/>
      <c r="AA83" s="248"/>
      <c r="AB83" s="248"/>
      <c r="AC83" s="248"/>
      <c r="AD83" s="248"/>
      <c r="AE83" s="248"/>
      <c r="AF83" s="248"/>
      <c r="AG83" s="248"/>
      <c r="AH83" s="248"/>
      <c r="AI83" s="248"/>
      <c r="AJ83" s="248"/>
      <c r="AK83" s="248"/>
      <c r="AL83" s="248"/>
      <c r="AM83" s="126"/>
      <c r="AN83" s="248"/>
      <c r="AO83" s="248"/>
      <c r="AP83" s="248"/>
      <c r="AQ83" s="248"/>
      <c r="AR83" s="105"/>
    </row>
    <row r="84" spans="2:44" ht="20.100000000000001" customHeight="1" x14ac:dyDescent="0.25">
      <c r="B84" s="120"/>
      <c r="C84" s="121"/>
      <c r="D84" s="121"/>
      <c r="E84" s="248"/>
      <c r="F84" s="321"/>
      <c r="G84" s="248"/>
      <c r="H84" s="248"/>
      <c r="I84" s="248"/>
      <c r="J84" s="248"/>
      <c r="K84" s="248"/>
      <c r="L84" s="248"/>
      <c r="M84" s="248"/>
      <c r="N84" s="248"/>
      <c r="O84" s="248"/>
      <c r="P84" s="248"/>
      <c r="Q84" s="248"/>
      <c r="R84" s="248"/>
      <c r="S84" s="248"/>
      <c r="T84" s="248"/>
      <c r="U84" s="248"/>
      <c r="V84" s="248"/>
      <c r="W84" s="248"/>
      <c r="X84" s="248"/>
      <c r="Y84" s="248"/>
      <c r="Z84" s="248"/>
      <c r="AA84" s="248"/>
      <c r="AB84" s="248"/>
      <c r="AC84" s="248"/>
      <c r="AD84" s="248"/>
      <c r="AE84" s="248"/>
      <c r="AF84" s="248"/>
      <c r="AG84" s="248"/>
      <c r="AH84" s="248"/>
      <c r="AI84" s="248"/>
      <c r="AJ84" s="248"/>
      <c r="AK84" s="248"/>
      <c r="AL84" s="248"/>
      <c r="AM84" s="126"/>
      <c r="AN84" s="248"/>
      <c r="AO84" s="248"/>
      <c r="AP84" s="248"/>
      <c r="AQ84" s="248"/>
      <c r="AR84" s="105"/>
    </row>
    <row r="85" spans="2:44" ht="20.100000000000001" customHeight="1" x14ac:dyDescent="0.25">
      <c r="B85" s="120"/>
      <c r="C85" s="121"/>
      <c r="D85" s="121"/>
      <c r="E85" s="248"/>
      <c r="F85" s="321"/>
      <c r="G85" s="248"/>
      <c r="H85" s="248"/>
      <c r="I85" s="248"/>
      <c r="J85" s="248"/>
      <c r="K85" s="248"/>
      <c r="L85" s="248"/>
      <c r="M85" s="248"/>
      <c r="N85" s="248"/>
      <c r="O85" s="248"/>
      <c r="P85" s="248"/>
      <c r="Q85" s="248"/>
      <c r="R85" s="248"/>
      <c r="S85" s="248"/>
      <c r="T85" s="248"/>
      <c r="U85" s="248"/>
      <c r="V85" s="248"/>
      <c r="W85" s="248"/>
      <c r="X85" s="248"/>
      <c r="Y85" s="248"/>
      <c r="Z85" s="248"/>
      <c r="AA85" s="248"/>
      <c r="AB85" s="248"/>
      <c r="AC85" s="248"/>
      <c r="AD85" s="248"/>
      <c r="AE85" s="248"/>
      <c r="AF85" s="248"/>
      <c r="AG85" s="248"/>
      <c r="AH85" s="248"/>
      <c r="AI85" s="248"/>
      <c r="AJ85" s="248"/>
      <c r="AK85" s="248"/>
      <c r="AL85" s="248"/>
      <c r="AM85" s="126"/>
      <c r="AN85" s="248"/>
      <c r="AO85" s="248"/>
      <c r="AP85" s="248"/>
      <c r="AQ85" s="248"/>
      <c r="AR85" s="105"/>
    </row>
    <row r="86" spans="2:44" ht="20.100000000000001" customHeight="1" x14ac:dyDescent="0.25">
      <c r="B86" s="120"/>
      <c r="C86" s="121"/>
      <c r="D86" s="121"/>
      <c r="E86" s="248"/>
      <c r="F86" s="321"/>
      <c r="G86" s="248"/>
      <c r="H86" s="248"/>
      <c r="I86" s="248"/>
      <c r="J86" s="248"/>
      <c r="K86" s="248"/>
      <c r="L86" s="248"/>
      <c r="M86" s="248"/>
      <c r="N86" s="248"/>
      <c r="O86" s="248"/>
      <c r="P86" s="248"/>
      <c r="Q86" s="248"/>
      <c r="R86" s="248"/>
      <c r="S86" s="248"/>
      <c r="T86" s="248"/>
      <c r="U86" s="248"/>
      <c r="V86" s="248"/>
      <c r="W86" s="248"/>
      <c r="X86" s="248"/>
      <c r="Y86" s="248"/>
      <c r="Z86" s="248"/>
      <c r="AA86" s="248"/>
      <c r="AB86" s="248"/>
      <c r="AC86" s="248"/>
      <c r="AD86" s="248"/>
      <c r="AE86" s="248"/>
      <c r="AF86" s="248"/>
      <c r="AG86" s="248"/>
      <c r="AH86" s="248"/>
      <c r="AI86" s="248"/>
      <c r="AJ86" s="248"/>
      <c r="AK86" s="248"/>
      <c r="AL86" s="248"/>
      <c r="AM86" s="126"/>
      <c r="AN86" s="248"/>
      <c r="AO86" s="248"/>
      <c r="AP86" s="248"/>
      <c r="AQ86" s="248"/>
      <c r="AR86" s="105"/>
    </row>
    <row r="87" spans="2:44" ht="20.100000000000001" customHeight="1" x14ac:dyDescent="0.25">
      <c r="B87" s="120"/>
      <c r="C87" s="121"/>
      <c r="D87" s="121"/>
      <c r="E87" s="248"/>
      <c r="F87" s="321"/>
      <c r="G87" s="248"/>
      <c r="H87" s="248"/>
      <c r="I87" s="248"/>
      <c r="J87" s="248"/>
      <c r="K87" s="248"/>
      <c r="L87" s="248"/>
      <c r="M87" s="248"/>
      <c r="N87" s="248"/>
      <c r="O87" s="248"/>
      <c r="P87" s="248"/>
      <c r="Q87" s="248"/>
      <c r="R87" s="248"/>
      <c r="S87" s="248"/>
      <c r="T87" s="248"/>
      <c r="U87" s="248"/>
      <c r="V87" s="248"/>
      <c r="W87" s="248"/>
      <c r="X87" s="248"/>
      <c r="Y87" s="248"/>
      <c r="Z87" s="248"/>
      <c r="AA87" s="248"/>
      <c r="AB87" s="248"/>
      <c r="AC87" s="248"/>
      <c r="AD87" s="248"/>
      <c r="AE87" s="248"/>
      <c r="AF87" s="248"/>
      <c r="AG87" s="248"/>
      <c r="AH87" s="248"/>
      <c r="AI87" s="248"/>
      <c r="AJ87" s="248"/>
      <c r="AK87" s="248"/>
      <c r="AL87" s="248"/>
      <c r="AM87" s="126"/>
      <c r="AN87" s="248"/>
      <c r="AO87" s="248"/>
      <c r="AP87" s="248"/>
      <c r="AQ87" s="248"/>
      <c r="AR87" s="105"/>
    </row>
    <row r="88" spans="2:44" ht="20.100000000000001" customHeight="1" x14ac:dyDescent="0.25">
      <c r="B88" s="120"/>
      <c r="C88" s="121"/>
      <c r="D88" s="121"/>
      <c r="E88" s="248"/>
      <c r="F88" s="321"/>
      <c r="G88" s="248"/>
      <c r="H88" s="248"/>
      <c r="I88" s="248"/>
      <c r="J88" s="248"/>
      <c r="K88" s="248"/>
      <c r="L88" s="248"/>
      <c r="M88" s="248"/>
      <c r="N88" s="248"/>
      <c r="O88" s="248"/>
      <c r="P88" s="248"/>
      <c r="Q88" s="248"/>
      <c r="R88" s="248"/>
      <c r="S88" s="248"/>
      <c r="T88" s="248"/>
      <c r="U88" s="248"/>
      <c r="V88" s="248"/>
      <c r="W88" s="248"/>
      <c r="X88" s="248"/>
      <c r="Y88" s="248"/>
      <c r="Z88" s="248"/>
      <c r="AA88" s="248"/>
      <c r="AB88" s="248"/>
      <c r="AC88" s="248"/>
      <c r="AD88" s="248"/>
      <c r="AE88" s="248"/>
      <c r="AF88" s="248"/>
      <c r="AG88" s="248"/>
      <c r="AH88" s="248"/>
      <c r="AI88" s="248"/>
      <c r="AJ88" s="248"/>
      <c r="AK88" s="248"/>
      <c r="AL88" s="248"/>
      <c r="AM88" s="126"/>
      <c r="AN88" s="248"/>
      <c r="AO88" s="248"/>
      <c r="AP88" s="248"/>
      <c r="AQ88" s="248"/>
      <c r="AR88" s="105"/>
    </row>
    <row r="89" spans="2:44" ht="20.100000000000001" customHeight="1" x14ac:dyDescent="0.25">
      <c r="B89" s="120"/>
      <c r="C89" s="121"/>
      <c r="D89" s="121"/>
      <c r="E89" s="248"/>
      <c r="F89" s="321"/>
      <c r="G89" s="248"/>
      <c r="H89" s="248"/>
      <c r="I89" s="248"/>
      <c r="J89" s="248"/>
      <c r="K89" s="248"/>
      <c r="L89" s="248"/>
      <c r="M89" s="248"/>
      <c r="N89" s="248"/>
      <c r="O89" s="248"/>
      <c r="P89" s="248"/>
      <c r="Q89" s="248"/>
      <c r="R89" s="248"/>
      <c r="S89" s="248"/>
      <c r="T89" s="248"/>
      <c r="U89" s="248"/>
      <c r="V89" s="248"/>
      <c r="W89" s="248"/>
      <c r="X89" s="248"/>
      <c r="Y89" s="248"/>
      <c r="Z89" s="248"/>
      <c r="AA89" s="248"/>
      <c r="AB89" s="248"/>
      <c r="AC89" s="248"/>
      <c r="AD89" s="248"/>
      <c r="AE89" s="248"/>
      <c r="AF89" s="248"/>
      <c r="AG89" s="248"/>
      <c r="AH89" s="248"/>
      <c r="AI89" s="248"/>
      <c r="AJ89" s="248"/>
      <c r="AK89" s="248"/>
      <c r="AL89" s="248"/>
      <c r="AM89" s="126"/>
      <c r="AN89" s="248"/>
      <c r="AO89" s="248"/>
      <c r="AP89" s="248"/>
      <c r="AQ89" s="248"/>
      <c r="AR89" s="105"/>
    </row>
    <row r="90" spans="2:44" ht="20.100000000000001" customHeight="1" x14ac:dyDescent="0.25">
      <c r="B90" s="120"/>
      <c r="C90" s="121"/>
      <c r="D90" s="121"/>
      <c r="E90" s="248"/>
      <c r="F90" s="321"/>
      <c r="G90" s="248"/>
      <c r="H90" s="248"/>
      <c r="I90" s="248"/>
      <c r="J90" s="248"/>
      <c r="K90" s="248"/>
      <c r="L90" s="248"/>
      <c r="M90" s="248"/>
      <c r="N90" s="248"/>
      <c r="O90" s="248"/>
      <c r="P90" s="248"/>
      <c r="Q90" s="248"/>
      <c r="R90" s="248"/>
      <c r="S90" s="248"/>
      <c r="T90" s="248"/>
      <c r="U90" s="248"/>
      <c r="V90" s="248"/>
      <c r="W90" s="248"/>
      <c r="X90" s="248"/>
      <c r="Y90" s="248"/>
      <c r="Z90" s="248"/>
      <c r="AA90" s="248"/>
      <c r="AB90" s="248"/>
      <c r="AC90" s="248"/>
      <c r="AD90" s="248"/>
      <c r="AE90" s="248"/>
      <c r="AF90" s="248"/>
      <c r="AG90" s="248"/>
      <c r="AH90" s="248"/>
      <c r="AI90" s="248"/>
      <c r="AJ90" s="248"/>
      <c r="AK90" s="248"/>
      <c r="AL90" s="248"/>
      <c r="AM90" s="126"/>
      <c r="AN90" s="248"/>
      <c r="AO90" s="248"/>
      <c r="AP90" s="248"/>
      <c r="AQ90" s="248"/>
      <c r="AR90" s="105"/>
    </row>
    <row r="91" spans="2:44" ht="20.100000000000001" customHeight="1" x14ac:dyDescent="0.25">
      <c r="B91" s="120"/>
      <c r="C91" s="121"/>
      <c r="D91" s="121"/>
      <c r="E91" s="248"/>
      <c r="F91" s="321"/>
      <c r="G91" s="248"/>
      <c r="H91" s="248"/>
      <c r="I91" s="248"/>
      <c r="J91" s="248"/>
      <c r="K91" s="248"/>
      <c r="L91" s="248"/>
      <c r="M91" s="248"/>
      <c r="N91" s="248"/>
      <c r="O91" s="248"/>
      <c r="P91" s="248"/>
      <c r="Q91" s="248"/>
      <c r="R91" s="248"/>
      <c r="S91" s="248"/>
      <c r="T91" s="248"/>
      <c r="U91" s="248"/>
      <c r="V91" s="248"/>
      <c r="W91" s="248"/>
      <c r="X91" s="248"/>
      <c r="Y91" s="248"/>
      <c r="Z91" s="248"/>
      <c r="AA91" s="248"/>
      <c r="AB91" s="248"/>
      <c r="AC91" s="248"/>
      <c r="AD91" s="248"/>
      <c r="AE91" s="248"/>
      <c r="AF91" s="248"/>
      <c r="AG91" s="248"/>
      <c r="AH91" s="248"/>
      <c r="AI91" s="248"/>
      <c r="AJ91" s="248"/>
      <c r="AK91" s="248"/>
      <c r="AL91" s="248"/>
      <c r="AM91" s="126"/>
      <c r="AN91" s="248"/>
      <c r="AO91" s="248"/>
      <c r="AP91" s="248"/>
      <c r="AQ91" s="248"/>
      <c r="AR91" s="105"/>
    </row>
    <row r="92" spans="2:44" ht="20.100000000000001" customHeight="1" x14ac:dyDescent="0.25">
      <c r="B92" s="120"/>
      <c r="C92" s="121"/>
      <c r="D92" s="121"/>
      <c r="E92" s="248"/>
      <c r="F92" s="321"/>
      <c r="G92" s="248"/>
      <c r="H92" s="248"/>
      <c r="I92" s="248"/>
      <c r="J92" s="248"/>
      <c r="K92" s="248"/>
      <c r="L92" s="248"/>
      <c r="M92" s="248"/>
      <c r="N92" s="248"/>
      <c r="O92" s="248"/>
      <c r="P92" s="248"/>
      <c r="Q92" s="248"/>
      <c r="R92" s="248"/>
      <c r="S92" s="248"/>
      <c r="T92" s="248"/>
      <c r="U92" s="248"/>
      <c r="V92" s="248"/>
      <c r="W92" s="248"/>
      <c r="X92" s="248"/>
      <c r="Y92" s="248"/>
      <c r="Z92" s="248"/>
      <c r="AA92" s="248"/>
      <c r="AB92" s="248"/>
      <c r="AC92" s="248"/>
      <c r="AD92" s="248"/>
      <c r="AE92" s="248"/>
      <c r="AF92" s="248"/>
      <c r="AG92" s="248"/>
      <c r="AH92" s="248"/>
      <c r="AI92" s="248"/>
      <c r="AJ92" s="248"/>
      <c r="AK92" s="248"/>
      <c r="AL92" s="248"/>
      <c r="AM92" s="126"/>
      <c r="AN92" s="248"/>
      <c r="AO92" s="248"/>
      <c r="AP92" s="248"/>
      <c r="AQ92" s="248"/>
      <c r="AR92" s="105"/>
    </row>
    <row r="93" spans="2:44" ht="20.100000000000001" customHeight="1" x14ac:dyDescent="0.25">
      <c r="B93" s="120"/>
      <c r="C93" s="121"/>
      <c r="D93" s="121"/>
      <c r="E93" s="248"/>
      <c r="F93" s="321"/>
      <c r="G93" s="248"/>
      <c r="H93" s="248"/>
      <c r="I93" s="248"/>
      <c r="J93" s="248"/>
      <c r="K93" s="248"/>
      <c r="L93" s="248"/>
      <c r="M93" s="248"/>
      <c r="N93" s="248"/>
      <c r="O93" s="248"/>
      <c r="P93" s="248"/>
      <c r="Q93" s="248"/>
      <c r="R93" s="248"/>
      <c r="S93" s="248"/>
      <c r="T93" s="248"/>
      <c r="U93" s="248"/>
      <c r="V93" s="248"/>
      <c r="W93" s="248"/>
      <c r="X93" s="248"/>
      <c r="Y93" s="248"/>
      <c r="Z93" s="248"/>
      <c r="AA93" s="248"/>
      <c r="AB93" s="248"/>
      <c r="AC93" s="248"/>
      <c r="AD93" s="248"/>
      <c r="AE93" s="248"/>
      <c r="AF93" s="248"/>
      <c r="AG93" s="248"/>
      <c r="AH93" s="248"/>
      <c r="AI93" s="248"/>
      <c r="AJ93" s="248"/>
      <c r="AK93" s="248"/>
      <c r="AL93" s="248"/>
      <c r="AM93" s="126"/>
      <c r="AN93" s="248"/>
      <c r="AO93" s="248"/>
      <c r="AP93" s="248"/>
      <c r="AQ93" s="248"/>
      <c r="AR93" s="105"/>
    </row>
    <row r="94" spans="2:44" ht="20.100000000000001" customHeight="1" x14ac:dyDescent="0.25">
      <c r="B94" s="120"/>
      <c r="C94" s="121"/>
      <c r="D94" s="121"/>
      <c r="E94" s="248"/>
      <c r="F94" s="321"/>
      <c r="G94" s="248"/>
      <c r="H94" s="248"/>
      <c r="I94" s="248"/>
      <c r="J94" s="248"/>
      <c r="K94" s="248"/>
      <c r="L94" s="248"/>
      <c r="M94" s="248"/>
      <c r="N94" s="248"/>
      <c r="O94" s="248"/>
      <c r="P94" s="248"/>
      <c r="Q94" s="248"/>
      <c r="R94" s="248"/>
      <c r="S94" s="248"/>
      <c r="T94" s="248"/>
      <c r="U94" s="248"/>
      <c r="V94" s="248"/>
      <c r="W94" s="248"/>
      <c r="X94" s="248"/>
      <c r="Y94" s="248"/>
      <c r="Z94" s="248"/>
      <c r="AA94" s="248"/>
      <c r="AB94" s="248"/>
      <c r="AC94" s="248"/>
      <c r="AD94" s="248"/>
      <c r="AE94" s="248"/>
      <c r="AF94" s="248"/>
      <c r="AG94" s="248"/>
      <c r="AH94" s="248"/>
      <c r="AI94" s="248"/>
      <c r="AJ94" s="248"/>
      <c r="AK94" s="248"/>
      <c r="AL94" s="248"/>
      <c r="AM94" s="126"/>
      <c r="AN94" s="248"/>
      <c r="AO94" s="248"/>
      <c r="AP94" s="248"/>
      <c r="AQ94" s="248"/>
      <c r="AR94" s="105"/>
    </row>
    <row r="95" spans="2:44" ht="20.100000000000001" customHeight="1" x14ac:dyDescent="0.25">
      <c r="B95" s="120"/>
      <c r="C95" s="121"/>
      <c r="D95" s="121"/>
      <c r="E95" s="248"/>
      <c r="F95" s="321"/>
      <c r="G95" s="248"/>
      <c r="H95" s="248"/>
      <c r="I95" s="248"/>
      <c r="J95" s="248"/>
      <c r="K95" s="248"/>
      <c r="L95" s="248"/>
      <c r="M95" s="248"/>
      <c r="N95" s="248"/>
      <c r="O95" s="248"/>
      <c r="P95" s="248"/>
      <c r="Q95" s="248"/>
      <c r="R95" s="248"/>
      <c r="S95" s="248"/>
      <c r="T95" s="248"/>
      <c r="U95" s="248"/>
      <c r="V95" s="248"/>
      <c r="W95" s="248"/>
      <c r="X95" s="248"/>
      <c r="Y95" s="248"/>
      <c r="Z95" s="248"/>
      <c r="AA95" s="248"/>
      <c r="AB95" s="248"/>
      <c r="AC95" s="248"/>
      <c r="AD95" s="248"/>
      <c r="AE95" s="248"/>
      <c r="AF95" s="248"/>
      <c r="AG95" s="248"/>
      <c r="AH95" s="248"/>
      <c r="AI95" s="248"/>
      <c r="AJ95" s="248"/>
      <c r="AK95" s="248"/>
      <c r="AL95" s="248"/>
      <c r="AM95" s="126"/>
      <c r="AN95" s="248"/>
      <c r="AO95" s="248"/>
      <c r="AP95" s="248"/>
      <c r="AQ95" s="248"/>
      <c r="AR95" s="105"/>
    </row>
    <row r="96" spans="2:44" ht="20.100000000000001" customHeight="1" x14ac:dyDescent="0.25">
      <c r="B96" s="120"/>
      <c r="C96" s="121"/>
      <c r="D96" s="121"/>
      <c r="E96" s="248"/>
      <c r="F96" s="321"/>
      <c r="G96" s="248"/>
      <c r="H96" s="248"/>
      <c r="I96" s="248"/>
      <c r="J96" s="248"/>
      <c r="K96" s="248"/>
      <c r="L96" s="248"/>
      <c r="M96" s="248"/>
      <c r="N96" s="248"/>
      <c r="O96" s="248"/>
      <c r="P96" s="248"/>
      <c r="Q96" s="248"/>
      <c r="R96" s="248"/>
      <c r="S96" s="248"/>
      <c r="T96" s="248"/>
      <c r="U96" s="248"/>
      <c r="V96" s="248"/>
      <c r="W96" s="248"/>
      <c r="X96" s="248"/>
      <c r="Y96" s="248"/>
      <c r="Z96" s="248"/>
      <c r="AA96" s="248"/>
      <c r="AB96" s="248"/>
      <c r="AC96" s="248"/>
      <c r="AD96" s="248"/>
      <c r="AE96" s="248"/>
      <c r="AF96" s="248"/>
      <c r="AG96" s="248"/>
      <c r="AH96" s="248"/>
      <c r="AI96" s="248"/>
      <c r="AJ96" s="248"/>
      <c r="AK96" s="248"/>
      <c r="AL96" s="248"/>
      <c r="AM96" s="126"/>
      <c r="AN96" s="248"/>
      <c r="AO96" s="248"/>
      <c r="AP96" s="248"/>
      <c r="AQ96" s="248"/>
      <c r="AR96" s="105"/>
    </row>
    <row r="97" spans="2:44" ht="20.100000000000001" customHeight="1" x14ac:dyDescent="0.25">
      <c r="B97" s="120"/>
      <c r="C97" s="121"/>
      <c r="D97" s="121"/>
      <c r="E97" s="248"/>
      <c r="F97" s="321"/>
      <c r="G97" s="248"/>
      <c r="H97" s="248"/>
      <c r="I97" s="248"/>
      <c r="J97" s="248"/>
      <c r="K97" s="248"/>
      <c r="L97" s="248"/>
      <c r="M97" s="248"/>
      <c r="N97" s="248"/>
      <c r="O97" s="248"/>
      <c r="P97" s="248"/>
      <c r="Q97" s="248"/>
      <c r="R97" s="248"/>
      <c r="S97" s="248"/>
      <c r="T97" s="248"/>
      <c r="U97" s="248"/>
      <c r="V97" s="248"/>
      <c r="W97" s="248"/>
      <c r="X97" s="248"/>
      <c r="Y97" s="248"/>
      <c r="Z97" s="248"/>
      <c r="AA97" s="248"/>
      <c r="AB97" s="248"/>
      <c r="AC97" s="248"/>
      <c r="AD97" s="248"/>
      <c r="AE97" s="248"/>
      <c r="AF97" s="248"/>
      <c r="AG97" s="248"/>
      <c r="AH97" s="248"/>
      <c r="AI97" s="248"/>
      <c r="AJ97" s="248"/>
      <c r="AK97" s="248"/>
      <c r="AL97" s="248"/>
      <c r="AM97" s="126"/>
      <c r="AN97" s="248"/>
      <c r="AO97" s="248"/>
      <c r="AP97" s="248"/>
      <c r="AQ97" s="248"/>
      <c r="AR97" s="105"/>
    </row>
    <row r="98" spans="2:44" ht="20.100000000000001" customHeight="1" x14ac:dyDescent="0.25">
      <c r="B98" s="120"/>
      <c r="C98" s="121"/>
      <c r="D98" s="121"/>
      <c r="E98" s="248"/>
      <c r="F98" s="321"/>
      <c r="G98" s="248"/>
      <c r="H98" s="248"/>
      <c r="I98" s="248"/>
      <c r="J98" s="248"/>
      <c r="K98" s="248"/>
      <c r="L98" s="248"/>
      <c r="M98" s="248"/>
      <c r="N98" s="248"/>
      <c r="O98" s="248"/>
      <c r="P98" s="248"/>
      <c r="Q98" s="248"/>
      <c r="R98" s="248"/>
      <c r="S98" s="248"/>
      <c r="T98" s="248"/>
      <c r="U98" s="248"/>
      <c r="V98" s="248"/>
      <c r="W98" s="248"/>
      <c r="X98" s="248"/>
      <c r="Y98" s="248"/>
      <c r="Z98" s="248"/>
      <c r="AA98" s="248"/>
      <c r="AB98" s="248"/>
      <c r="AC98" s="248"/>
      <c r="AD98" s="248"/>
      <c r="AE98" s="248"/>
      <c r="AF98" s="248"/>
      <c r="AG98" s="248"/>
      <c r="AH98" s="248"/>
      <c r="AI98" s="248"/>
      <c r="AJ98" s="248"/>
      <c r="AK98" s="248"/>
      <c r="AL98" s="248"/>
      <c r="AM98" s="126"/>
      <c r="AN98" s="248"/>
      <c r="AO98" s="248"/>
      <c r="AP98" s="248"/>
      <c r="AQ98" s="248"/>
      <c r="AR98" s="105"/>
    </row>
    <row r="99" spans="2:44" ht="20.100000000000001" customHeight="1" x14ac:dyDescent="0.25">
      <c r="B99" s="120"/>
      <c r="C99" s="121"/>
      <c r="D99" s="121"/>
      <c r="E99" s="248"/>
      <c r="F99" s="321"/>
      <c r="G99" s="248"/>
      <c r="H99" s="248"/>
      <c r="I99" s="248"/>
      <c r="J99" s="248"/>
      <c r="K99" s="248"/>
      <c r="L99" s="248"/>
      <c r="M99" s="248"/>
      <c r="N99" s="248"/>
      <c r="O99" s="248"/>
      <c r="P99" s="248"/>
      <c r="Q99" s="248"/>
      <c r="R99" s="248"/>
      <c r="S99" s="248"/>
      <c r="T99" s="248"/>
      <c r="U99" s="248"/>
      <c r="V99" s="248"/>
      <c r="W99" s="248"/>
      <c r="X99" s="248"/>
      <c r="Y99" s="248"/>
      <c r="Z99" s="248"/>
      <c r="AA99" s="248"/>
      <c r="AB99" s="248"/>
      <c r="AC99" s="248"/>
      <c r="AD99" s="248"/>
      <c r="AE99" s="248"/>
      <c r="AF99" s="248"/>
      <c r="AG99" s="248"/>
      <c r="AH99" s="248"/>
      <c r="AI99" s="248"/>
      <c r="AJ99" s="248"/>
      <c r="AK99" s="248"/>
      <c r="AL99" s="248"/>
      <c r="AM99" s="126"/>
      <c r="AN99" s="248"/>
      <c r="AO99" s="248"/>
      <c r="AP99" s="248"/>
      <c r="AQ99" s="248"/>
      <c r="AR99" s="105"/>
    </row>
    <row r="100" spans="2:44" ht="20.100000000000001" customHeight="1" x14ac:dyDescent="0.25">
      <c r="B100" s="120"/>
      <c r="C100" s="121"/>
      <c r="D100" s="121"/>
      <c r="E100" s="248"/>
      <c r="F100" s="321"/>
      <c r="G100" s="248"/>
      <c r="H100" s="248"/>
      <c r="I100" s="248"/>
      <c r="J100" s="248"/>
      <c r="K100" s="248"/>
      <c r="L100" s="248"/>
      <c r="M100" s="248"/>
      <c r="N100" s="248"/>
      <c r="O100" s="248"/>
      <c r="P100" s="248"/>
      <c r="Q100" s="248"/>
      <c r="R100" s="248"/>
      <c r="S100" s="248"/>
      <c r="T100" s="248"/>
      <c r="U100" s="248"/>
      <c r="V100" s="248"/>
      <c r="W100" s="248"/>
      <c r="X100" s="248"/>
      <c r="Y100" s="248"/>
      <c r="Z100" s="248"/>
      <c r="AA100" s="248"/>
      <c r="AB100" s="248"/>
      <c r="AC100" s="248"/>
      <c r="AD100" s="248"/>
      <c r="AE100" s="248"/>
      <c r="AF100" s="248"/>
      <c r="AG100" s="248"/>
      <c r="AH100" s="248"/>
      <c r="AI100" s="248"/>
      <c r="AJ100" s="248"/>
      <c r="AK100" s="248"/>
      <c r="AL100" s="248"/>
      <c r="AM100" s="126"/>
      <c r="AN100" s="248"/>
      <c r="AO100" s="248"/>
      <c r="AP100" s="248"/>
      <c r="AQ100" s="248"/>
      <c r="AR100" s="105"/>
    </row>
    <row r="101" spans="2:44" ht="20.100000000000001" customHeight="1" x14ac:dyDescent="0.25">
      <c r="B101" s="120"/>
      <c r="C101" s="121"/>
      <c r="D101" s="121"/>
      <c r="E101" s="248"/>
      <c r="F101" s="321"/>
      <c r="G101" s="248"/>
      <c r="H101" s="248"/>
      <c r="I101" s="248"/>
      <c r="J101" s="248"/>
      <c r="K101" s="248"/>
      <c r="L101" s="248"/>
      <c r="M101" s="248"/>
      <c r="N101" s="248"/>
      <c r="O101" s="248"/>
      <c r="P101" s="248"/>
      <c r="Q101" s="248"/>
      <c r="R101" s="248"/>
      <c r="S101" s="248"/>
      <c r="T101" s="248"/>
      <c r="U101" s="248"/>
      <c r="V101" s="248"/>
      <c r="W101" s="248"/>
      <c r="X101" s="248"/>
      <c r="Y101" s="248"/>
      <c r="Z101" s="248"/>
      <c r="AA101" s="248"/>
      <c r="AB101" s="248"/>
      <c r="AC101" s="248"/>
      <c r="AD101" s="248"/>
      <c r="AE101" s="248"/>
      <c r="AF101" s="248"/>
      <c r="AG101" s="248"/>
      <c r="AH101" s="248"/>
      <c r="AI101" s="248"/>
      <c r="AJ101" s="248"/>
      <c r="AK101" s="248"/>
      <c r="AL101" s="248"/>
      <c r="AM101" s="126"/>
      <c r="AN101" s="248"/>
      <c r="AO101" s="248"/>
      <c r="AP101" s="248"/>
      <c r="AQ101" s="248"/>
      <c r="AR101" s="105"/>
    </row>
    <row r="102" spans="2:44" ht="20.100000000000001" customHeight="1" x14ac:dyDescent="0.25">
      <c r="B102" s="120"/>
      <c r="C102" s="121"/>
      <c r="D102" s="121"/>
      <c r="E102" s="248"/>
      <c r="F102" s="321"/>
      <c r="G102" s="248"/>
      <c r="H102" s="248"/>
      <c r="I102" s="248"/>
      <c r="J102" s="248"/>
      <c r="K102" s="248"/>
      <c r="L102" s="248"/>
      <c r="M102" s="248"/>
      <c r="N102" s="248"/>
      <c r="O102" s="248"/>
      <c r="P102" s="248"/>
      <c r="Q102" s="248"/>
      <c r="R102" s="248"/>
      <c r="S102" s="248"/>
      <c r="T102" s="248"/>
      <c r="U102" s="248"/>
      <c r="V102" s="248"/>
      <c r="W102" s="248"/>
      <c r="X102" s="248"/>
      <c r="Y102" s="248"/>
      <c r="Z102" s="248"/>
      <c r="AA102" s="248"/>
      <c r="AB102" s="248"/>
      <c r="AC102" s="248"/>
      <c r="AD102" s="248"/>
      <c r="AE102" s="248"/>
      <c r="AF102" s="248"/>
      <c r="AG102" s="248"/>
      <c r="AH102" s="248"/>
      <c r="AI102" s="248"/>
      <c r="AJ102" s="248"/>
      <c r="AK102" s="248"/>
      <c r="AL102" s="248"/>
      <c r="AM102" s="126"/>
      <c r="AN102" s="248"/>
      <c r="AO102" s="248"/>
      <c r="AP102" s="248"/>
      <c r="AQ102" s="248"/>
      <c r="AR102" s="105"/>
    </row>
    <row r="103" spans="2:44" ht="20.100000000000001" customHeight="1" x14ac:dyDescent="0.25">
      <c r="B103" s="120"/>
      <c r="C103" s="121"/>
      <c r="D103" s="121"/>
      <c r="E103" s="248"/>
      <c r="F103" s="321"/>
      <c r="G103" s="248"/>
      <c r="H103" s="248"/>
      <c r="I103" s="248"/>
      <c r="J103" s="248"/>
      <c r="K103" s="248"/>
      <c r="L103" s="248"/>
      <c r="M103" s="248"/>
      <c r="N103" s="248"/>
      <c r="O103" s="248"/>
      <c r="P103" s="248"/>
      <c r="Q103" s="248"/>
      <c r="R103" s="248"/>
      <c r="S103" s="248"/>
      <c r="T103" s="248"/>
      <c r="U103" s="248"/>
      <c r="V103" s="248"/>
      <c r="W103" s="248"/>
      <c r="X103" s="248"/>
      <c r="Y103" s="248"/>
      <c r="Z103" s="248"/>
      <c r="AA103" s="248"/>
      <c r="AB103" s="248"/>
      <c r="AC103" s="248"/>
      <c r="AD103" s="248"/>
      <c r="AE103" s="248"/>
      <c r="AF103" s="248"/>
      <c r="AG103" s="248"/>
      <c r="AH103" s="248"/>
      <c r="AI103" s="248"/>
      <c r="AJ103" s="248"/>
      <c r="AK103" s="248"/>
      <c r="AL103" s="248"/>
      <c r="AM103" s="126"/>
      <c r="AN103" s="248"/>
      <c r="AO103" s="248"/>
      <c r="AP103" s="248"/>
      <c r="AQ103" s="248"/>
      <c r="AR103" s="105"/>
    </row>
    <row r="104" spans="2:44" ht="20.100000000000001" customHeight="1" x14ac:dyDescent="0.25">
      <c r="B104" s="120"/>
      <c r="C104" s="121"/>
      <c r="D104" s="121"/>
      <c r="E104" s="248"/>
      <c r="F104" s="321"/>
      <c r="G104" s="248"/>
      <c r="H104" s="248"/>
      <c r="I104" s="248"/>
      <c r="J104" s="248"/>
      <c r="K104" s="248"/>
      <c r="L104" s="248"/>
      <c r="M104" s="248"/>
      <c r="N104" s="248"/>
      <c r="O104" s="248"/>
      <c r="P104" s="248"/>
      <c r="Q104" s="248"/>
      <c r="R104" s="248"/>
      <c r="S104" s="248"/>
      <c r="T104" s="248"/>
      <c r="U104" s="248"/>
      <c r="V104" s="248"/>
      <c r="W104" s="248"/>
      <c r="X104" s="248"/>
      <c r="Y104" s="248"/>
      <c r="Z104" s="248"/>
      <c r="AA104" s="248"/>
      <c r="AB104" s="248"/>
      <c r="AC104" s="248"/>
      <c r="AD104" s="248"/>
      <c r="AE104" s="248"/>
      <c r="AF104" s="248"/>
      <c r="AG104" s="248"/>
      <c r="AH104" s="248"/>
      <c r="AI104" s="248"/>
      <c r="AJ104" s="248"/>
      <c r="AK104" s="248"/>
      <c r="AL104" s="248"/>
      <c r="AM104" s="126"/>
      <c r="AN104" s="248"/>
      <c r="AO104" s="248"/>
      <c r="AP104" s="248"/>
      <c r="AQ104" s="248"/>
      <c r="AR104" s="105"/>
    </row>
    <row r="105" spans="2:44" ht="20.100000000000001" customHeight="1" x14ac:dyDescent="0.25">
      <c r="B105" s="120"/>
      <c r="C105" s="121"/>
      <c r="D105" s="121"/>
      <c r="E105" s="248"/>
      <c r="F105" s="321"/>
      <c r="G105" s="248"/>
      <c r="H105" s="248"/>
      <c r="I105" s="248"/>
      <c r="J105" s="248"/>
      <c r="K105" s="248"/>
      <c r="L105" s="248"/>
      <c r="M105" s="248"/>
      <c r="N105" s="248"/>
      <c r="O105" s="248"/>
      <c r="P105" s="248"/>
      <c r="Q105" s="248"/>
      <c r="R105" s="248"/>
      <c r="S105" s="248"/>
      <c r="T105" s="248"/>
      <c r="U105" s="248"/>
      <c r="V105" s="248"/>
      <c r="W105" s="248"/>
      <c r="X105" s="248"/>
      <c r="Y105" s="248"/>
      <c r="Z105" s="248"/>
      <c r="AA105" s="248"/>
      <c r="AB105" s="248"/>
      <c r="AC105" s="248"/>
      <c r="AD105" s="248"/>
      <c r="AE105" s="248"/>
      <c r="AF105" s="248"/>
      <c r="AG105" s="248"/>
      <c r="AH105" s="248"/>
      <c r="AI105" s="248"/>
      <c r="AJ105" s="248"/>
      <c r="AK105" s="248"/>
      <c r="AL105" s="248"/>
      <c r="AM105" s="126"/>
      <c r="AN105" s="248"/>
      <c r="AO105" s="248"/>
      <c r="AP105" s="248"/>
      <c r="AQ105" s="248"/>
      <c r="AR105" s="105"/>
    </row>
    <row r="106" spans="2:44" ht="20.100000000000001" customHeight="1" x14ac:dyDescent="0.25">
      <c r="B106" s="120"/>
      <c r="C106" s="121"/>
      <c r="D106" s="121"/>
      <c r="E106" s="248"/>
      <c r="F106" s="321"/>
      <c r="G106" s="248"/>
      <c r="H106" s="248"/>
      <c r="I106" s="248"/>
      <c r="J106" s="248"/>
      <c r="K106" s="248"/>
      <c r="L106" s="248"/>
      <c r="M106" s="248"/>
      <c r="N106" s="248"/>
      <c r="O106" s="248"/>
      <c r="P106" s="248"/>
      <c r="Q106" s="248"/>
      <c r="R106" s="248"/>
      <c r="S106" s="248"/>
      <c r="T106" s="248"/>
      <c r="U106" s="248"/>
      <c r="V106" s="248"/>
      <c r="W106" s="248"/>
      <c r="X106" s="248"/>
      <c r="Y106" s="248"/>
      <c r="Z106" s="248"/>
      <c r="AA106" s="248"/>
      <c r="AB106" s="248"/>
      <c r="AC106" s="248"/>
      <c r="AD106" s="248"/>
      <c r="AE106" s="248"/>
      <c r="AF106" s="248"/>
      <c r="AG106" s="248"/>
      <c r="AH106" s="248"/>
      <c r="AI106" s="248"/>
      <c r="AJ106" s="248"/>
      <c r="AK106" s="248"/>
      <c r="AL106" s="248"/>
      <c r="AM106" s="126"/>
      <c r="AN106" s="248"/>
      <c r="AO106" s="248"/>
      <c r="AP106" s="248"/>
      <c r="AQ106" s="248"/>
      <c r="AR106" s="105"/>
    </row>
    <row r="107" spans="2:44" ht="20.100000000000001" customHeight="1" x14ac:dyDescent="0.25">
      <c r="B107" s="120"/>
      <c r="C107" s="121"/>
      <c r="D107" s="121"/>
      <c r="E107" s="248"/>
      <c r="F107" s="321"/>
      <c r="G107" s="248"/>
      <c r="H107" s="248"/>
      <c r="I107" s="248"/>
      <c r="J107" s="248"/>
      <c r="K107" s="248"/>
      <c r="L107" s="248"/>
      <c r="M107" s="248"/>
      <c r="N107" s="248"/>
      <c r="O107" s="248"/>
      <c r="P107" s="248"/>
      <c r="Q107" s="248"/>
      <c r="R107" s="248"/>
      <c r="S107" s="248"/>
      <c r="T107" s="248"/>
      <c r="U107" s="248"/>
      <c r="V107" s="248"/>
      <c r="W107" s="248"/>
      <c r="X107" s="248"/>
      <c r="Y107" s="248"/>
      <c r="Z107" s="248"/>
      <c r="AA107" s="248"/>
      <c r="AB107" s="248"/>
      <c r="AC107" s="248"/>
      <c r="AD107" s="248"/>
      <c r="AE107" s="248"/>
      <c r="AF107" s="248"/>
      <c r="AG107" s="248"/>
      <c r="AH107" s="248"/>
      <c r="AI107" s="248"/>
      <c r="AJ107" s="248"/>
      <c r="AK107" s="248"/>
      <c r="AL107" s="248"/>
      <c r="AM107" s="126"/>
      <c r="AN107" s="248"/>
      <c r="AO107" s="248"/>
      <c r="AP107" s="248"/>
      <c r="AQ107" s="248"/>
      <c r="AR107" s="105"/>
    </row>
    <row r="108" spans="2:44" x14ac:dyDescent="0.25">
      <c r="B108" s="122"/>
      <c r="C108" s="123"/>
      <c r="D108" s="123"/>
      <c r="E108" s="123"/>
      <c r="F108" s="123"/>
      <c r="G108" s="123"/>
      <c r="H108" s="123"/>
      <c r="I108" s="123"/>
      <c r="J108" s="123"/>
      <c r="K108" s="123"/>
      <c r="L108" s="123"/>
      <c r="M108" s="123"/>
      <c r="N108" s="123"/>
      <c r="O108" s="123"/>
      <c r="P108" s="123"/>
      <c r="Q108" s="123"/>
      <c r="R108" s="123"/>
      <c r="S108" s="123"/>
      <c r="T108" s="123"/>
      <c r="U108" s="123"/>
      <c r="V108" s="123"/>
      <c r="W108" s="123"/>
      <c r="X108" s="123"/>
      <c r="Y108" s="123"/>
      <c r="Z108" s="123"/>
      <c r="AA108" s="123"/>
      <c r="AB108" s="123"/>
      <c r="AC108" s="123"/>
      <c r="AD108" s="123"/>
      <c r="AE108" s="123"/>
      <c r="AF108" s="123"/>
      <c r="AG108" s="123"/>
      <c r="AH108" s="123"/>
      <c r="AI108" s="123"/>
      <c r="AJ108" s="123"/>
      <c r="AK108" s="123"/>
      <c r="AL108" s="123"/>
      <c r="AM108" s="123"/>
      <c r="AN108" s="123"/>
      <c r="AO108" s="123"/>
      <c r="AP108" s="123"/>
      <c r="AQ108" s="123"/>
      <c r="AR108" s="124"/>
    </row>
  </sheetData>
  <sheetProtection algorithmName="SHA-512" hashValue="fehKAg4RVABZgRCNQGxNVp26sXMNKLr1Z/rRB52zErX0CccS5lyIL9mA2hRYQyfWPquW0tqCUpofdmdn5ccSWw==" saltValue="HOodNN2maCXDgU1rcH3llw==" spinCount="100000" sheet="1" objects="1" scenarios="1"/>
  <conditionalFormatting sqref="E8:AQ27">
    <cfRule type="expression" dxfId="41" priority="2">
      <formula>LEN($F8)=0</formula>
    </cfRule>
  </conditionalFormatting>
  <conditionalFormatting sqref="AN8:AQ27 E8:AL27">
    <cfRule type="expression" dxfId="40" priority="3">
      <formula>LEN($F8)=0</formula>
    </cfRule>
  </conditionalFormatting>
  <hyperlinks>
    <hyperlink ref="C9" location="January!A8" tooltip="Go To" display="JANUARY" xr:uid="{DC1388C0-D1C6-4731-BE35-21EC65471E18}"/>
    <hyperlink ref="C10" location="February!A8" tooltip="Go To" display="FEBRUARY" xr:uid="{6A5FB8EF-C089-49D8-BB0F-06E828145C4F}"/>
    <hyperlink ref="C11" location="March!A8" tooltip="Go To" display="MARCH" xr:uid="{5A20BCEF-8119-45E0-9585-882971768851}"/>
    <hyperlink ref="C12" location="April!A8" tooltip="Go To" display="APRIL" xr:uid="{D7EEC83C-61F7-44D5-8882-58B059938AD0}"/>
    <hyperlink ref="C13" location="May!A8" tooltip="Go To" display="MAY" xr:uid="{9462FA02-A249-4502-B0FF-E0B2A4F71B50}"/>
    <hyperlink ref="C14" location="June!A8" tooltip="Go To" display="JUNE" xr:uid="{D21CE45C-D5ED-4DA1-9445-E95B6C9F5EE0}"/>
    <hyperlink ref="C15" location="July!A8" tooltip="Go To" display="JULY" xr:uid="{70CC2ACB-D1B9-4893-BD1D-4EDA92FEEB91}"/>
    <hyperlink ref="C16" location="August!A8" tooltip="Go To" display="AUGUST" xr:uid="{10EC3D67-4E35-424D-BD15-FC6563CE7E4E}"/>
    <hyperlink ref="C17" location="September!A8" tooltip="Go To" display="SEPTEMBER" xr:uid="{69DEA54F-5326-456C-BF06-B92E547583BC}"/>
    <hyperlink ref="C18" location="October!A8" tooltip="Go To" display="OCTOBER" xr:uid="{13CEB432-11D4-4726-9A51-7928E481390E}"/>
    <hyperlink ref="C19" location="November!A8" tooltip="Go To" display="NOVEMBER" xr:uid="{F28CCF6E-D670-45F0-81C7-C0A462B2E402}"/>
    <hyperlink ref="C20" location="December!A8" tooltip="Go To" display="DECEMBER" xr:uid="{BB312459-C3FD-4F4F-A53F-BCA82EA921D5}"/>
  </hyperlinks>
  <printOptions horizontalCentered="1"/>
  <pageMargins left="0.31496062992125984" right="0.31496062992125984" top="0.31496062992125984" bottom="0.31496062992125984" header="0.31496062992125984" footer="0.31496062992125984"/>
  <pageSetup paperSize="9" scale="77" orientation="landscape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F54924AC-3516-4CB8-A8C0-8D7858210594}">
            <xm:f>$E8=Calc!$C$12</xm:f>
            <x14:dxf>
              <border>
                <bottom style="thin">
                  <color rgb="FF5C608A"/>
                </bottom>
                <vertical/>
                <horizontal/>
              </border>
            </x14:dxf>
          </x14:cfRule>
          <xm:sqref>AN8:AQ27 E8:AL27</xm:sqref>
        </x14:conditionalFormatting>
        <x14:conditionalFormatting xmlns:xm="http://schemas.microsoft.com/office/excel/2006/main">
          <x14:cfRule type="expression" priority="4" id="{2979B283-15EC-44AF-952A-2D323380EBE1}">
            <xm:f>H8=Calc!$C$20</xm:f>
            <x14:dxf>
              <fill>
                <patternFill>
                  <bgColor rgb="FFED6B86"/>
                </patternFill>
              </fill>
            </x14:dxf>
          </x14:cfRule>
          <x14:cfRule type="expression" priority="5" id="{3F731FB8-5F75-4C89-9F35-F58107F10294}">
            <xm:f>H8=Calc!$C$19</xm:f>
            <x14:dxf>
              <fill>
                <patternFill>
                  <bgColor rgb="FF90E0EF"/>
                </patternFill>
              </fill>
            </x14:dxf>
          </x14:cfRule>
          <x14:cfRule type="expression" priority="6" id="{B0910255-38BF-40F3-9D42-157AF345F2CD}">
            <xm:f>H8=Calc!$C$18</xm:f>
            <x14:dxf>
              <fill>
                <patternFill>
                  <bgColor rgb="FFF2D492"/>
                </patternFill>
              </fill>
            </x14:dxf>
          </x14:cfRule>
          <x14:cfRule type="expression" priority="7" id="{1F25A0EE-C768-4B9E-A8E1-92E48A8B671A}">
            <xm:f>H8=Calc!$C$17</xm:f>
            <x14:dxf>
              <fill>
                <patternFill>
                  <bgColor rgb="FF7DCFB6"/>
                </patternFill>
              </fill>
            </x14:dxf>
          </x14:cfRule>
          <xm:sqref>H8:AL27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35917932-BAA6-47E5-8117-3F3341E2DD56}">
          <x14:formula1>
            <xm:f>Calc!$C$17:$C$20</xm:f>
          </x14:formula1>
          <xm:sqref>H8:AL27</xm:sqref>
        </x14:dataValidation>
      </x14:dataValidations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61E1A3-1577-4F03-A8E7-154537D40CC7}">
  <sheetPr codeName="Sheet15">
    <pageSetUpPr autoPageBreaks="0" fitToPage="1"/>
  </sheetPr>
  <dimension ref="A1:AR108"/>
  <sheetViews>
    <sheetView showGridLines="0" showRowColHeaders="0" zoomScaleNormal="100" zoomScaleSheetLayoutView="85" workbookViewId="0">
      <pane ySplit="7" topLeftCell="A8" activePane="bottomLeft" state="frozen"/>
      <selection activeCell="A8" sqref="A8"/>
      <selection pane="bottomLeft" activeCell="A8" sqref="A8"/>
    </sheetView>
  </sheetViews>
  <sheetFormatPr defaultColWidth="8.85546875" defaultRowHeight="15" x14ac:dyDescent="0.25"/>
  <cols>
    <col min="1" max="1" width="3.7109375" style="50" customWidth="1"/>
    <col min="2" max="2" width="1.7109375" style="50" customWidth="1"/>
    <col min="3" max="3" width="12.28515625" style="50" customWidth="1"/>
    <col min="4" max="4" width="1.7109375" style="50" customWidth="1"/>
    <col min="5" max="5" width="5.7109375" style="50" customWidth="1"/>
    <col min="6" max="6" width="18.7109375" style="50" customWidth="1"/>
    <col min="7" max="7" width="6.42578125" style="50" customWidth="1"/>
    <col min="8" max="38" width="3.28515625" style="50" customWidth="1"/>
    <col min="39" max="39" width="1.7109375" style="50" customWidth="1"/>
    <col min="40" max="43" width="9.7109375" style="50" customWidth="1"/>
    <col min="44" max="44" width="1.7109375" style="50" customWidth="1"/>
    <col min="45" max="45" width="3.7109375" style="50" customWidth="1"/>
    <col min="46" max="16384" width="8.85546875" style="50"/>
  </cols>
  <sheetData>
    <row r="1" spans="1:44" s="1" customFormat="1" ht="6.75" customHeight="1" x14ac:dyDescent="0.25">
      <c r="B1" s="2"/>
      <c r="C1" s="2"/>
      <c r="D1" s="2"/>
      <c r="E1" s="2"/>
      <c r="I1" s="3"/>
      <c r="J1" s="3"/>
      <c r="L1" s="3"/>
      <c r="M1" s="3"/>
      <c r="O1" s="3"/>
      <c r="P1" s="3"/>
      <c r="R1" s="3"/>
      <c r="S1" s="3"/>
      <c r="U1" s="3"/>
      <c r="V1" s="3"/>
      <c r="X1" s="3"/>
      <c r="Y1" s="3"/>
      <c r="AA1" s="3"/>
      <c r="AB1" s="3"/>
      <c r="AD1" s="3"/>
      <c r="AE1" s="3"/>
      <c r="AG1" s="3"/>
      <c r="AH1" s="3"/>
      <c r="AJ1" s="3"/>
      <c r="AK1" s="3"/>
      <c r="AL1" s="3"/>
      <c r="AM1" s="3"/>
      <c r="AN1" s="3"/>
      <c r="AO1" s="3"/>
      <c r="AP1" s="3"/>
      <c r="AQ1" s="3"/>
    </row>
    <row r="2" spans="1:44" s="25" customFormat="1" ht="20.100000000000001" customHeight="1" x14ac:dyDescent="0.25">
      <c r="B2" s="42"/>
      <c r="C2" s="245" t="s">
        <v>51</v>
      </c>
      <c r="D2" s="42"/>
      <c r="E2" s="42"/>
      <c r="F2" s="18"/>
      <c r="G2" s="18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</row>
    <row r="3" spans="1:44" s="4" customFormat="1" ht="24" customHeight="1" x14ac:dyDescent="0.25">
      <c r="B3" s="43"/>
      <c r="C3" s="246" t="s">
        <v>137</v>
      </c>
      <c r="D3" s="43"/>
      <c r="E3" s="43"/>
      <c r="F3" s="6"/>
      <c r="G3" s="6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</row>
    <row r="4" spans="1:44" s="1" customFormat="1" ht="4.9000000000000004" customHeight="1" x14ac:dyDescent="0.2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</row>
    <row r="5" spans="1:44" s="1" customFormat="1" ht="15" customHeight="1" x14ac:dyDescent="0.25">
      <c r="A5" s="11"/>
      <c r="B5" s="101"/>
      <c r="C5" s="102"/>
      <c r="D5" s="102"/>
      <c r="E5" s="102"/>
      <c r="F5" s="102"/>
      <c r="G5" s="102"/>
      <c r="H5" s="102"/>
      <c r="I5" s="102"/>
      <c r="J5" s="102"/>
      <c r="K5" s="102"/>
      <c r="L5" s="102"/>
      <c r="M5" s="102"/>
      <c r="N5" s="102"/>
      <c r="O5" s="102"/>
      <c r="P5" s="102"/>
      <c r="Q5" s="102"/>
      <c r="R5" s="102"/>
      <c r="S5" s="102"/>
      <c r="T5" s="102"/>
      <c r="U5" s="102"/>
      <c r="V5" s="102"/>
      <c r="W5" s="102"/>
      <c r="X5" s="102"/>
      <c r="Y5" s="102"/>
      <c r="Z5" s="102"/>
      <c r="AA5" s="102"/>
      <c r="AB5" s="102"/>
      <c r="AC5" s="102"/>
      <c r="AD5" s="102"/>
      <c r="AE5" s="102"/>
      <c r="AF5" s="102"/>
      <c r="AG5" s="102"/>
      <c r="AH5" s="102"/>
      <c r="AI5" s="102"/>
      <c r="AJ5" s="102"/>
      <c r="AK5" s="102"/>
      <c r="AL5" s="102"/>
      <c r="AM5" s="102"/>
      <c r="AN5" s="102"/>
      <c r="AO5" s="102"/>
      <c r="AP5" s="102"/>
      <c r="AQ5" s="102"/>
      <c r="AR5" s="118"/>
    </row>
    <row r="6" spans="1:44" s="1" customFormat="1" ht="15" customHeight="1" x14ac:dyDescent="0.25">
      <c r="A6" s="11"/>
      <c r="B6" s="113"/>
      <c r="C6" s="114"/>
      <c r="D6" s="114"/>
      <c r="E6" s="114"/>
      <c r="F6" s="114"/>
      <c r="G6" s="114"/>
      <c r="H6" s="114"/>
      <c r="I6" s="114"/>
      <c r="J6" s="114"/>
      <c r="K6" s="114"/>
      <c r="L6" s="114"/>
      <c r="M6" s="114"/>
      <c r="N6" s="114"/>
      <c r="O6" s="114"/>
      <c r="P6" s="114"/>
      <c r="Q6" s="114"/>
      <c r="R6" s="114"/>
      <c r="S6" s="114"/>
      <c r="T6" s="114"/>
      <c r="U6" s="114"/>
      <c r="V6" s="114"/>
      <c r="W6" s="114"/>
      <c r="X6" s="114"/>
      <c r="Y6" s="114"/>
      <c r="Z6" s="114"/>
      <c r="AA6" s="114"/>
      <c r="AB6" s="114"/>
      <c r="AC6" s="114"/>
      <c r="AD6" s="114"/>
      <c r="AE6" s="114"/>
      <c r="AF6" s="114"/>
      <c r="AG6" s="114"/>
      <c r="AH6" s="114"/>
      <c r="AI6" s="114"/>
      <c r="AJ6" s="114"/>
      <c r="AK6" s="114"/>
      <c r="AL6" s="114"/>
      <c r="AM6" s="114"/>
      <c r="AN6" s="115" t="s">
        <v>118</v>
      </c>
      <c r="AO6" s="115"/>
      <c r="AP6" s="115"/>
      <c r="AQ6" s="115"/>
      <c r="AR6" s="105"/>
    </row>
    <row r="7" spans="1:44" s="1" customFormat="1" ht="20.100000000000001" customHeight="1" x14ac:dyDescent="0.25">
      <c r="B7" s="103"/>
      <c r="C7" s="112" t="s">
        <v>105</v>
      </c>
      <c r="D7" s="104"/>
      <c r="E7" s="112" t="s">
        <v>79</v>
      </c>
      <c r="F7" s="112" t="s">
        <v>75</v>
      </c>
      <c r="G7" s="112" t="s">
        <v>12</v>
      </c>
      <c r="H7" s="116">
        <v>1</v>
      </c>
      <c r="I7" s="116">
        <v>2</v>
      </c>
      <c r="J7" s="116">
        <v>3</v>
      </c>
      <c r="K7" s="116">
        <v>4</v>
      </c>
      <c r="L7" s="116">
        <v>5</v>
      </c>
      <c r="M7" s="116">
        <v>6</v>
      </c>
      <c r="N7" s="116">
        <v>7</v>
      </c>
      <c r="O7" s="116">
        <v>8</v>
      </c>
      <c r="P7" s="116">
        <v>9</v>
      </c>
      <c r="Q7" s="116">
        <v>10</v>
      </c>
      <c r="R7" s="116">
        <v>11</v>
      </c>
      <c r="S7" s="116">
        <v>12</v>
      </c>
      <c r="T7" s="116">
        <v>13</v>
      </c>
      <c r="U7" s="116">
        <v>14</v>
      </c>
      <c r="V7" s="116">
        <v>15</v>
      </c>
      <c r="W7" s="116">
        <v>16</v>
      </c>
      <c r="X7" s="116">
        <v>17</v>
      </c>
      <c r="Y7" s="116">
        <v>18</v>
      </c>
      <c r="Z7" s="116">
        <v>19</v>
      </c>
      <c r="AA7" s="116">
        <v>20</v>
      </c>
      <c r="AB7" s="116">
        <v>21</v>
      </c>
      <c r="AC7" s="116">
        <v>22</v>
      </c>
      <c r="AD7" s="116">
        <v>23</v>
      </c>
      <c r="AE7" s="116">
        <v>24</v>
      </c>
      <c r="AF7" s="116">
        <v>25</v>
      </c>
      <c r="AG7" s="116">
        <v>26</v>
      </c>
      <c r="AH7" s="116">
        <v>27</v>
      </c>
      <c r="AI7" s="116">
        <v>28</v>
      </c>
      <c r="AJ7" s="116">
        <v>29</v>
      </c>
      <c r="AK7" s="116">
        <v>30</v>
      </c>
      <c r="AL7" s="117">
        <v>31</v>
      </c>
      <c r="AM7" s="104"/>
      <c r="AN7" s="239" t="str">
        <f>Calc!B17</f>
        <v>Present</v>
      </c>
      <c r="AO7" s="240" t="str">
        <f>Calc!B18</f>
        <v>Tardy</v>
      </c>
      <c r="AP7" s="241" t="str">
        <f>Calc!B19</f>
        <v>Excused</v>
      </c>
      <c r="AQ7" s="242" t="str">
        <f>Calc!B20</f>
        <v>Unexcused</v>
      </c>
      <c r="AR7" s="105"/>
    </row>
    <row r="8" spans="1:44" s="1" customFormat="1" ht="20.100000000000001" customHeight="1" x14ac:dyDescent="0.25">
      <c r="B8" s="103"/>
      <c r="C8" s="119"/>
      <c r="D8" s="104"/>
      <c r="E8" s="125">
        <v>1</v>
      </c>
      <c r="F8" s="236" t="str">
        <f>IFERROR(IF(LEN(INDEX(Lists!$C$6:$C$105,MATCH($E8,Lists!$B$6:$B$105,0)))=0,"",INDEX(Lists!$C$6:$C$105,MATCH($E8,Lists!$B$6:$B$105,0))),"")</f>
        <v>Patrick Swayze</v>
      </c>
      <c r="G8" s="237" t="str">
        <f>IFERROR(IF(LEN(INDEX(Lists!$E$6:$E$105,MATCH($E8,Lists!$B$6:$B$105,0)))=0,"",INDEX(Lists!$E$6:$E$105,MATCH($E8,Lists!$B$6:$B$105,0))),"")</f>
        <v>10A</v>
      </c>
      <c r="H8" s="231"/>
      <c r="I8" s="231"/>
      <c r="J8" s="231"/>
      <c r="K8" s="231"/>
      <c r="L8" s="231"/>
      <c r="M8" s="231"/>
      <c r="N8" s="231"/>
      <c r="O8" s="231"/>
      <c r="P8" s="231"/>
      <c r="Q8" s="231"/>
      <c r="R8" s="231"/>
      <c r="S8" s="231"/>
      <c r="T8" s="231"/>
      <c r="U8" s="231"/>
      <c r="V8" s="231"/>
      <c r="W8" s="231"/>
      <c r="X8" s="231"/>
      <c r="Y8" s="231"/>
      <c r="Z8" s="231"/>
      <c r="AA8" s="231"/>
      <c r="AB8" s="231"/>
      <c r="AC8" s="231"/>
      <c r="AD8" s="231"/>
      <c r="AE8" s="231"/>
      <c r="AF8" s="231"/>
      <c r="AG8" s="231"/>
      <c r="AH8" s="231"/>
      <c r="AI8" s="231"/>
      <c r="AJ8" s="231"/>
      <c r="AK8" s="231"/>
      <c r="AL8" s="232"/>
      <c r="AM8" s="126"/>
      <c r="AN8" s="233">
        <f>IFERROR(IF(LEN(F8)=0,"",COUNTIF($H8:$AL8,Calc!$C$17)),"")</f>
        <v>0</v>
      </c>
      <c r="AO8" s="234">
        <f>IFERROR(IF(LEN(F8)=0,"",COUNTIF($H8:$AL8,Calc!$C$18)),"")</f>
        <v>0</v>
      </c>
      <c r="AP8" s="234">
        <f>IFERROR(IF(LEN(F8)=0,"",COUNTIF($H8:$AL8,Calc!$C$19)),"")</f>
        <v>0</v>
      </c>
      <c r="AQ8" s="235">
        <f>IFERROR(IF(LEN(F8)=0,"",COUNTIF($H8:$AL8,Calc!$C$20)),"")</f>
        <v>0</v>
      </c>
      <c r="AR8" s="105"/>
    </row>
    <row r="9" spans="1:44" s="1" customFormat="1" ht="20.100000000000001" customHeight="1" x14ac:dyDescent="0.25">
      <c r="B9" s="103"/>
      <c r="C9" s="128" t="s">
        <v>106</v>
      </c>
      <c r="D9" s="104"/>
      <c r="E9" s="127">
        <v>2</v>
      </c>
      <c r="F9" s="238" t="str">
        <f>IFERROR(IF(LEN(INDEX(Lists!$C$6:$C$105,MATCH($E9,Lists!$B$6:$B$105,0)))=0,"",INDEX(Lists!$C$6:$C$105,MATCH($E9,Lists!$B$6:$B$105,0))),"")</f>
        <v>Benicio Del Toro</v>
      </c>
      <c r="G9" s="234" t="str">
        <f>IFERROR(IF(LEN(INDEX(Lists!$E$6:$E$105,MATCH($E9,Lists!$B$6:$B$105,0)))=0,"",INDEX(Lists!$E$6:$E$105,MATCH($E9,Lists!$B$6:$B$105,0))),"")</f>
        <v>10A</v>
      </c>
      <c r="H9" s="231"/>
      <c r="I9" s="231"/>
      <c r="J9" s="231"/>
      <c r="K9" s="231"/>
      <c r="L9" s="231"/>
      <c r="M9" s="231"/>
      <c r="N9" s="231"/>
      <c r="O9" s="231"/>
      <c r="P9" s="231"/>
      <c r="Q9" s="231"/>
      <c r="R9" s="231"/>
      <c r="S9" s="231"/>
      <c r="T9" s="231"/>
      <c r="U9" s="231"/>
      <c r="V9" s="231"/>
      <c r="W9" s="231"/>
      <c r="X9" s="231"/>
      <c r="Y9" s="231"/>
      <c r="Z9" s="231"/>
      <c r="AA9" s="231"/>
      <c r="AB9" s="231"/>
      <c r="AC9" s="231"/>
      <c r="AD9" s="231"/>
      <c r="AE9" s="231"/>
      <c r="AF9" s="231"/>
      <c r="AG9" s="231"/>
      <c r="AH9" s="231"/>
      <c r="AI9" s="231"/>
      <c r="AJ9" s="231"/>
      <c r="AK9" s="231"/>
      <c r="AL9" s="232"/>
      <c r="AM9" s="126"/>
      <c r="AN9" s="233">
        <f>IFERROR(IF(LEN(F9)=0,"",COUNTIF($H9:$AL9,Calc!$C$17)),"")</f>
        <v>0</v>
      </c>
      <c r="AO9" s="234">
        <f>IFERROR(IF(LEN(F9)=0,"",COUNTIF($H9:$AL9,Calc!$C$18)),"")</f>
        <v>0</v>
      </c>
      <c r="AP9" s="234">
        <f>IFERROR(IF(LEN(F9)=0,"",COUNTIF($H9:$AL9,Calc!$C$19)),"")</f>
        <v>0</v>
      </c>
      <c r="AQ9" s="235">
        <f>IFERROR(IF(LEN(F9)=0,"",COUNTIF($H9:$AL9,Calc!$C$20)),"")</f>
        <v>0</v>
      </c>
      <c r="AR9" s="105"/>
    </row>
    <row r="10" spans="1:44" s="1" customFormat="1" ht="20.100000000000001" customHeight="1" x14ac:dyDescent="0.25">
      <c r="B10" s="103"/>
      <c r="C10" s="128" t="s">
        <v>107</v>
      </c>
      <c r="D10" s="104"/>
      <c r="E10" s="127">
        <v>3</v>
      </c>
      <c r="F10" s="238" t="str">
        <f>IFERROR(IF(LEN(INDEX(Lists!$C$6:$C$105,MATCH($E10,Lists!$B$6:$B$105,0)))=0,"",INDEX(Lists!$C$6:$C$105,MATCH($E10,Lists!$B$6:$B$105,0))),"")</f>
        <v>Harvey Kietel</v>
      </c>
      <c r="G10" s="234" t="str">
        <f>IFERROR(IF(LEN(INDEX(Lists!$E$6:$E$105,MATCH($E10,Lists!$B$6:$B$105,0)))=0,"",INDEX(Lists!$E$6:$E$105,MATCH($E10,Lists!$B$6:$B$105,0))),"")</f>
        <v>10A</v>
      </c>
      <c r="H10" s="231"/>
      <c r="I10" s="231"/>
      <c r="J10" s="231"/>
      <c r="K10" s="231"/>
      <c r="L10" s="231"/>
      <c r="M10" s="231"/>
      <c r="N10" s="231"/>
      <c r="O10" s="231"/>
      <c r="P10" s="231"/>
      <c r="Q10" s="231"/>
      <c r="R10" s="231"/>
      <c r="S10" s="231"/>
      <c r="T10" s="231"/>
      <c r="U10" s="231"/>
      <c r="V10" s="231"/>
      <c r="W10" s="231"/>
      <c r="X10" s="231"/>
      <c r="Y10" s="231"/>
      <c r="Z10" s="231"/>
      <c r="AA10" s="231"/>
      <c r="AB10" s="231"/>
      <c r="AC10" s="231"/>
      <c r="AD10" s="231"/>
      <c r="AE10" s="231"/>
      <c r="AF10" s="231"/>
      <c r="AG10" s="231"/>
      <c r="AH10" s="231"/>
      <c r="AI10" s="231"/>
      <c r="AJ10" s="231"/>
      <c r="AK10" s="231"/>
      <c r="AL10" s="232"/>
      <c r="AM10" s="126"/>
      <c r="AN10" s="233">
        <f>IFERROR(IF(LEN(F10)=0,"",COUNTIF($H10:$AL10,Calc!$C$17)),"")</f>
        <v>0</v>
      </c>
      <c r="AO10" s="234">
        <f>IFERROR(IF(LEN(F10)=0,"",COUNTIF($H10:$AL10,Calc!$C$18)),"")</f>
        <v>0</v>
      </c>
      <c r="AP10" s="234">
        <f>IFERROR(IF(LEN(F10)=0,"",COUNTIF($H10:$AL10,Calc!$C$19)),"")</f>
        <v>0</v>
      </c>
      <c r="AQ10" s="235">
        <f>IFERROR(IF(LEN(F10)=0,"",COUNTIF($H10:$AL10,Calc!$C$20)),"")</f>
        <v>0</v>
      </c>
      <c r="AR10" s="105"/>
    </row>
    <row r="11" spans="1:44" s="1" customFormat="1" ht="20.100000000000001" customHeight="1" x14ac:dyDescent="0.25">
      <c r="B11" s="103"/>
      <c r="C11" s="128" t="s">
        <v>108</v>
      </c>
      <c r="D11" s="104"/>
      <c r="E11" s="127">
        <v>4</v>
      </c>
      <c r="F11" s="238" t="str">
        <f>IFERROR(IF(LEN(INDEX(Lists!$C$6:$C$105,MATCH($E11,Lists!$B$6:$B$105,0)))=0,"",INDEX(Lists!$C$6:$C$105,MATCH($E11,Lists!$B$6:$B$105,0))),"")</f>
        <v>Ed Harris</v>
      </c>
      <c r="G11" s="234" t="str">
        <f>IFERROR(IF(LEN(INDEX(Lists!$E$6:$E$105,MATCH($E11,Lists!$B$6:$B$105,0)))=0,"",INDEX(Lists!$E$6:$E$105,MATCH($E11,Lists!$B$6:$B$105,0))),"")</f>
        <v>10A</v>
      </c>
      <c r="H11" s="231"/>
      <c r="I11" s="231"/>
      <c r="J11" s="231"/>
      <c r="K11" s="231"/>
      <c r="L11" s="231"/>
      <c r="M11" s="231"/>
      <c r="N11" s="231"/>
      <c r="O11" s="231"/>
      <c r="P11" s="231"/>
      <c r="Q11" s="231"/>
      <c r="R11" s="231"/>
      <c r="S11" s="231"/>
      <c r="T11" s="231"/>
      <c r="U11" s="231"/>
      <c r="V11" s="231"/>
      <c r="W11" s="231"/>
      <c r="X11" s="231"/>
      <c r="Y11" s="231"/>
      <c r="Z11" s="231"/>
      <c r="AA11" s="231"/>
      <c r="AB11" s="231"/>
      <c r="AC11" s="231"/>
      <c r="AD11" s="231"/>
      <c r="AE11" s="231"/>
      <c r="AF11" s="231"/>
      <c r="AG11" s="231"/>
      <c r="AH11" s="231"/>
      <c r="AI11" s="231"/>
      <c r="AJ11" s="231"/>
      <c r="AK11" s="231"/>
      <c r="AL11" s="232"/>
      <c r="AM11" s="126"/>
      <c r="AN11" s="233">
        <f>IFERROR(IF(LEN(F11)=0,"",COUNTIF($H11:$AL11,Calc!$C$17)),"")</f>
        <v>0</v>
      </c>
      <c r="AO11" s="234">
        <f>IFERROR(IF(LEN(F11)=0,"",COUNTIF($H11:$AL11,Calc!$C$18)),"")</f>
        <v>0</v>
      </c>
      <c r="AP11" s="234">
        <f>IFERROR(IF(LEN(F11)=0,"",COUNTIF($H11:$AL11,Calc!$C$19)),"")</f>
        <v>0</v>
      </c>
      <c r="AQ11" s="235">
        <f>IFERROR(IF(LEN(F11)=0,"",COUNTIF($H11:$AL11,Calc!$C$20)),"")</f>
        <v>0</v>
      </c>
      <c r="AR11" s="105"/>
    </row>
    <row r="12" spans="1:44" s="1" customFormat="1" ht="20.100000000000001" customHeight="1" x14ac:dyDescent="0.25">
      <c r="B12" s="103"/>
      <c r="C12" s="128" t="s">
        <v>109</v>
      </c>
      <c r="D12" s="104"/>
      <c r="E12" s="127">
        <v>5</v>
      </c>
      <c r="F12" s="238" t="str">
        <f>IFERROR(IF(LEN(INDEX(Lists!$C$6:$C$105,MATCH($E12,Lists!$B$6:$B$105,0)))=0,"",INDEX(Lists!$C$6:$C$105,MATCH($E12,Lists!$B$6:$B$105,0))),"")</f>
        <v>Charles Laughton</v>
      </c>
      <c r="G12" s="234" t="str">
        <f>IFERROR(IF(LEN(INDEX(Lists!$E$6:$E$105,MATCH($E12,Lists!$B$6:$B$105,0)))=0,"",INDEX(Lists!$E$6:$E$105,MATCH($E12,Lists!$B$6:$B$105,0))),"")</f>
        <v>10A</v>
      </c>
      <c r="H12" s="231"/>
      <c r="I12" s="231"/>
      <c r="J12" s="231"/>
      <c r="K12" s="231"/>
      <c r="L12" s="231"/>
      <c r="M12" s="231"/>
      <c r="N12" s="231"/>
      <c r="O12" s="231"/>
      <c r="P12" s="231"/>
      <c r="Q12" s="231"/>
      <c r="R12" s="231"/>
      <c r="S12" s="231"/>
      <c r="T12" s="231"/>
      <c r="U12" s="231"/>
      <c r="V12" s="231"/>
      <c r="W12" s="231"/>
      <c r="X12" s="231"/>
      <c r="Y12" s="231"/>
      <c r="Z12" s="231"/>
      <c r="AA12" s="231"/>
      <c r="AB12" s="231"/>
      <c r="AC12" s="231"/>
      <c r="AD12" s="231"/>
      <c r="AE12" s="231"/>
      <c r="AF12" s="231"/>
      <c r="AG12" s="231"/>
      <c r="AH12" s="231"/>
      <c r="AI12" s="231"/>
      <c r="AJ12" s="231"/>
      <c r="AK12" s="231"/>
      <c r="AL12" s="232"/>
      <c r="AM12" s="126"/>
      <c r="AN12" s="233">
        <f>IFERROR(IF(LEN(F12)=0,"",COUNTIF($H12:$AL12,Calc!$C$17)),"")</f>
        <v>0</v>
      </c>
      <c r="AO12" s="234">
        <f>IFERROR(IF(LEN(F12)=0,"",COUNTIF($H12:$AL12,Calc!$C$18)),"")</f>
        <v>0</v>
      </c>
      <c r="AP12" s="234">
        <f>IFERROR(IF(LEN(F12)=0,"",COUNTIF($H12:$AL12,Calc!$C$19)),"")</f>
        <v>0</v>
      </c>
      <c r="AQ12" s="235">
        <f>IFERROR(IF(LEN(F12)=0,"",COUNTIF($H12:$AL12,Calc!$C$20)),"")</f>
        <v>0</v>
      </c>
      <c r="AR12" s="105"/>
    </row>
    <row r="13" spans="1:44" s="1" customFormat="1" ht="20.100000000000001" customHeight="1" x14ac:dyDescent="0.25">
      <c r="B13" s="103"/>
      <c r="C13" s="128" t="s">
        <v>110</v>
      </c>
      <c r="D13" s="104"/>
      <c r="E13" s="127">
        <v>6</v>
      </c>
      <c r="F13" s="238" t="str">
        <f>IFERROR(IF(LEN(INDEX(Lists!$C$6:$C$105,MATCH($E13,Lists!$B$6:$B$105,0)))=0,"",INDEX(Lists!$C$6:$C$105,MATCH($E13,Lists!$B$6:$B$105,0))),"")</f>
        <v>James Caan</v>
      </c>
      <c r="G13" s="234" t="str">
        <f>IFERROR(IF(LEN(INDEX(Lists!$E$6:$E$105,MATCH($E13,Lists!$B$6:$B$105,0)))=0,"",INDEX(Lists!$E$6:$E$105,MATCH($E13,Lists!$B$6:$B$105,0))),"")</f>
        <v>10A</v>
      </c>
      <c r="H13" s="231"/>
      <c r="I13" s="231"/>
      <c r="J13" s="231"/>
      <c r="K13" s="231"/>
      <c r="L13" s="231"/>
      <c r="M13" s="231"/>
      <c r="N13" s="231"/>
      <c r="O13" s="231"/>
      <c r="P13" s="231"/>
      <c r="Q13" s="231"/>
      <c r="R13" s="231"/>
      <c r="S13" s="231"/>
      <c r="T13" s="231"/>
      <c r="U13" s="231"/>
      <c r="V13" s="231"/>
      <c r="W13" s="231"/>
      <c r="X13" s="231"/>
      <c r="Y13" s="231"/>
      <c r="Z13" s="231"/>
      <c r="AA13" s="231"/>
      <c r="AB13" s="231"/>
      <c r="AC13" s="231"/>
      <c r="AD13" s="231"/>
      <c r="AE13" s="231"/>
      <c r="AF13" s="231"/>
      <c r="AG13" s="231"/>
      <c r="AH13" s="231"/>
      <c r="AI13" s="231"/>
      <c r="AJ13" s="231"/>
      <c r="AK13" s="231"/>
      <c r="AL13" s="232"/>
      <c r="AM13" s="126"/>
      <c r="AN13" s="233">
        <f>IFERROR(IF(LEN(F13)=0,"",COUNTIF($H13:$AL13,Calc!$C$17)),"")</f>
        <v>0</v>
      </c>
      <c r="AO13" s="234">
        <f>IFERROR(IF(LEN(F13)=0,"",COUNTIF($H13:$AL13,Calc!$C$18)),"")</f>
        <v>0</v>
      </c>
      <c r="AP13" s="234">
        <f>IFERROR(IF(LEN(F13)=0,"",COUNTIF($H13:$AL13,Calc!$C$19)),"")</f>
        <v>0</v>
      </c>
      <c r="AQ13" s="235">
        <f>IFERROR(IF(LEN(F13)=0,"",COUNTIF($H13:$AL13,Calc!$C$20)),"")</f>
        <v>0</v>
      </c>
      <c r="AR13" s="105"/>
    </row>
    <row r="14" spans="1:44" s="1" customFormat="1" ht="20.100000000000001" customHeight="1" x14ac:dyDescent="0.25">
      <c r="B14" s="103"/>
      <c r="C14" s="128" t="s">
        <v>111</v>
      </c>
      <c r="D14" s="104"/>
      <c r="E14" s="127">
        <v>7</v>
      </c>
      <c r="F14" s="238" t="str">
        <f>IFERROR(IF(LEN(INDEX(Lists!$C$6:$C$105,MATCH($E14,Lists!$B$6:$B$105,0)))=0,"",INDEX(Lists!$C$6:$C$105,MATCH($E14,Lists!$B$6:$B$105,0))),"")</f>
        <v>Robert Downey Jr.</v>
      </c>
      <c r="G14" s="234" t="str">
        <f>IFERROR(IF(LEN(INDEX(Lists!$E$6:$E$105,MATCH($E14,Lists!$B$6:$B$105,0)))=0,"",INDEX(Lists!$E$6:$E$105,MATCH($E14,Lists!$B$6:$B$105,0))),"")</f>
        <v>10A</v>
      </c>
      <c r="H14" s="231"/>
      <c r="I14" s="231"/>
      <c r="J14" s="231"/>
      <c r="K14" s="231"/>
      <c r="L14" s="231"/>
      <c r="M14" s="231"/>
      <c r="N14" s="231"/>
      <c r="O14" s="231"/>
      <c r="P14" s="231"/>
      <c r="Q14" s="231"/>
      <c r="R14" s="231"/>
      <c r="S14" s="231"/>
      <c r="T14" s="231"/>
      <c r="U14" s="231"/>
      <c r="V14" s="231"/>
      <c r="W14" s="231"/>
      <c r="X14" s="231"/>
      <c r="Y14" s="231"/>
      <c r="Z14" s="231"/>
      <c r="AA14" s="231"/>
      <c r="AB14" s="231"/>
      <c r="AC14" s="231"/>
      <c r="AD14" s="231"/>
      <c r="AE14" s="231"/>
      <c r="AF14" s="231"/>
      <c r="AG14" s="231"/>
      <c r="AH14" s="231"/>
      <c r="AI14" s="231"/>
      <c r="AJ14" s="231"/>
      <c r="AK14" s="231"/>
      <c r="AL14" s="232"/>
      <c r="AM14" s="126"/>
      <c r="AN14" s="233">
        <f>IFERROR(IF(LEN(F14)=0,"",COUNTIF($H14:$AL14,Calc!$C$17)),"")</f>
        <v>0</v>
      </c>
      <c r="AO14" s="234">
        <f>IFERROR(IF(LEN(F14)=0,"",COUNTIF($H14:$AL14,Calc!$C$18)),"")</f>
        <v>0</v>
      </c>
      <c r="AP14" s="234">
        <f>IFERROR(IF(LEN(F14)=0,"",COUNTIF($H14:$AL14,Calc!$C$19)),"")</f>
        <v>0</v>
      </c>
      <c r="AQ14" s="235">
        <f>IFERROR(IF(LEN(F14)=0,"",COUNTIF($H14:$AL14,Calc!$C$20)),"")</f>
        <v>0</v>
      </c>
      <c r="AR14" s="105"/>
    </row>
    <row r="15" spans="1:44" s="1" customFormat="1" ht="20.100000000000001" customHeight="1" x14ac:dyDescent="0.25">
      <c r="B15" s="103"/>
      <c r="C15" s="128" t="s">
        <v>112</v>
      </c>
      <c r="D15" s="104"/>
      <c r="E15" s="127">
        <v>8</v>
      </c>
      <c r="F15" s="238" t="str">
        <f>IFERROR(IF(LEN(INDEX(Lists!$C$6:$C$105,MATCH($E15,Lists!$B$6:$B$105,0)))=0,"",INDEX(Lists!$C$6:$C$105,MATCH($E15,Lists!$B$6:$B$105,0))),"")</f>
        <v>Alec Guiness</v>
      </c>
      <c r="G15" s="234" t="str">
        <f>IFERROR(IF(LEN(INDEX(Lists!$E$6:$E$105,MATCH($E15,Lists!$B$6:$B$105,0)))=0,"",INDEX(Lists!$E$6:$E$105,MATCH($E15,Lists!$B$6:$B$105,0))),"")</f>
        <v>10A</v>
      </c>
      <c r="H15" s="231"/>
      <c r="I15" s="231"/>
      <c r="J15" s="231"/>
      <c r="K15" s="231"/>
      <c r="L15" s="231"/>
      <c r="M15" s="231"/>
      <c r="N15" s="231"/>
      <c r="O15" s="231"/>
      <c r="P15" s="231"/>
      <c r="Q15" s="231"/>
      <c r="R15" s="231"/>
      <c r="S15" s="231"/>
      <c r="T15" s="231"/>
      <c r="U15" s="231"/>
      <c r="V15" s="231"/>
      <c r="W15" s="231"/>
      <c r="X15" s="231"/>
      <c r="Y15" s="231"/>
      <c r="Z15" s="231"/>
      <c r="AA15" s="231"/>
      <c r="AB15" s="231"/>
      <c r="AC15" s="231"/>
      <c r="AD15" s="231"/>
      <c r="AE15" s="231"/>
      <c r="AF15" s="231"/>
      <c r="AG15" s="231"/>
      <c r="AH15" s="231"/>
      <c r="AI15" s="231"/>
      <c r="AJ15" s="231"/>
      <c r="AK15" s="231"/>
      <c r="AL15" s="232"/>
      <c r="AM15" s="126"/>
      <c r="AN15" s="233">
        <f>IFERROR(IF(LEN(F15)=0,"",COUNTIF($H15:$AL15,Calc!$C$17)),"")</f>
        <v>0</v>
      </c>
      <c r="AO15" s="234">
        <f>IFERROR(IF(LEN(F15)=0,"",COUNTIF($H15:$AL15,Calc!$C$18)),"")</f>
        <v>0</v>
      </c>
      <c r="AP15" s="234">
        <f>IFERROR(IF(LEN(F15)=0,"",COUNTIF($H15:$AL15,Calc!$C$19)),"")</f>
        <v>0</v>
      </c>
      <c r="AQ15" s="235">
        <f>IFERROR(IF(LEN(F15)=0,"",COUNTIF($H15:$AL15,Calc!$C$20)),"")</f>
        <v>0</v>
      </c>
      <c r="AR15" s="105"/>
    </row>
    <row r="16" spans="1:44" s="1" customFormat="1" ht="20.100000000000001" customHeight="1" x14ac:dyDescent="0.25">
      <c r="B16" s="103"/>
      <c r="C16" s="129" t="s">
        <v>113</v>
      </c>
      <c r="D16" s="104"/>
      <c r="E16" s="127">
        <v>9</v>
      </c>
      <c r="F16" s="238" t="str">
        <f>IFERROR(IF(LEN(INDEX(Lists!$C$6:$C$105,MATCH($E16,Lists!$B$6:$B$105,0)))=0,"",INDEX(Lists!$C$6:$C$105,MATCH($E16,Lists!$B$6:$B$105,0))),"")</f>
        <v>Viggo Mortensen</v>
      </c>
      <c r="G16" s="234" t="str">
        <f>IFERROR(IF(LEN(INDEX(Lists!$E$6:$E$105,MATCH($E16,Lists!$B$6:$B$105,0)))=0,"",INDEX(Lists!$E$6:$E$105,MATCH($E16,Lists!$B$6:$B$105,0))),"")</f>
        <v>10A</v>
      </c>
      <c r="H16" s="231"/>
      <c r="I16" s="231"/>
      <c r="J16" s="231"/>
      <c r="K16" s="231"/>
      <c r="L16" s="231"/>
      <c r="M16" s="231"/>
      <c r="N16" s="231"/>
      <c r="O16" s="231"/>
      <c r="P16" s="231"/>
      <c r="Q16" s="231"/>
      <c r="R16" s="231"/>
      <c r="S16" s="231"/>
      <c r="T16" s="231"/>
      <c r="U16" s="231"/>
      <c r="V16" s="231"/>
      <c r="W16" s="231"/>
      <c r="X16" s="231"/>
      <c r="Y16" s="231"/>
      <c r="Z16" s="231"/>
      <c r="AA16" s="231"/>
      <c r="AB16" s="231"/>
      <c r="AC16" s="231"/>
      <c r="AD16" s="231"/>
      <c r="AE16" s="231"/>
      <c r="AF16" s="231"/>
      <c r="AG16" s="231"/>
      <c r="AH16" s="231"/>
      <c r="AI16" s="231"/>
      <c r="AJ16" s="231"/>
      <c r="AK16" s="231"/>
      <c r="AL16" s="232"/>
      <c r="AM16" s="126"/>
      <c r="AN16" s="233">
        <f>IFERROR(IF(LEN(F16)=0,"",COUNTIF($H16:$AL16,Calc!$C$17)),"")</f>
        <v>0</v>
      </c>
      <c r="AO16" s="234">
        <f>IFERROR(IF(LEN(F16)=0,"",COUNTIF($H16:$AL16,Calc!$C$18)),"")</f>
        <v>0</v>
      </c>
      <c r="AP16" s="234">
        <f>IFERROR(IF(LEN(F16)=0,"",COUNTIF($H16:$AL16,Calc!$C$19)),"")</f>
        <v>0</v>
      </c>
      <c r="AQ16" s="235">
        <f>IFERROR(IF(LEN(F16)=0,"",COUNTIF($H16:$AL16,Calc!$C$20)),"")</f>
        <v>0</v>
      </c>
      <c r="AR16" s="105"/>
    </row>
    <row r="17" spans="2:44" s="1" customFormat="1" ht="20.100000000000001" customHeight="1" x14ac:dyDescent="0.25">
      <c r="B17" s="103"/>
      <c r="C17" s="128" t="s">
        <v>114</v>
      </c>
      <c r="D17" s="104"/>
      <c r="E17" s="127">
        <v>10</v>
      </c>
      <c r="F17" s="238" t="str">
        <f>IFERROR(IF(LEN(INDEX(Lists!$C$6:$C$105,MATCH($E17,Lists!$B$6:$B$105,0)))=0,"",INDEX(Lists!$C$6:$C$105,MATCH($E17,Lists!$B$6:$B$105,0))),"")</f>
        <v>Kylian Mbappe</v>
      </c>
      <c r="G17" s="234" t="str">
        <f>IFERROR(IF(LEN(INDEX(Lists!$E$6:$E$105,MATCH($E17,Lists!$B$6:$B$105,0)))=0,"",INDEX(Lists!$E$6:$E$105,MATCH($E17,Lists!$B$6:$B$105,0))),"")</f>
        <v>10A</v>
      </c>
      <c r="H17" s="231"/>
      <c r="I17" s="231"/>
      <c r="J17" s="231"/>
      <c r="K17" s="231"/>
      <c r="L17" s="231"/>
      <c r="M17" s="231"/>
      <c r="N17" s="231"/>
      <c r="O17" s="231"/>
      <c r="P17" s="231"/>
      <c r="Q17" s="231"/>
      <c r="R17" s="231"/>
      <c r="S17" s="231"/>
      <c r="T17" s="231"/>
      <c r="U17" s="231"/>
      <c r="V17" s="231"/>
      <c r="W17" s="231"/>
      <c r="X17" s="231"/>
      <c r="Y17" s="231"/>
      <c r="Z17" s="231"/>
      <c r="AA17" s="231"/>
      <c r="AB17" s="231"/>
      <c r="AC17" s="231"/>
      <c r="AD17" s="231"/>
      <c r="AE17" s="231"/>
      <c r="AF17" s="231"/>
      <c r="AG17" s="231"/>
      <c r="AH17" s="231"/>
      <c r="AI17" s="231"/>
      <c r="AJ17" s="231"/>
      <c r="AK17" s="231"/>
      <c r="AL17" s="232"/>
      <c r="AM17" s="126"/>
      <c r="AN17" s="233">
        <f>IFERROR(IF(LEN(F17)=0,"",COUNTIF($H17:$AL17,Calc!$C$17)),"")</f>
        <v>0</v>
      </c>
      <c r="AO17" s="234">
        <f>IFERROR(IF(LEN(F17)=0,"",COUNTIF($H17:$AL17,Calc!$C$18)),"")</f>
        <v>0</v>
      </c>
      <c r="AP17" s="234">
        <f>IFERROR(IF(LEN(F17)=0,"",COUNTIF($H17:$AL17,Calc!$C$19)),"")</f>
        <v>0</v>
      </c>
      <c r="AQ17" s="235">
        <f>IFERROR(IF(LEN(F17)=0,"",COUNTIF($H17:$AL17,Calc!$C$20)),"")</f>
        <v>0</v>
      </c>
      <c r="AR17" s="105"/>
    </row>
    <row r="18" spans="2:44" ht="20.100000000000001" customHeight="1" x14ac:dyDescent="0.25">
      <c r="B18" s="103"/>
      <c r="C18" s="128" t="s">
        <v>115</v>
      </c>
      <c r="D18" s="104"/>
      <c r="E18" s="127">
        <v>11</v>
      </c>
      <c r="F18" s="238" t="str">
        <f>IFERROR(IF(LEN(INDEX(Lists!$C$6:$C$105,MATCH($E18,Lists!$B$6:$B$105,0)))=0,"",INDEX(Lists!$C$6:$C$105,MATCH($E18,Lists!$B$6:$B$105,0))),"")</f>
        <v>Jessica Alba</v>
      </c>
      <c r="G18" s="234" t="str">
        <f>IFERROR(IF(LEN(INDEX(Lists!$E$6:$E$105,MATCH($E18,Lists!$B$6:$B$105,0)))=0,"",INDEX(Lists!$E$6:$E$105,MATCH($E18,Lists!$B$6:$B$105,0))),"")</f>
        <v>10B</v>
      </c>
      <c r="H18" s="231"/>
      <c r="I18" s="231"/>
      <c r="J18" s="231"/>
      <c r="K18" s="231"/>
      <c r="L18" s="231"/>
      <c r="M18" s="231"/>
      <c r="N18" s="231"/>
      <c r="O18" s="231"/>
      <c r="P18" s="231"/>
      <c r="Q18" s="231"/>
      <c r="R18" s="231"/>
      <c r="S18" s="231"/>
      <c r="T18" s="231"/>
      <c r="U18" s="231"/>
      <c r="V18" s="231"/>
      <c r="W18" s="231"/>
      <c r="X18" s="231"/>
      <c r="Y18" s="231"/>
      <c r="Z18" s="231"/>
      <c r="AA18" s="231"/>
      <c r="AB18" s="231"/>
      <c r="AC18" s="231"/>
      <c r="AD18" s="231"/>
      <c r="AE18" s="231"/>
      <c r="AF18" s="231"/>
      <c r="AG18" s="231"/>
      <c r="AH18" s="231"/>
      <c r="AI18" s="231"/>
      <c r="AJ18" s="231"/>
      <c r="AK18" s="231"/>
      <c r="AL18" s="232"/>
      <c r="AM18" s="126"/>
      <c r="AN18" s="233">
        <f>IFERROR(IF(LEN(F18)=0,"",COUNTIF($H18:$AL18,Calc!$C$17)),"")</f>
        <v>0</v>
      </c>
      <c r="AO18" s="234">
        <f>IFERROR(IF(LEN(F18)=0,"",COUNTIF($H18:$AL18,Calc!$C$18)),"")</f>
        <v>0</v>
      </c>
      <c r="AP18" s="234">
        <f>IFERROR(IF(LEN(F18)=0,"",COUNTIF($H18:$AL18,Calc!$C$19)),"")</f>
        <v>0</v>
      </c>
      <c r="AQ18" s="235">
        <f>IFERROR(IF(LEN(F18)=0,"",COUNTIF($H18:$AL18,Calc!$C$20)),"")</f>
        <v>0</v>
      </c>
      <c r="AR18" s="105"/>
    </row>
    <row r="19" spans="2:44" ht="20.100000000000001" customHeight="1" x14ac:dyDescent="0.25">
      <c r="B19" s="103"/>
      <c r="C19" s="128" t="s">
        <v>116</v>
      </c>
      <c r="D19" s="104"/>
      <c r="E19" s="127">
        <v>12</v>
      </c>
      <c r="F19" s="238" t="str">
        <f>IFERROR(IF(LEN(INDEX(Lists!$C$6:$C$105,MATCH($E19,Lists!$B$6:$B$105,0)))=0,"",INDEX(Lists!$C$6:$C$105,MATCH($E19,Lists!$B$6:$B$105,0))),"")</f>
        <v>Emma Stone</v>
      </c>
      <c r="G19" s="234" t="str">
        <f>IFERROR(IF(LEN(INDEX(Lists!$E$6:$E$105,MATCH($E19,Lists!$B$6:$B$105,0)))=0,"",INDEX(Lists!$E$6:$E$105,MATCH($E19,Lists!$B$6:$B$105,0))),"")</f>
        <v>10B</v>
      </c>
      <c r="H19" s="231"/>
      <c r="I19" s="231"/>
      <c r="J19" s="231"/>
      <c r="K19" s="231"/>
      <c r="L19" s="231"/>
      <c r="M19" s="231"/>
      <c r="N19" s="231"/>
      <c r="O19" s="231"/>
      <c r="P19" s="231"/>
      <c r="Q19" s="231"/>
      <c r="R19" s="231"/>
      <c r="S19" s="231"/>
      <c r="T19" s="231"/>
      <c r="U19" s="231"/>
      <c r="V19" s="231"/>
      <c r="W19" s="231"/>
      <c r="X19" s="231"/>
      <c r="Y19" s="231"/>
      <c r="Z19" s="231"/>
      <c r="AA19" s="231"/>
      <c r="AB19" s="231"/>
      <c r="AC19" s="231"/>
      <c r="AD19" s="231"/>
      <c r="AE19" s="231"/>
      <c r="AF19" s="231"/>
      <c r="AG19" s="231"/>
      <c r="AH19" s="231"/>
      <c r="AI19" s="231"/>
      <c r="AJ19" s="231"/>
      <c r="AK19" s="231"/>
      <c r="AL19" s="232"/>
      <c r="AM19" s="126"/>
      <c r="AN19" s="233">
        <f>IFERROR(IF(LEN(F19)=0,"",COUNTIF($H19:$AL19,Calc!$C$17)),"")</f>
        <v>0</v>
      </c>
      <c r="AO19" s="234">
        <f>IFERROR(IF(LEN(F19)=0,"",COUNTIF($H19:$AL19,Calc!$C$18)),"")</f>
        <v>0</v>
      </c>
      <c r="AP19" s="234">
        <f>IFERROR(IF(LEN(F19)=0,"",COUNTIF($H19:$AL19,Calc!$C$19)),"")</f>
        <v>0</v>
      </c>
      <c r="AQ19" s="235">
        <f>IFERROR(IF(LEN(F19)=0,"",COUNTIF($H19:$AL19,Calc!$C$20)),"")</f>
        <v>0</v>
      </c>
      <c r="AR19" s="105"/>
    </row>
    <row r="20" spans="2:44" ht="20.100000000000001" customHeight="1" x14ac:dyDescent="0.25">
      <c r="B20" s="103"/>
      <c r="C20" s="128" t="s">
        <v>117</v>
      </c>
      <c r="D20" s="104"/>
      <c r="E20" s="127">
        <v>13</v>
      </c>
      <c r="F20" s="238" t="str">
        <f>IFERROR(IF(LEN(INDEX(Lists!$C$6:$C$105,MATCH($E20,Lists!$B$6:$B$105,0)))=0,"",INDEX(Lists!$C$6:$C$105,MATCH($E20,Lists!$B$6:$B$105,0))),"")</f>
        <v>Scarlett Johansson</v>
      </c>
      <c r="G20" s="234" t="str">
        <f>IFERROR(IF(LEN(INDEX(Lists!$E$6:$E$105,MATCH($E20,Lists!$B$6:$B$105,0)))=0,"",INDEX(Lists!$E$6:$E$105,MATCH($E20,Lists!$B$6:$B$105,0))),"")</f>
        <v>10B</v>
      </c>
      <c r="H20" s="231"/>
      <c r="I20" s="231"/>
      <c r="J20" s="231"/>
      <c r="K20" s="231"/>
      <c r="L20" s="231"/>
      <c r="M20" s="231"/>
      <c r="N20" s="231"/>
      <c r="O20" s="231"/>
      <c r="P20" s="231"/>
      <c r="Q20" s="231"/>
      <c r="R20" s="231"/>
      <c r="S20" s="231"/>
      <c r="T20" s="231"/>
      <c r="U20" s="231"/>
      <c r="V20" s="231"/>
      <c r="W20" s="231"/>
      <c r="X20" s="231"/>
      <c r="Y20" s="231"/>
      <c r="Z20" s="231"/>
      <c r="AA20" s="231"/>
      <c r="AB20" s="231"/>
      <c r="AC20" s="231"/>
      <c r="AD20" s="231"/>
      <c r="AE20" s="231"/>
      <c r="AF20" s="231"/>
      <c r="AG20" s="231"/>
      <c r="AH20" s="231"/>
      <c r="AI20" s="231"/>
      <c r="AJ20" s="231"/>
      <c r="AK20" s="231"/>
      <c r="AL20" s="232"/>
      <c r="AM20" s="126"/>
      <c r="AN20" s="233">
        <f>IFERROR(IF(LEN(F20)=0,"",COUNTIF($H20:$AL20,Calc!$C$17)),"")</f>
        <v>0</v>
      </c>
      <c r="AO20" s="234">
        <f>IFERROR(IF(LEN(F20)=0,"",COUNTIF($H20:$AL20,Calc!$C$18)),"")</f>
        <v>0</v>
      </c>
      <c r="AP20" s="234">
        <f>IFERROR(IF(LEN(F20)=0,"",COUNTIF($H20:$AL20,Calc!$C$19)),"")</f>
        <v>0</v>
      </c>
      <c r="AQ20" s="235">
        <f>IFERROR(IF(LEN(F20)=0,"",COUNTIF($H20:$AL20,Calc!$C$20)),"")</f>
        <v>0</v>
      </c>
      <c r="AR20" s="105"/>
    </row>
    <row r="21" spans="2:44" ht="20.100000000000001" customHeight="1" x14ac:dyDescent="0.25">
      <c r="B21" s="103"/>
      <c r="C21" s="104"/>
      <c r="D21" s="104"/>
      <c r="E21" s="127">
        <v>14</v>
      </c>
      <c r="F21" s="238" t="str">
        <f>IFERROR(IF(LEN(INDEX(Lists!$C$6:$C$105,MATCH($E21,Lists!$B$6:$B$105,0)))=0,"",INDEX(Lists!$C$6:$C$105,MATCH($E21,Lists!$B$6:$B$105,0))),"")</f>
        <v>Mila Kunis</v>
      </c>
      <c r="G21" s="234" t="str">
        <f>IFERROR(IF(LEN(INDEX(Lists!$E$6:$E$105,MATCH($E21,Lists!$B$6:$B$105,0)))=0,"",INDEX(Lists!$E$6:$E$105,MATCH($E21,Lists!$B$6:$B$105,0))),"")</f>
        <v>10B</v>
      </c>
      <c r="H21" s="231"/>
      <c r="I21" s="231"/>
      <c r="J21" s="231"/>
      <c r="K21" s="231"/>
      <c r="L21" s="231"/>
      <c r="M21" s="231"/>
      <c r="N21" s="231"/>
      <c r="O21" s="231"/>
      <c r="P21" s="231"/>
      <c r="Q21" s="231"/>
      <c r="R21" s="231"/>
      <c r="S21" s="231"/>
      <c r="T21" s="231"/>
      <c r="U21" s="231"/>
      <c r="V21" s="231"/>
      <c r="W21" s="231"/>
      <c r="X21" s="231"/>
      <c r="Y21" s="231"/>
      <c r="Z21" s="231"/>
      <c r="AA21" s="231"/>
      <c r="AB21" s="231"/>
      <c r="AC21" s="231"/>
      <c r="AD21" s="231"/>
      <c r="AE21" s="231"/>
      <c r="AF21" s="231"/>
      <c r="AG21" s="231"/>
      <c r="AH21" s="231"/>
      <c r="AI21" s="231"/>
      <c r="AJ21" s="231"/>
      <c r="AK21" s="231"/>
      <c r="AL21" s="232"/>
      <c r="AM21" s="126"/>
      <c r="AN21" s="233">
        <f>IFERROR(IF(LEN(F21)=0,"",COUNTIF($H21:$AL21,Calc!$C$17)),"")</f>
        <v>0</v>
      </c>
      <c r="AO21" s="234">
        <f>IFERROR(IF(LEN(F21)=0,"",COUNTIF($H21:$AL21,Calc!$C$18)),"")</f>
        <v>0</v>
      </c>
      <c r="AP21" s="234">
        <f>IFERROR(IF(LEN(F21)=0,"",COUNTIF($H21:$AL21,Calc!$C$19)),"")</f>
        <v>0</v>
      </c>
      <c r="AQ21" s="235">
        <f>IFERROR(IF(LEN(F21)=0,"",COUNTIF($H21:$AL21,Calc!$C$20)),"")</f>
        <v>0</v>
      </c>
      <c r="AR21" s="105"/>
    </row>
    <row r="22" spans="2:44" ht="20.100000000000001" customHeight="1" x14ac:dyDescent="0.25">
      <c r="B22" s="103"/>
      <c r="C22" s="104"/>
      <c r="D22" s="104"/>
      <c r="E22" s="127">
        <v>15</v>
      </c>
      <c r="F22" s="238" t="str">
        <f>IFERROR(IF(LEN(INDEX(Lists!$C$6:$C$105,MATCH($E22,Lists!$B$6:$B$105,0)))=0,"",INDEX(Lists!$C$6:$C$105,MATCH($E22,Lists!$B$6:$B$105,0))),"")</f>
        <v>Charlize Theron</v>
      </c>
      <c r="G22" s="234" t="str">
        <f>IFERROR(IF(LEN(INDEX(Lists!$E$6:$E$105,MATCH($E22,Lists!$B$6:$B$105,0)))=0,"",INDEX(Lists!$E$6:$E$105,MATCH($E22,Lists!$B$6:$B$105,0))),"")</f>
        <v>10B</v>
      </c>
      <c r="H22" s="231"/>
      <c r="I22" s="231"/>
      <c r="J22" s="231"/>
      <c r="K22" s="231"/>
      <c r="L22" s="231"/>
      <c r="M22" s="231"/>
      <c r="N22" s="231"/>
      <c r="O22" s="231"/>
      <c r="P22" s="231"/>
      <c r="Q22" s="231"/>
      <c r="R22" s="231"/>
      <c r="S22" s="231"/>
      <c r="T22" s="231"/>
      <c r="U22" s="231"/>
      <c r="V22" s="231"/>
      <c r="W22" s="231"/>
      <c r="X22" s="231"/>
      <c r="Y22" s="231"/>
      <c r="Z22" s="231"/>
      <c r="AA22" s="231"/>
      <c r="AB22" s="231"/>
      <c r="AC22" s="231"/>
      <c r="AD22" s="231"/>
      <c r="AE22" s="231"/>
      <c r="AF22" s="231"/>
      <c r="AG22" s="231"/>
      <c r="AH22" s="231"/>
      <c r="AI22" s="231"/>
      <c r="AJ22" s="231"/>
      <c r="AK22" s="231"/>
      <c r="AL22" s="232"/>
      <c r="AM22" s="126"/>
      <c r="AN22" s="233">
        <f>IFERROR(IF(LEN(F22)=0,"",COUNTIF($H22:$AL22,Calc!$C$17)),"")</f>
        <v>0</v>
      </c>
      <c r="AO22" s="234">
        <f>IFERROR(IF(LEN(F22)=0,"",COUNTIF($H22:$AL22,Calc!$C$18)),"")</f>
        <v>0</v>
      </c>
      <c r="AP22" s="234">
        <f>IFERROR(IF(LEN(F22)=0,"",COUNTIF($H22:$AL22,Calc!$C$19)),"")</f>
        <v>0</v>
      </c>
      <c r="AQ22" s="235">
        <f>IFERROR(IF(LEN(F22)=0,"",COUNTIF($H22:$AL22,Calc!$C$20)),"")</f>
        <v>0</v>
      </c>
      <c r="AR22" s="105"/>
    </row>
    <row r="23" spans="2:44" ht="20.100000000000001" customHeight="1" x14ac:dyDescent="0.25">
      <c r="B23" s="103"/>
      <c r="C23" s="104"/>
      <c r="D23" s="104"/>
      <c r="E23" s="127">
        <v>16</v>
      </c>
      <c r="F23" s="238" t="str">
        <f>IFERROR(IF(LEN(INDEX(Lists!$C$6:$C$105,MATCH($E23,Lists!$B$6:$B$105,0)))=0,"",INDEX(Lists!$C$6:$C$105,MATCH($E23,Lists!$B$6:$B$105,0))),"")</f>
        <v/>
      </c>
      <c r="G23" s="234" t="str">
        <f>IFERROR(IF(LEN(INDEX(Lists!$E$6:$E$105,MATCH($E23,Lists!$B$6:$B$105,0)))=0,"",INDEX(Lists!$E$6:$E$105,MATCH($E23,Lists!$B$6:$B$105,0))),"")</f>
        <v/>
      </c>
      <c r="H23" s="231"/>
      <c r="I23" s="231"/>
      <c r="J23" s="231"/>
      <c r="K23" s="231"/>
      <c r="L23" s="231"/>
      <c r="M23" s="231"/>
      <c r="N23" s="231"/>
      <c r="O23" s="231"/>
      <c r="P23" s="231"/>
      <c r="Q23" s="231"/>
      <c r="R23" s="231"/>
      <c r="S23" s="231"/>
      <c r="T23" s="231"/>
      <c r="U23" s="231"/>
      <c r="V23" s="231"/>
      <c r="W23" s="231"/>
      <c r="X23" s="231"/>
      <c r="Y23" s="231"/>
      <c r="Z23" s="231"/>
      <c r="AA23" s="231"/>
      <c r="AB23" s="231"/>
      <c r="AC23" s="231"/>
      <c r="AD23" s="231"/>
      <c r="AE23" s="231"/>
      <c r="AF23" s="231"/>
      <c r="AG23" s="231"/>
      <c r="AH23" s="231"/>
      <c r="AI23" s="231"/>
      <c r="AJ23" s="231"/>
      <c r="AK23" s="231"/>
      <c r="AL23" s="232"/>
      <c r="AM23" s="126"/>
      <c r="AN23" s="233" t="str">
        <f>IFERROR(IF(LEN(F23)=0,"",COUNTIF($H23:$AL23,Calc!$C$17)),"")</f>
        <v/>
      </c>
      <c r="AO23" s="234" t="str">
        <f>IFERROR(IF(LEN(F23)=0,"",COUNTIF($H23:$AL23,Calc!$C$18)),"")</f>
        <v/>
      </c>
      <c r="AP23" s="234" t="str">
        <f>IFERROR(IF(LEN(F23)=0,"",COUNTIF($H23:$AL23,Calc!$C$19)),"")</f>
        <v/>
      </c>
      <c r="AQ23" s="235" t="str">
        <f>IFERROR(IF(LEN(F23)=0,"",COUNTIF($H23:$AL23,Calc!$C$20)),"")</f>
        <v/>
      </c>
      <c r="AR23" s="105"/>
    </row>
    <row r="24" spans="2:44" ht="20.100000000000001" customHeight="1" x14ac:dyDescent="0.25">
      <c r="B24" s="103"/>
      <c r="C24" s="104"/>
      <c r="D24" s="104"/>
      <c r="E24" s="127">
        <v>17</v>
      </c>
      <c r="F24" s="238" t="str">
        <f>IFERROR(IF(LEN(INDEX(Lists!$C$6:$C$105,MATCH($E24,Lists!$B$6:$B$105,0)))=0,"",INDEX(Lists!$C$6:$C$105,MATCH($E24,Lists!$B$6:$B$105,0))),"")</f>
        <v/>
      </c>
      <c r="G24" s="234" t="str">
        <f>IFERROR(IF(LEN(INDEX(Lists!$E$6:$E$105,MATCH($E24,Lists!$B$6:$B$105,0)))=0,"",INDEX(Lists!$E$6:$E$105,MATCH($E24,Lists!$B$6:$B$105,0))),"")</f>
        <v/>
      </c>
      <c r="H24" s="231"/>
      <c r="I24" s="231"/>
      <c r="J24" s="231"/>
      <c r="K24" s="231"/>
      <c r="L24" s="231"/>
      <c r="M24" s="231"/>
      <c r="N24" s="231"/>
      <c r="O24" s="231"/>
      <c r="P24" s="231"/>
      <c r="Q24" s="231"/>
      <c r="R24" s="231"/>
      <c r="S24" s="231"/>
      <c r="T24" s="231"/>
      <c r="U24" s="231"/>
      <c r="V24" s="231"/>
      <c r="W24" s="231"/>
      <c r="X24" s="231"/>
      <c r="Y24" s="231"/>
      <c r="Z24" s="231"/>
      <c r="AA24" s="231"/>
      <c r="AB24" s="231"/>
      <c r="AC24" s="231"/>
      <c r="AD24" s="231"/>
      <c r="AE24" s="231"/>
      <c r="AF24" s="231"/>
      <c r="AG24" s="231"/>
      <c r="AH24" s="231"/>
      <c r="AI24" s="231"/>
      <c r="AJ24" s="231"/>
      <c r="AK24" s="231"/>
      <c r="AL24" s="232"/>
      <c r="AM24" s="126"/>
      <c r="AN24" s="233" t="str">
        <f>IFERROR(IF(LEN(F24)=0,"",COUNTIF($H24:$AL24,Calc!$C$17)),"")</f>
        <v/>
      </c>
      <c r="AO24" s="234" t="str">
        <f>IFERROR(IF(LEN(F24)=0,"",COUNTIF($H24:$AL24,Calc!$C$18)),"")</f>
        <v/>
      </c>
      <c r="AP24" s="234" t="str">
        <f>IFERROR(IF(LEN(F24)=0,"",COUNTIF($H24:$AL24,Calc!$C$19)),"")</f>
        <v/>
      </c>
      <c r="AQ24" s="235" t="str">
        <f>IFERROR(IF(LEN(F24)=0,"",COUNTIF($H24:$AL24,Calc!$C$20)),"")</f>
        <v/>
      </c>
      <c r="AR24" s="105"/>
    </row>
    <row r="25" spans="2:44" ht="20.100000000000001" customHeight="1" x14ac:dyDescent="0.25">
      <c r="B25" s="103"/>
      <c r="C25" s="104"/>
      <c r="D25" s="104"/>
      <c r="E25" s="127">
        <v>18</v>
      </c>
      <c r="F25" s="238" t="str">
        <f>IFERROR(IF(LEN(INDEX(Lists!$C$6:$C$105,MATCH($E25,Lists!$B$6:$B$105,0)))=0,"",INDEX(Lists!$C$6:$C$105,MATCH($E25,Lists!$B$6:$B$105,0))),"")</f>
        <v/>
      </c>
      <c r="G25" s="234" t="str">
        <f>IFERROR(IF(LEN(INDEX(Lists!$E$6:$E$105,MATCH($E25,Lists!$B$6:$B$105,0)))=0,"",INDEX(Lists!$E$6:$E$105,MATCH($E25,Lists!$B$6:$B$105,0))),"")</f>
        <v/>
      </c>
      <c r="H25" s="231"/>
      <c r="I25" s="231"/>
      <c r="J25" s="231"/>
      <c r="K25" s="231"/>
      <c r="L25" s="231"/>
      <c r="M25" s="231"/>
      <c r="N25" s="231"/>
      <c r="O25" s="231"/>
      <c r="P25" s="231"/>
      <c r="Q25" s="231"/>
      <c r="R25" s="231"/>
      <c r="S25" s="231"/>
      <c r="T25" s="231"/>
      <c r="U25" s="231"/>
      <c r="V25" s="231"/>
      <c r="W25" s="231"/>
      <c r="X25" s="231"/>
      <c r="Y25" s="231"/>
      <c r="Z25" s="231"/>
      <c r="AA25" s="231"/>
      <c r="AB25" s="231"/>
      <c r="AC25" s="231"/>
      <c r="AD25" s="231"/>
      <c r="AE25" s="231"/>
      <c r="AF25" s="231"/>
      <c r="AG25" s="231"/>
      <c r="AH25" s="231"/>
      <c r="AI25" s="231"/>
      <c r="AJ25" s="231"/>
      <c r="AK25" s="231"/>
      <c r="AL25" s="232"/>
      <c r="AM25" s="126"/>
      <c r="AN25" s="233" t="str">
        <f>IFERROR(IF(LEN(F25)=0,"",COUNTIF($H25:$AL25,Calc!$C$17)),"")</f>
        <v/>
      </c>
      <c r="AO25" s="234" t="str">
        <f>IFERROR(IF(LEN(F25)=0,"",COUNTIF($H25:$AL25,Calc!$C$18)),"")</f>
        <v/>
      </c>
      <c r="AP25" s="234" t="str">
        <f>IFERROR(IF(LEN(F25)=0,"",COUNTIF($H25:$AL25,Calc!$C$19)),"")</f>
        <v/>
      </c>
      <c r="AQ25" s="235" t="str">
        <f>IFERROR(IF(LEN(F25)=0,"",COUNTIF($H25:$AL25,Calc!$C$20)),"")</f>
        <v/>
      </c>
      <c r="AR25" s="105"/>
    </row>
    <row r="26" spans="2:44" ht="20.100000000000001" customHeight="1" x14ac:dyDescent="0.25">
      <c r="B26" s="103"/>
      <c r="C26" s="104"/>
      <c r="D26" s="104"/>
      <c r="E26" s="127">
        <v>19</v>
      </c>
      <c r="F26" s="238" t="str">
        <f>IFERROR(IF(LEN(INDEX(Lists!$C$6:$C$105,MATCH($E26,Lists!$B$6:$B$105,0)))=0,"",INDEX(Lists!$C$6:$C$105,MATCH($E26,Lists!$B$6:$B$105,0))),"")</f>
        <v/>
      </c>
      <c r="G26" s="234" t="str">
        <f>IFERROR(IF(LEN(INDEX(Lists!$E$6:$E$105,MATCH($E26,Lists!$B$6:$B$105,0)))=0,"",INDEX(Lists!$E$6:$E$105,MATCH($E26,Lists!$B$6:$B$105,0))),"")</f>
        <v/>
      </c>
      <c r="H26" s="231"/>
      <c r="I26" s="231"/>
      <c r="J26" s="231"/>
      <c r="K26" s="231"/>
      <c r="L26" s="231"/>
      <c r="M26" s="231"/>
      <c r="N26" s="231"/>
      <c r="O26" s="231"/>
      <c r="P26" s="231"/>
      <c r="Q26" s="231"/>
      <c r="R26" s="231"/>
      <c r="S26" s="231"/>
      <c r="T26" s="231"/>
      <c r="U26" s="231"/>
      <c r="V26" s="231"/>
      <c r="W26" s="231"/>
      <c r="X26" s="231"/>
      <c r="Y26" s="231"/>
      <c r="Z26" s="231"/>
      <c r="AA26" s="231"/>
      <c r="AB26" s="231"/>
      <c r="AC26" s="231"/>
      <c r="AD26" s="231"/>
      <c r="AE26" s="231"/>
      <c r="AF26" s="231"/>
      <c r="AG26" s="231"/>
      <c r="AH26" s="231"/>
      <c r="AI26" s="231"/>
      <c r="AJ26" s="231"/>
      <c r="AK26" s="231"/>
      <c r="AL26" s="232"/>
      <c r="AM26" s="126"/>
      <c r="AN26" s="233" t="str">
        <f>IFERROR(IF(LEN(F26)=0,"",COUNTIF($H26:$AL26,Calc!$C$17)),"")</f>
        <v/>
      </c>
      <c r="AO26" s="234" t="str">
        <f>IFERROR(IF(LEN(F26)=0,"",COUNTIF($H26:$AL26,Calc!$C$18)),"")</f>
        <v/>
      </c>
      <c r="AP26" s="234" t="str">
        <f>IFERROR(IF(LEN(F26)=0,"",COUNTIF($H26:$AL26,Calc!$C$19)),"")</f>
        <v/>
      </c>
      <c r="AQ26" s="235" t="str">
        <f>IFERROR(IF(LEN(F26)=0,"",COUNTIF($H26:$AL26,Calc!$C$20)),"")</f>
        <v/>
      </c>
      <c r="AR26" s="105"/>
    </row>
    <row r="27" spans="2:44" ht="20.100000000000001" customHeight="1" x14ac:dyDescent="0.25">
      <c r="B27" s="103"/>
      <c r="C27" s="104"/>
      <c r="D27" s="104"/>
      <c r="E27" s="313">
        <v>20</v>
      </c>
      <c r="F27" s="314" t="str">
        <f>IFERROR(IF(LEN(INDEX(Lists!$C$6:$C$105,MATCH($E27,Lists!$B$6:$B$105,0)))=0,"",INDEX(Lists!$C$6:$C$105,MATCH($E27,Lists!$B$6:$B$105,0))),"")</f>
        <v/>
      </c>
      <c r="G27" s="315" t="str">
        <f>IFERROR(IF(LEN(INDEX(Lists!$E$6:$E$105,MATCH($E27,Lists!$B$6:$B$105,0)))=0,"",INDEX(Lists!$E$6:$E$105,MATCH($E27,Lists!$B$6:$B$105,0))),"")</f>
        <v/>
      </c>
      <c r="H27" s="316"/>
      <c r="I27" s="316"/>
      <c r="J27" s="316"/>
      <c r="K27" s="316"/>
      <c r="L27" s="316"/>
      <c r="M27" s="316"/>
      <c r="N27" s="316"/>
      <c r="O27" s="316"/>
      <c r="P27" s="316"/>
      <c r="Q27" s="316"/>
      <c r="R27" s="316"/>
      <c r="S27" s="316"/>
      <c r="T27" s="316"/>
      <c r="U27" s="316"/>
      <c r="V27" s="316"/>
      <c r="W27" s="316"/>
      <c r="X27" s="316"/>
      <c r="Y27" s="316"/>
      <c r="Z27" s="316"/>
      <c r="AA27" s="316"/>
      <c r="AB27" s="316"/>
      <c r="AC27" s="316"/>
      <c r="AD27" s="316"/>
      <c r="AE27" s="316"/>
      <c r="AF27" s="316"/>
      <c r="AG27" s="316"/>
      <c r="AH27" s="316"/>
      <c r="AI27" s="316"/>
      <c r="AJ27" s="316"/>
      <c r="AK27" s="316"/>
      <c r="AL27" s="317"/>
      <c r="AM27" s="126"/>
      <c r="AN27" s="319" t="str">
        <f>IFERROR(IF(LEN(F27)=0,"",COUNTIF($H27:$AL27,Calc!$C$17)),"")</f>
        <v/>
      </c>
      <c r="AO27" s="315" t="str">
        <f>IFERROR(IF(LEN(F27)=0,"",COUNTIF($H27:$AL27,Calc!$C$18)),"")</f>
        <v/>
      </c>
      <c r="AP27" s="315" t="str">
        <f>IFERROR(IF(LEN(F27)=0,"",COUNTIF($H27:$AL27,Calc!$C$19)),"")</f>
        <v/>
      </c>
      <c r="AQ27" s="320" t="str">
        <f>IFERROR(IF(LEN(F27)=0,"",COUNTIF($H27:$AL27,Calc!$C$20)),"")</f>
        <v/>
      </c>
      <c r="AR27" s="105"/>
    </row>
    <row r="28" spans="2:44" ht="20.100000000000001" customHeight="1" x14ac:dyDescent="0.25">
      <c r="B28" s="103"/>
      <c r="C28" s="104"/>
      <c r="D28" s="104"/>
      <c r="E28" s="248"/>
      <c r="F28" s="321"/>
      <c r="G28" s="248"/>
      <c r="H28" s="248"/>
      <c r="I28" s="248"/>
      <c r="J28" s="248"/>
      <c r="K28" s="248"/>
      <c r="L28" s="248"/>
      <c r="M28" s="248"/>
      <c r="N28" s="248"/>
      <c r="O28" s="248"/>
      <c r="P28" s="248"/>
      <c r="Q28" s="248"/>
      <c r="R28" s="248"/>
      <c r="S28" s="248"/>
      <c r="T28" s="248"/>
      <c r="U28" s="248"/>
      <c r="V28" s="248"/>
      <c r="W28" s="248"/>
      <c r="X28" s="248"/>
      <c r="Y28" s="248"/>
      <c r="Z28" s="248"/>
      <c r="AA28" s="248"/>
      <c r="AB28" s="248"/>
      <c r="AC28" s="248"/>
      <c r="AD28" s="248"/>
      <c r="AE28" s="248"/>
      <c r="AF28" s="248"/>
      <c r="AG28" s="248"/>
      <c r="AH28" s="248"/>
      <c r="AI28" s="248"/>
      <c r="AJ28" s="248"/>
      <c r="AK28" s="248"/>
      <c r="AL28" s="248"/>
      <c r="AM28" s="126"/>
      <c r="AN28" s="248"/>
      <c r="AO28" s="248"/>
      <c r="AP28" s="248"/>
      <c r="AQ28" s="248"/>
      <c r="AR28" s="105"/>
    </row>
    <row r="29" spans="2:44" ht="20.100000000000001" customHeight="1" x14ac:dyDescent="0.25">
      <c r="B29" s="103"/>
      <c r="C29" s="104"/>
      <c r="D29" s="104"/>
      <c r="E29" s="248"/>
      <c r="F29" s="321"/>
      <c r="G29" s="248"/>
      <c r="H29" s="248"/>
      <c r="I29" s="248"/>
      <c r="J29" s="248"/>
      <c r="K29" s="248"/>
      <c r="L29" s="248"/>
      <c r="M29" s="248"/>
      <c r="N29" s="248"/>
      <c r="O29" s="248"/>
      <c r="P29" s="248"/>
      <c r="Q29" s="248"/>
      <c r="R29" s="248"/>
      <c r="S29" s="248"/>
      <c r="T29" s="248"/>
      <c r="U29" s="248"/>
      <c r="V29" s="248"/>
      <c r="W29" s="248"/>
      <c r="X29" s="248"/>
      <c r="Y29" s="248"/>
      <c r="Z29" s="248"/>
      <c r="AA29" s="248"/>
      <c r="AB29" s="248"/>
      <c r="AC29" s="248"/>
      <c r="AD29" s="248"/>
      <c r="AE29" s="248"/>
      <c r="AF29" s="248"/>
      <c r="AG29" s="248"/>
      <c r="AH29" s="248"/>
      <c r="AI29" s="248"/>
      <c r="AJ29" s="248"/>
      <c r="AK29" s="248"/>
      <c r="AL29" s="248"/>
      <c r="AM29" s="126"/>
      <c r="AN29" s="248"/>
      <c r="AO29" s="248"/>
      <c r="AP29" s="248"/>
      <c r="AQ29" s="248"/>
      <c r="AR29" s="105"/>
    </row>
    <row r="30" spans="2:44" ht="20.100000000000001" customHeight="1" x14ac:dyDescent="0.25">
      <c r="B30" s="120"/>
      <c r="C30" s="121"/>
      <c r="D30" s="121"/>
      <c r="E30" s="248"/>
      <c r="F30" s="321"/>
      <c r="G30" s="248"/>
      <c r="H30" s="248"/>
      <c r="I30" s="248"/>
      <c r="J30" s="248"/>
      <c r="K30" s="248"/>
      <c r="L30" s="248"/>
      <c r="M30" s="248"/>
      <c r="N30" s="248"/>
      <c r="O30" s="248"/>
      <c r="P30" s="248"/>
      <c r="Q30" s="248"/>
      <c r="R30" s="248"/>
      <c r="S30" s="248"/>
      <c r="T30" s="248"/>
      <c r="U30" s="248"/>
      <c r="V30" s="248"/>
      <c r="W30" s="248"/>
      <c r="X30" s="248"/>
      <c r="Y30" s="248"/>
      <c r="Z30" s="248"/>
      <c r="AA30" s="248"/>
      <c r="AB30" s="248"/>
      <c r="AC30" s="248"/>
      <c r="AD30" s="248"/>
      <c r="AE30" s="248"/>
      <c r="AF30" s="248"/>
      <c r="AG30" s="248"/>
      <c r="AH30" s="248"/>
      <c r="AI30" s="248"/>
      <c r="AJ30" s="248"/>
      <c r="AK30" s="248"/>
      <c r="AL30" s="248"/>
      <c r="AM30" s="126"/>
      <c r="AN30" s="248"/>
      <c r="AO30" s="248"/>
      <c r="AP30" s="248"/>
      <c r="AQ30" s="248"/>
      <c r="AR30" s="105"/>
    </row>
    <row r="31" spans="2:44" ht="20.100000000000001" customHeight="1" x14ac:dyDescent="0.25">
      <c r="B31" s="120"/>
      <c r="C31" s="121"/>
      <c r="D31" s="121"/>
      <c r="E31" s="248"/>
      <c r="F31" s="321"/>
      <c r="G31" s="248"/>
      <c r="H31" s="248"/>
      <c r="I31" s="248"/>
      <c r="J31" s="248"/>
      <c r="K31" s="248"/>
      <c r="L31" s="248"/>
      <c r="M31" s="248"/>
      <c r="N31" s="248"/>
      <c r="O31" s="248"/>
      <c r="P31" s="248"/>
      <c r="Q31" s="248"/>
      <c r="R31" s="248"/>
      <c r="S31" s="248"/>
      <c r="T31" s="248"/>
      <c r="U31" s="248"/>
      <c r="V31" s="248"/>
      <c r="W31" s="248"/>
      <c r="X31" s="248"/>
      <c r="Y31" s="248"/>
      <c r="Z31" s="248"/>
      <c r="AA31" s="248"/>
      <c r="AB31" s="248"/>
      <c r="AC31" s="248"/>
      <c r="AD31" s="248"/>
      <c r="AE31" s="248"/>
      <c r="AF31" s="248"/>
      <c r="AG31" s="248"/>
      <c r="AH31" s="248"/>
      <c r="AI31" s="248"/>
      <c r="AJ31" s="248"/>
      <c r="AK31" s="248"/>
      <c r="AL31" s="248"/>
      <c r="AM31" s="126"/>
      <c r="AN31" s="248"/>
      <c r="AO31" s="248"/>
      <c r="AP31" s="248"/>
      <c r="AQ31" s="248"/>
      <c r="AR31" s="105"/>
    </row>
    <row r="32" spans="2:44" ht="20.100000000000001" customHeight="1" x14ac:dyDescent="0.25">
      <c r="B32" s="120"/>
      <c r="C32" s="121"/>
      <c r="D32" s="121"/>
      <c r="E32" s="248"/>
      <c r="F32" s="321"/>
      <c r="G32" s="248"/>
      <c r="H32" s="248"/>
      <c r="I32" s="248"/>
      <c r="J32" s="248"/>
      <c r="K32" s="248"/>
      <c r="L32" s="248"/>
      <c r="M32" s="248"/>
      <c r="N32" s="248"/>
      <c r="O32" s="248"/>
      <c r="P32" s="248"/>
      <c r="Q32" s="248"/>
      <c r="R32" s="248"/>
      <c r="S32" s="248"/>
      <c r="T32" s="248"/>
      <c r="U32" s="248"/>
      <c r="V32" s="248"/>
      <c r="W32" s="248"/>
      <c r="X32" s="248"/>
      <c r="Y32" s="248"/>
      <c r="Z32" s="248"/>
      <c r="AA32" s="248"/>
      <c r="AB32" s="248"/>
      <c r="AC32" s="248"/>
      <c r="AD32" s="248"/>
      <c r="AE32" s="248"/>
      <c r="AF32" s="248"/>
      <c r="AG32" s="248"/>
      <c r="AH32" s="248"/>
      <c r="AI32" s="248"/>
      <c r="AJ32" s="248"/>
      <c r="AK32" s="248"/>
      <c r="AL32" s="248"/>
      <c r="AM32" s="126"/>
      <c r="AN32" s="248"/>
      <c r="AO32" s="248"/>
      <c r="AP32" s="248"/>
      <c r="AQ32" s="248"/>
      <c r="AR32" s="105"/>
    </row>
    <row r="33" spans="2:44" ht="20.100000000000001" customHeight="1" x14ac:dyDescent="0.25">
      <c r="B33" s="120"/>
      <c r="C33" s="121"/>
      <c r="D33" s="121"/>
      <c r="E33" s="248"/>
      <c r="F33" s="321"/>
      <c r="G33" s="248"/>
      <c r="H33" s="248"/>
      <c r="I33" s="248"/>
      <c r="J33" s="248"/>
      <c r="K33" s="248"/>
      <c r="L33" s="248"/>
      <c r="M33" s="248"/>
      <c r="N33" s="248"/>
      <c r="O33" s="248"/>
      <c r="P33" s="248"/>
      <c r="Q33" s="248"/>
      <c r="R33" s="248"/>
      <c r="S33" s="248"/>
      <c r="T33" s="248"/>
      <c r="U33" s="248"/>
      <c r="V33" s="248"/>
      <c r="W33" s="248"/>
      <c r="X33" s="248"/>
      <c r="Y33" s="248"/>
      <c r="Z33" s="248"/>
      <c r="AA33" s="248"/>
      <c r="AB33" s="248"/>
      <c r="AC33" s="248"/>
      <c r="AD33" s="248"/>
      <c r="AE33" s="248"/>
      <c r="AF33" s="248"/>
      <c r="AG33" s="248"/>
      <c r="AH33" s="248"/>
      <c r="AI33" s="248"/>
      <c r="AJ33" s="248"/>
      <c r="AK33" s="248"/>
      <c r="AL33" s="248"/>
      <c r="AM33" s="126"/>
      <c r="AN33" s="248"/>
      <c r="AO33" s="248"/>
      <c r="AP33" s="248"/>
      <c r="AQ33" s="248"/>
      <c r="AR33" s="105"/>
    </row>
    <row r="34" spans="2:44" ht="20.100000000000001" customHeight="1" x14ac:dyDescent="0.25">
      <c r="B34" s="120"/>
      <c r="C34" s="121"/>
      <c r="D34" s="121"/>
      <c r="E34" s="248"/>
      <c r="F34" s="321"/>
      <c r="G34" s="248"/>
      <c r="H34" s="248"/>
      <c r="I34" s="248"/>
      <c r="J34" s="248"/>
      <c r="K34" s="248"/>
      <c r="L34" s="248"/>
      <c r="M34" s="248"/>
      <c r="N34" s="248"/>
      <c r="O34" s="248"/>
      <c r="P34" s="248"/>
      <c r="Q34" s="248"/>
      <c r="R34" s="248"/>
      <c r="S34" s="248"/>
      <c r="T34" s="248"/>
      <c r="U34" s="248"/>
      <c r="V34" s="248"/>
      <c r="W34" s="248"/>
      <c r="X34" s="248"/>
      <c r="Y34" s="248"/>
      <c r="Z34" s="248"/>
      <c r="AA34" s="248"/>
      <c r="AB34" s="248"/>
      <c r="AC34" s="248"/>
      <c r="AD34" s="248"/>
      <c r="AE34" s="248"/>
      <c r="AF34" s="248"/>
      <c r="AG34" s="248"/>
      <c r="AH34" s="248"/>
      <c r="AI34" s="248"/>
      <c r="AJ34" s="248"/>
      <c r="AK34" s="248"/>
      <c r="AL34" s="248"/>
      <c r="AM34" s="126"/>
      <c r="AN34" s="248"/>
      <c r="AO34" s="248"/>
      <c r="AP34" s="248"/>
      <c r="AQ34" s="248"/>
      <c r="AR34" s="105"/>
    </row>
    <row r="35" spans="2:44" ht="20.100000000000001" customHeight="1" x14ac:dyDescent="0.25">
      <c r="B35" s="120"/>
      <c r="C35" s="121"/>
      <c r="D35" s="121"/>
      <c r="E35" s="248"/>
      <c r="F35" s="321"/>
      <c r="G35" s="248"/>
      <c r="H35" s="248"/>
      <c r="I35" s="248"/>
      <c r="J35" s="248"/>
      <c r="K35" s="248"/>
      <c r="L35" s="248"/>
      <c r="M35" s="248"/>
      <c r="N35" s="248"/>
      <c r="O35" s="248"/>
      <c r="P35" s="248"/>
      <c r="Q35" s="248"/>
      <c r="R35" s="248"/>
      <c r="S35" s="248"/>
      <c r="T35" s="248"/>
      <c r="U35" s="248"/>
      <c r="V35" s="248"/>
      <c r="W35" s="248"/>
      <c r="X35" s="248"/>
      <c r="Y35" s="248"/>
      <c r="Z35" s="248"/>
      <c r="AA35" s="248"/>
      <c r="AB35" s="248"/>
      <c r="AC35" s="248"/>
      <c r="AD35" s="248"/>
      <c r="AE35" s="248"/>
      <c r="AF35" s="248"/>
      <c r="AG35" s="248"/>
      <c r="AH35" s="248"/>
      <c r="AI35" s="248"/>
      <c r="AJ35" s="248"/>
      <c r="AK35" s="248"/>
      <c r="AL35" s="248"/>
      <c r="AM35" s="126"/>
      <c r="AN35" s="248"/>
      <c r="AO35" s="248"/>
      <c r="AP35" s="248"/>
      <c r="AQ35" s="248"/>
      <c r="AR35" s="105"/>
    </row>
    <row r="36" spans="2:44" ht="20.100000000000001" customHeight="1" x14ac:dyDescent="0.25">
      <c r="B36" s="120"/>
      <c r="C36" s="121"/>
      <c r="D36" s="121"/>
      <c r="E36" s="248"/>
      <c r="F36" s="321"/>
      <c r="G36" s="248"/>
      <c r="H36" s="248"/>
      <c r="I36" s="248"/>
      <c r="J36" s="248"/>
      <c r="K36" s="248"/>
      <c r="L36" s="248"/>
      <c r="M36" s="248"/>
      <c r="N36" s="248"/>
      <c r="O36" s="248"/>
      <c r="P36" s="248"/>
      <c r="Q36" s="248"/>
      <c r="R36" s="248"/>
      <c r="S36" s="248"/>
      <c r="T36" s="248"/>
      <c r="U36" s="248"/>
      <c r="V36" s="248"/>
      <c r="W36" s="248"/>
      <c r="X36" s="248"/>
      <c r="Y36" s="248"/>
      <c r="Z36" s="248"/>
      <c r="AA36" s="248"/>
      <c r="AB36" s="248"/>
      <c r="AC36" s="248"/>
      <c r="AD36" s="248"/>
      <c r="AE36" s="248"/>
      <c r="AF36" s="248"/>
      <c r="AG36" s="248"/>
      <c r="AH36" s="248"/>
      <c r="AI36" s="248"/>
      <c r="AJ36" s="248"/>
      <c r="AK36" s="248"/>
      <c r="AL36" s="248"/>
      <c r="AM36" s="126"/>
      <c r="AN36" s="248"/>
      <c r="AO36" s="248"/>
      <c r="AP36" s="248"/>
      <c r="AQ36" s="248"/>
      <c r="AR36" s="105"/>
    </row>
    <row r="37" spans="2:44" ht="20.100000000000001" customHeight="1" x14ac:dyDescent="0.25">
      <c r="B37" s="120"/>
      <c r="C37" s="121"/>
      <c r="D37" s="121"/>
      <c r="E37" s="248"/>
      <c r="F37" s="321"/>
      <c r="G37" s="248"/>
      <c r="H37" s="248"/>
      <c r="I37" s="248"/>
      <c r="J37" s="248"/>
      <c r="K37" s="248"/>
      <c r="L37" s="248"/>
      <c r="M37" s="248"/>
      <c r="N37" s="248"/>
      <c r="O37" s="248"/>
      <c r="P37" s="248"/>
      <c r="Q37" s="248"/>
      <c r="R37" s="248"/>
      <c r="S37" s="248"/>
      <c r="T37" s="248"/>
      <c r="U37" s="248"/>
      <c r="V37" s="248"/>
      <c r="W37" s="248"/>
      <c r="X37" s="248"/>
      <c r="Y37" s="248"/>
      <c r="Z37" s="248"/>
      <c r="AA37" s="248"/>
      <c r="AB37" s="248"/>
      <c r="AC37" s="248"/>
      <c r="AD37" s="248"/>
      <c r="AE37" s="248"/>
      <c r="AF37" s="248"/>
      <c r="AG37" s="248"/>
      <c r="AH37" s="248"/>
      <c r="AI37" s="248"/>
      <c r="AJ37" s="248"/>
      <c r="AK37" s="248"/>
      <c r="AL37" s="248"/>
      <c r="AM37" s="126"/>
      <c r="AN37" s="248"/>
      <c r="AO37" s="248"/>
      <c r="AP37" s="248"/>
      <c r="AQ37" s="248"/>
      <c r="AR37" s="105"/>
    </row>
    <row r="38" spans="2:44" ht="20.100000000000001" customHeight="1" x14ac:dyDescent="0.25">
      <c r="B38" s="120"/>
      <c r="C38" s="121"/>
      <c r="D38" s="121"/>
      <c r="E38" s="248"/>
      <c r="F38" s="321"/>
      <c r="G38" s="248"/>
      <c r="H38" s="248"/>
      <c r="I38" s="248"/>
      <c r="J38" s="248"/>
      <c r="K38" s="248"/>
      <c r="L38" s="248"/>
      <c r="M38" s="248"/>
      <c r="N38" s="248"/>
      <c r="O38" s="248"/>
      <c r="P38" s="248"/>
      <c r="Q38" s="248"/>
      <c r="R38" s="248"/>
      <c r="S38" s="248"/>
      <c r="T38" s="248"/>
      <c r="U38" s="248"/>
      <c r="V38" s="248"/>
      <c r="W38" s="248"/>
      <c r="X38" s="248"/>
      <c r="Y38" s="248"/>
      <c r="Z38" s="248"/>
      <c r="AA38" s="248"/>
      <c r="AB38" s="248"/>
      <c r="AC38" s="248"/>
      <c r="AD38" s="248"/>
      <c r="AE38" s="248"/>
      <c r="AF38" s="248"/>
      <c r="AG38" s="248"/>
      <c r="AH38" s="248"/>
      <c r="AI38" s="248"/>
      <c r="AJ38" s="248"/>
      <c r="AK38" s="248"/>
      <c r="AL38" s="248"/>
      <c r="AM38" s="126"/>
      <c r="AN38" s="248"/>
      <c r="AO38" s="248"/>
      <c r="AP38" s="248"/>
      <c r="AQ38" s="248"/>
      <c r="AR38" s="105"/>
    </row>
    <row r="39" spans="2:44" ht="20.100000000000001" customHeight="1" x14ac:dyDescent="0.25">
      <c r="B39" s="120"/>
      <c r="C39" s="121"/>
      <c r="D39" s="121"/>
      <c r="E39" s="248"/>
      <c r="F39" s="321"/>
      <c r="G39" s="248"/>
      <c r="H39" s="248"/>
      <c r="I39" s="248"/>
      <c r="J39" s="248"/>
      <c r="K39" s="248"/>
      <c r="L39" s="248"/>
      <c r="M39" s="248"/>
      <c r="N39" s="248"/>
      <c r="O39" s="248"/>
      <c r="P39" s="248"/>
      <c r="Q39" s="248"/>
      <c r="R39" s="248"/>
      <c r="S39" s="248"/>
      <c r="T39" s="248"/>
      <c r="U39" s="248"/>
      <c r="V39" s="248"/>
      <c r="W39" s="248"/>
      <c r="X39" s="248"/>
      <c r="Y39" s="248"/>
      <c r="Z39" s="248"/>
      <c r="AA39" s="248"/>
      <c r="AB39" s="248"/>
      <c r="AC39" s="248"/>
      <c r="AD39" s="248"/>
      <c r="AE39" s="248"/>
      <c r="AF39" s="248"/>
      <c r="AG39" s="248"/>
      <c r="AH39" s="248"/>
      <c r="AI39" s="248"/>
      <c r="AJ39" s="248"/>
      <c r="AK39" s="248"/>
      <c r="AL39" s="248"/>
      <c r="AM39" s="126"/>
      <c r="AN39" s="248"/>
      <c r="AO39" s="248"/>
      <c r="AP39" s="248"/>
      <c r="AQ39" s="248"/>
      <c r="AR39" s="105"/>
    </row>
    <row r="40" spans="2:44" ht="20.100000000000001" customHeight="1" x14ac:dyDescent="0.25">
      <c r="B40" s="120"/>
      <c r="C40" s="121"/>
      <c r="D40" s="121"/>
      <c r="E40" s="248"/>
      <c r="F40" s="321"/>
      <c r="G40" s="248"/>
      <c r="H40" s="248"/>
      <c r="I40" s="248"/>
      <c r="J40" s="248"/>
      <c r="K40" s="248"/>
      <c r="L40" s="248"/>
      <c r="M40" s="248"/>
      <c r="N40" s="248"/>
      <c r="O40" s="248"/>
      <c r="P40" s="248"/>
      <c r="Q40" s="248"/>
      <c r="R40" s="248"/>
      <c r="S40" s="248"/>
      <c r="T40" s="248"/>
      <c r="U40" s="248"/>
      <c r="V40" s="248"/>
      <c r="W40" s="248"/>
      <c r="X40" s="248"/>
      <c r="Y40" s="248"/>
      <c r="Z40" s="248"/>
      <c r="AA40" s="248"/>
      <c r="AB40" s="248"/>
      <c r="AC40" s="248"/>
      <c r="AD40" s="248"/>
      <c r="AE40" s="248"/>
      <c r="AF40" s="248"/>
      <c r="AG40" s="248"/>
      <c r="AH40" s="248"/>
      <c r="AI40" s="248"/>
      <c r="AJ40" s="248"/>
      <c r="AK40" s="248"/>
      <c r="AL40" s="248"/>
      <c r="AM40" s="126"/>
      <c r="AN40" s="248"/>
      <c r="AO40" s="248"/>
      <c r="AP40" s="248"/>
      <c r="AQ40" s="248"/>
      <c r="AR40" s="105"/>
    </row>
    <row r="41" spans="2:44" ht="20.100000000000001" customHeight="1" x14ac:dyDescent="0.25">
      <c r="B41" s="120"/>
      <c r="C41" s="121"/>
      <c r="D41" s="121"/>
      <c r="E41" s="248"/>
      <c r="F41" s="321"/>
      <c r="G41" s="248"/>
      <c r="H41" s="248"/>
      <c r="I41" s="248"/>
      <c r="J41" s="248"/>
      <c r="K41" s="248"/>
      <c r="L41" s="248"/>
      <c r="M41" s="248"/>
      <c r="N41" s="248"/>
      <c r="O41" s="248"/>
      <c r="P41" s="248"/>
      <c r="Q41" s="248"/>
      <c r="R41" s="248"/>
      <c r="S41" s="248"/>
      <c r="T41" s="248"/>
      <c r="U41" s="248"/>
      <c r="V41" s="248"/>
      <c r="W41" s="248"/>
      <c r="X41" s="248"/>
      <c r="Y41" s="248"/>
      <c r="Z41" s="248"/>
      <c r="AA41" s="248"/>
      <c r="AB41" s="248"/>
      <c r="AC41" s="248"/>
      <c r="AD41" s="248"/>
      <c r="AE41" s="248"/>
      <c r="AF41" s="248"/>
      <c r="AG41" s="248"/>
      <c r="AH41" s="248"/>
      <c r="AI41" s="248"/>
      <c r="AJ41" s="248"/>
      <c r="AK41" s="248"/>
      <c r="AL41" s="248"/>
      <c r="AM41" s="126"/>
      <c r="AN41" s="248"/>
      <c r="AO41" s="248"/>
      <c r="AP41" s="248"/>
      <c r="AQ41" s="248"/>
      <c r="AR41" s="105"/>
    </row>
    <row r="42" spans="2:44" ht="20.100000000000001" customHeight="1" x14ac:dyDescent="0.25">
      <c r="B42" s="120"/>
      <c r="C42" s="121"/>
      <c r="D42" s="121"/>
      <c r="E42" s="248"/>
      <c r="F42" s="321"/>
      <c r="G42" s="248"/>
      <c r="H42" s="248"/>
      <c r="I42" s="248"/>
      <c r="J42" s="248"/>
      <c r="K42" s="248"/>
      <c r="L42" s="248"/>
      <c r="M42" s="248"/>
      <c r="N42" s="248"/>
      <c r="O42" s="248"/>
      <c r="P42" s="248"/>
      <c r="Q42" s="248"/>
      <c r="R42" s="248"/>
      <c r="S42" s="248"/>
      <c r="T42" s="248"/>
      <c r="U42" s="248"/>
      <c r="V42" s="248"/>
      <c r="W42" s="248"/>
      <c r="X42" s="248"/>
      <c r="Y42" s="248"/>
      <c r="Z42" s="248"/>
      <c r="AA42" s="248"/>
      <c r="AB42" s="248"/>
      <c r="AC42" s="248"/>
      <c r="AD42" s="248"/>
      <c r="AE42" s="248"/>
      <c r="AF42" s="248"/>
      <c r="AG42" s="248"/>
      <c r="AH42" s="248"/>
      <c r="AI42" s="248"/>
      <c r="AJ42" s="248"/>
      <c r="AK42" s="248"/>
      <c r="AL42" s="248"/>
      <c r="AM42" s="126"/>
      <c r="AN42" s="248"/>
      <c r="AO42" s="248"/>
      <c r="AP42" s="248"/>
      <c r="AQ42" s="248"/>
      <c r="AR42" s="105"/>
    </row>
    <row r="43" spans="2:44" ht="20.100000000000001" customHeight="1" x14ac:dyDescent="0.25">
      <c r="B43" s="120"/>
      <c r="C43" s="121"/>
      <c r="D43" s="121"/>
      <c r="E43" s="248"/>
      <c r="F43" s="321"/>
      <c r="G43" s="248"/>
      <c r="H43" s="248"/>
      <c r="I43" s="248"/>
      <c r="J43" s="248"/>
      <c r="K43" s="248"/>
      <c r="L43" s="248"/>
      <c r="M43" s="248"/>
      <c r="N43" s="248"/>
      <c r="O43" s="248"/>
      <c r="P43" s="248"/>
      <c r="Q43" s="248"/>
      <c r="R43" s="248"/>
      <c r="S43" s="248"/>
      <c r="T43" s="248"/>
      <c r="U43" s="248"/>
      <c r="V43" s="248"/>
      <c r="W43" s="248"/>
      <c r="X43" s="248"/>
      <c r="Y43" s="248"/>
      <c r="Z43" s="248"/>
      <c r="AA43" s="248"/>
      <c r="AB43" s="248"/>
      <c r="AC43" s="248"/>
      <c r="AD43" s="248"/>
      <c r="AE43" s="248"/>
      <c r="AF43" s="248"/>
      <c r="AG43" s="248"/>
      <c r="AH43" s="248"/>
      <c r="AI43" s="248"/>
      <c r="AJ43" s="248"/>
      <c r="AK43" s="248"/>
      <c r="AL43" s="248"/>
      <c r="AM43" s="126"/>
      <c r="AN43" s="248"/>
      <c r="AO43" s="248"/>
      <c r="AP43" s="248"/>
      <c r="AQ43" s="248"/>
      <c r="AR43" s="105"/>
    </row>
    <row r="44" spans="2:44" ht="20.100000000000001" customHeight="1" x14ac:dyDescent="0.25">
      <c r="B44" s="120"/>
      <c r="C44" s="121"/>
      <c r="D44" s="121"/>
      <c r="E44" s="248"/>
      <c r="F44" s="321"/>
      <c r="G44" s="248"/>
      <c r="H44" s="248"/>
      <c r="I44" s="248"/>
      <c r="J44" s="248"/>
      <c r="K44" s="248"/>
      <c r="L44" s="248"/>
      <c r="M44" s="248"/>
      <c r="N44" s="248"/>
      <c r="O44" s="248"/>
      <c r="P44" s="248"/>
      <c r="Q44" s="248"/>
      <c r="R44" s="248"/>
      <c r="S44" s="248"/>
      <c r="T44" s="248"/>
      <c r="U44" s="248"/>
      <c r="V44" s="248"/>
      <c r="W44" s="248"/>
      <c r="X44" s="248"/>
      <c r="Y44" s="248"/>
      <c r="Z44" s="248"/>
      <c r="AA44" s="248"/>
      <c r="AB44" s="248"/>
      <c r="AC44" s="248"/>
      <c r="AD44" s="248"/>
      <c r="AE44" s="248"/>
      <c r="AF44" s="248"/>
      <c r="AG44" s="248"/>
      <c r="AH44" s="248"/>
      <c r="AI44" s="248"/>
      <c r="AJ44" s="248"/>
      <c r="AK44" s="248"/>
      <c r="AL44" s="248"/>
      <c r="AM44" s="126"/>
      <c r="AN44" s="248"/>
      <c r="AO44" s="248"/>
      <c r="AP44" s="248"/>
      <c r="AQ44" s="248"/>
      <c r="AR44" s="105"/>
    </row>
    <row r="45" spans="2:44" ht="20.100000000000001" customHeight="1" x14ac:dyDescent="0.25">
      <c r="B45" s="120"/>
      <c r="C45" s="121"/>
      <c r="D45" s="121"/>
      <c r="E45" s="248"/>
      <c r="F45" s="321"/>
      <c r="G45" s="248"/>
      <c r="H45" s="248"/>
      <c r="I45" s="248"/>
      <c r="J45" s="248"/>
      <c r="K45" s="248"/>
      <c r="L45" s="248"/>
      <c r="M45" s="248"/>
      <c r="N45" s="248"/>
      <c r="O45" s="248"/>
      <c r="P45" s="248"/>
      <c r="Q45" s="248"/>
      <c r="R45" s="248"/>
      <c r="S45" s="248"/>
      <c r="T45" s="248"/>
      <c r="U45" s="248"/>
      <c r="V45" s="248"/>
      <c r="W45" s="248"/>
      <c r="X45" s="248"/>
      <c r="Y45" s="248"/>
      <c r="Z45" s="248"/>
      <c r="AA45" s="248"/>
      <c r="AB45" s="248"/>
      <c r="AC45" s="248"/>
      <c r="AD45" s="248"/>
      <c r="AE45" s="248"/>
      <c r="AF45" s="248"/>
      <c r="AG45" s="248"/>
      <c r="AH45" s="248"/>
      <c r="AI45" s="248"/>
      <c r="AJ45" s="248"/>
      <c r="AK45" s="248"/>
      <c r="AL45" s="248"/>
      <c r="AM45" s="126"/>
      <c r="AN45" s="248"/>
      <c r="AO45" s="248"/>
      <c r="AP45" s="248"/>
      <c r="AQ45" s="248"/>
      <c r="AR45" s="105"/>
    </row>
    <row r="46" spans="2:44" ht="20.100000000000001" customHeight="1" x14ac:dyDescent="0.25">
      <c r="B46" s="120"/>
      <c r="C46" s="121"/>
      <c r="D46" s="121"/>
      <c r="E46" s="248"/>
      <c r="F46" s="321"/>
      <c r="G46" s="248"/>
      <c r="H46" s="248"/>
      <c r="I46" s="248"/>
      <c r="J46" s="248"/>
      <c r="K46" s="248"/>
      <c r="L46" s="248"/>
      <c r="M46" s="248"/>
      <c r="N46" s="248"/>
      <c r="O46" s="248"/>
      <c r="P46" s="248"/>
      <c r="Q46" s="248"/>
      <c r="R46" s="248"/>
      <c r="S46" s="248"/>
      <c r="T46" s="248"/>
      <c r="U46" s="248"/>
      <c r="V46" s="248"/>
      <c r="W46" s="248"/>
      <c r="X46" s="248"/>
      <c r="Y46" s="248"/>
      <c r="Z46" s="248"/>
      <c r="AA46" s="248"/>
      <c r="AB46" s="248"/>
      <c r="AC46" s="248"/>
      <c r="AD46" s="248"/>
      <c r="AE46" s="248"/>
      <c r="AF46" s="248"/>
      <c r="AG46" s="248"/>
      <c r="AH46" s="248"/>
      <c r="AI46" s="248"/>
      <c r="AJ46" s="248"/>
      <c r="AK46" s="248"/>
      <c r="AL46" s="248"/>
      <c r="AM46" s="126"/>
      <c r="AN46" s="248"/>
      <c r="AO46" s="248"/>
      <c r="AP46" s="248"/>
      <c r="AQ46" s="248"/>
      <c r="AR46" s="105"/>
    </row>
    <row r="47" spans="2:44" ht="20.100000000000001" customHeight="1" x14ac:dyDescent="0.25">
      <c r="B47" s="120"/>
      <c r="C47" s="121"/>
      <c r="D47" s="121"/>
      <c r="E47" s="248"/>
      <c r="F47" s="321"/>
      <c r="G47" s="248"/>
      <c r="H47" s="248"/>
      <c r="I47" s="248"/>
      <c r="J47" s="248"/>
      <c r="K47" s="248"/>
      <c r="L47" s="248"/>
      <c r="M47" s="248"/>
      <c r="N47" s="248"/>
      <c r="O47" s="248"/>
      <c r="P47" s="248"/>
      <c r="Q47" s="248"/>
      <c r="R47" s="248"/>
      <c r="S47" s="248"/>
      <c r="T47" s="248"/>
      <c r="U47" s="248"/>
      <c r="V47" s="248"/>
      <c r="W47" s="248"/>
      <c r="X47" s="248"/>
      <c r="Y47" s="248"/>
      <c r="Z47" s="248"/>
      <c r="AA47" s="248"/>
      <c r="AB47" s="248"/>
      <c r="AC47" s="248"/>
      <c r="AD47" s="248"/>
      <c r="AE47" s="248"/>
      <c r="AF47" s="248"/>
      <c r="AG47" s="248"/>
      <c r="AH47" s="248"/>
      <c r="AI47" s="248"/>
      <c r="AJ47" s="248"/>
      <c r="AK47" s="248"/>
      <c r="AL47" s="248"/>
      <c r="AM47" s="126"/>
      <c r="AN47" s="248"/>
      <c r="AO47" s="248"/>
      <c r="AP47" s="248"/>
      <c r="AQ47" s="248"/>
      <c r="AR47" s="105"/>
    </row>
    <row r="48" spans="2:44" ht="20.100000000000001" customHeight="1" x14ac:dyDescent="0.25">
      <c r="B48" s="120"/>
      <c r="C48" s="121"/>
      <c r="D48" s="121"/>
      <c r="E48" s="248"/>
      <c r="F48" s="321"/>
      <c r="G48" s="248"/>
      <c r="H48" s="248"/>
      <c r="I48" s="248"/>
      <c r="J48" s="248"/>
      <c r="K48" s="248"/>
      <c r="L48" s="248"/>
      <c r="M48" s="248"/>
      <c r="N48" s="248"/>
      <c r="O48" s="248"/>
      <c r="P48" s="248"/>
      <c r="Q48" s="248"/>
      <c r="R48" s="248"/>
      <c r="S48" s="248"/>
      <c r="T48" s="248"/>
      <c r="U48" s="248"/>
      <c r="V48" s="248"/>
      <c r="W48" s="248"/>
      <c r="X48" s="248"/>
      <c r="Y48" s="248"/>
      <c r="Z48" s="248"/>
      <c r="AA48" s="248"/>
      <c r="AB48" s="248"/>
      <c r="AC48" s="248"/>
      <c r="AD48" s="248"/>
      <c r="AE48" s="248"/>
      <c r="AF48" s="248"/>
      <c r="AG48" s="248"/>
      <c r="AH48" s="248"/>
      <c r="AI48" s="248"/>
      <c r="AJ48" s="248"/>
      <c r="AK48" s="248"/>
      <c r="AL48" s="248"/>
      <c r="AM48" s="126"/>
      <c r="AN48" s="248"/>
      <c r="AO48" s="248"/>
      <c r="AP48" s="248"/>
      <c r="AQ48" s="248"/>
      <c r="AR48" s="105"/>
    </row>
    <row r="49" spans="2:44" ht="20.100000000000001" customHeight="1" x14ac:dyDescent="0.25">
      <c r="B49" s="120"/>
      <c r="C49" s="121"/>
      <c r="D49" s="121"/>
      <c r="E49" s="248"/>
      <c r="F49" s="321"/>
      <c r="G49" s="248"/>
      <c r="H49" s="248"/>
      <c r="I49" s="248"/>
      <c r="J49" s="248"/>
      <c r="K49" s="248"/>
      <c r="L49" s="248"/>
      <c r="M49" s="248"/>
      <c r="N49" s="248"/>
      <c r="O49" s="248"/>
      <c r="P49" s="248"/>
      <c r="Q49" s="248"/>
      <c r="R49" s="248"/>
      <c r="S49" s="248"/>
      <c r="T49" s="248"/>
      <c r="U49" s="248"/>
      <c r="V49" s="248"/>
      <c r="W49" s="248"/>
      <c r="X49" s="248"/>
      <c r="Y49" s="248"/>
      <c r="Z49" s="248"/>
      <c r="AA49" s="248"/>
      <c r="AB49" s="248"/>
      <c r="AC49" s="248"/>
      <c r="AD49" s="248"/>
      <c r="AE49" s="248"/>
      <c r="AF49" s="248"/>
      <c r="AG49" s="248"/>
      <c r="AH49" s="248"/>
      <c r="AI49" s="248"/>
      <c r="AJ49" s="248"/>
      <c r="AK49" s="248"/>
      <c r="AL49" s="248"/>
      <c r="AM49" s="126"/>
      <c r="AN49" s="248"/>
      <c r="AO49" s="248"/>
      <c r="AP49" s="248"/>
      <c r="AQ49" s="248"/>
      <c r="AR49" s="105"/>
    </row>
    <row r="50" spans="2:44" ht="20.100000000000001" customHeight="1" x14ac:dyDescent="0.25">
      <c r="B50" s="120"/>
      <c r="C50" s="121"/>
      <c r="D50" s="121"/>
      <c r="E50" s="248"/>
      <c r="F50" s="321"/>
      <c r="G50" s="248"/>
      <c r="H50" s="248"/>
      <c r="I50" s="248"/>
      <c r="J50" s="248"/>
      <c r="K50" s="248"/>
      <c r="L50" s="248"/>
      <c r="M50" s="248"/>
      <c r="N50" s="248"/>
      <c r="O50" s="248"/>
      <c r="P50" s="248"/>
      <c r="Q50" s="248"/>
      <c r="R50" s="248"/>
      <c r="S50" s="248"/>
      <c r="T50" s="248"/>
      <c r="U50" s="248"/>
      <c r="V50" s="248"/>
      <c r="W50" s="248"/>
      <c r="X50" s="248"/>
      <c r="Y50" s="248"/>
      <c r="Z50" s="248"/>
      <c r="AA50" s="248"/>
      <c r="AB50" s="248"/>
      <c r="AC50" s="248"/>
      <c r="AD50" s="248"/>
      <c r="AE50" s="248"/>
      <c r="AF50" s="248"/>
      <c r="AG50" s="248"/>
      <c r="AH50" s="248"/>
      <c r="AI50" s="248"/>
      <c r="AJ50" s="248"/>
      <c r="AK50" s="248"/>
      <c r="AL50" s="248"/>
      <c r="AM50" s="126"/>
      <c r="AN50" s="248"/>
      <c r="AO50" s="248"/>
      <c r="AP50" s="248"/>
      <c r="AQ50" s="248"/>
      <c r="AR50" s="105"/>
    </row>
    <row r="51" spans="2:44" ht="20.100000000000001" customHeight="1" x14ac:dyDescent="0.25">
      <c r="B51" s="120"/>
      <c r="C51" s="121"/>
      <c r="D51" s="121"/>
      <c r="E51" s="248"/>
      <c r="F51" s="321"/>
      <c r="G51" s="248"/>
      <c r="H51" s="248"/>
      <c r="I51" s="248"/>
      <c r="J51" s="248"/>
      <c r="K51" s="248"/>
      <c r="L51" s="248"/>
      <c r="M51" s="248"/>
      <c r="N51" s="248"/>
      <c r="O51" s="248"/>
      <c r="P51" s="248"/>
      <c r="Q51" s="248"/>
      <c r="R51" s="248"/>
      <c r="S51" s="248"/>
      <c r="T51" s="248"/>
      <c r="U51" s="248"/>
      <c r="V51" s="248"/>
      <c r="W51" s="248"/>
      <c r="X51" s="248"/>
      <c r="Y51" s="248"/>
      <c r="Z51" s="248"/>
      <c r="AA51" s="248"/>
      <c r="AB51" s="248"/>
      <c r="AC51" s="248"/>
      <c r="AD51" s="248"/>
      <c r="AE51" s="248"/>
      <c r="AF51" s="248"/>
      <c r="AG51" s="248"/>
      <c r="AH51" s="248"/>
      <c r="AI51" s="248"/>
      <c r="AJ51" s="248"/>
      <c r="AK51" s="248"/>
      <c r="AL51" s="248"/>
      <c r="AM51" s="126"/>
      <c r="AN51" s="248"/>
      <c r="AO51" s="248"/>
      <c r="AP51" s="248"/>
      <c r="AQ51" s="248"/>
      <c r="AR51" s="105"/>
    </row>
    <row r="52" spans="2:44" ht="20.100000000000001" customHeight="1" x14ac:dyDescent="0.25">
      <c r="B52" s="120"/>
      <c r="C52" s="121"/>
      <c r="D52" s="121"/>
      <c r="E52" s="248"/>
      <c r="F52" s="321"/>
      <c r="G52" s="248"/>
      <c r="H52" s="248"/>
      <c r="I52" s="248"/>
      <c r="J52" s="248"/>
      <c r="K52" s="248"/>
      <c r="L52" s="248"/>
      <c r="M52" s="248"/>
      <c r="N52" s="248"/>
      <c r="O52" s="248"/>
      <c r="P52" s="248"/>
      <c r="Q52" s="248"/>
      <c r="R52" s="248"/>
      <c r="S52" s="248"/>
      <c r="T52" s="248"/>
      <c r="U52" s="248"/>
      <c r="V52" s="248"/>
      <c r="W52" s="248"/>
      <c r="X52" s="248"/>
      <c r="Y52" s="248"/>
      <c r="Z52" s="248"/>
      <c r="AA52" s="248"/>
      <c r="AB52" s="248"/>
      <c r="AC52" s="248"/>
      <c r="AD52" s="248"/>
      <c r="AE52" s="248"/>
      <c r="AF52" s="248"/>
      <c r="AG52" s="248"/>
      <c r="AH52" s="248"/>
      <c r="AI52" s="248"/>
      <c r="AJ52" s="248"/>
      <c r="AK52" s="248"/>
      <c r="AL52" s="248"/>
      <c r="AM52" s="126"/>
      <c r="AN52" s="248"/>
      <c r="AO52" s="248"/>
      <c r="AP52" s="248"/>
      <c r="AQ52" s="248"/>
      <c r="AR52" s="105"/>
    </row>
    <row r="53" spans="2:44" ht="20.100000000000001" customHeight="1" x14ac:dyDescent="0.25">
      <c r="B53" s="120"/>
      <c r="C53" s="121"/>
      <c r="D53" s="121"/>
      <c r="E53" s="248"/>
      <c r="F53" s="321"/>
      <c r="G53" s="248"/>
      <c r="H53" s="248"/>
      <c r="I53" s="248"/>
      <c r="J53" s="248"/>
      <c r="K53" s="248"/>
      <c r="L53" s="248"/>
      <c r="M53" s="248"/>
      <c r="N53" s="248"/>
      <c r="O53" s="248"/>
      <c r="P53" s="248"/>
      <c r="Q53" s="248"/>
      <c r="R53" s="248"/>
      <c r="S53" s="248"/>
      <c r="T53" s="248"/>
      <c r="U53" s="248"/>
      <c r="V53" s="248"/>
      <c r="W53" s="248"/>
      <c r="X53" s="248"/>
      <c r="Y53" s="248"/>
      <c r="Z53" s="248"/>
      <c r="AA53" s="248"/>
      <c r="AB53" s="248"/>
      <c r="AC53" s="248"/>
      <c r="AD53" s="248"/>
      <c r="AE53" s="248"/>
      <c r="AF53" s="248"/>
      <c r="AG53" s="248"/>
      <c r="AH53" s="248"/>
      <c r="AI53" s="248"/>
      <c r="AJ53" s="248"/>
      <c r="AK53" s="248"/>
      <c r="AL53" s="248"/>
      <c r="AM53" s="126"/>
      <c r="AN53" s="248"/>
      <c r="AO53" s="248"/>
      <c r="AP53" s="248"/>
      <c r="AQ53" s="248"/>
      <c r="AR53" s="105"/>
    </row>
    <row r="54" spans="2:44" ht="20.100000000000001" customHeight="1" x14ac:dyDescent="0.25">
      <c r="B54" s="120"/>
      <c r="C54" s="121"/>
      <c r="D54" s="121"/>
      <c r="E54" s="248"/>
      <c r="F54" s="321"/>
      <c r="G54" s="248"/>
      <c r="H54" s="248"/>
      <c r="I54" s="248"/>
      <c r="J54" s="248"/>
      <c r="K54" s="248"/>
      <c r="L54" s="248"/>
      <c r="M54" s="248"/>
      <c r="N54" s="248"/>
      <c r="O54" s="248"/>
      <c r="P54" s="248"/>
      <c r="Q54" s="248"/>
      <c r="R54" s="248"/>
      <c r="S54" s="248"/>
      <c r="T54" s="248"/>
      <c r="U54" s="248"/>
      <c r="V54" s="248"/>
      <c r="W54" s="248"/>
      <c r="X54" s="248"/>
      <c r="Y54" s="248"/>
      <c r="Z54" s="248"/>
      <c r="AA54" s="248"/>
      <c r="AB54" s="248"/>
      <c r="AC54" s="248"/>
      <c r="AD54" s="248"/>
      <c r="AE54" s="248"/>
      <c r="AF54" s="248"/>
      <c r="AG54" s="248"/>
      <c r="AH54" s="248"/>
      <c r="AI54" s="248"/>
      <c r="AJ54" s="248"/>
      <c r="AK54" s="248"/>
      <c r="AL54" s="248"/>
      <c r="AM54" s="126"/>
      <c r="AN54" s="248"/>
      <c r="AO54" s="248"/>
      <c r="AP54" s="248"/>
      <c r="AQ54" s="248"/>
      <c r="AR54" s="105"/>
    </row>
    <row r="55" spans="2:44" ht="20.100000000000001" customHeight="1" x14ac:dyDescent="0.25">
      <c r="B55" s="120"/>
      <c r="C55" s="121"/>
      <c r="D55" s="121"/>
      <c r="E55" s="248"/>
      <c r="F55" s="321"/>
      <c r="G55" s="248"/>
      <c r="H55" s="248"/>
      <c r="I55" s="248"/>
      <c r="J55" s="248"/>
      <c r="K55" s="248"/>
      <c r="L55" s="248"/>
      <c r="M55" s="248"/>
      <c r="N55" s="248"/>
      <c r="O55" s="248"/>
      <c r="P55" s="248"/>
      <c r="Q55" s="248"/>
      <c r="R55" s="248"/>
      <c r="S55" s="248"/>
      <c r="T55" s="248"/>
      <c r="U55" s="248"/>
      <c r="V55" s="248"/>
      <c r="W55" s="248"/>
      <c r="X55" s="248"/>
      <c r="Y55" s="248"/>
      <c r="Z55" s="248"/>
      <c r="AA55" s="248"/>
      <c r="AB55" s="248"/>
      <c r="AC55" s="248"/>
      <c r="AD55" s="248"/>
      <c r="AE55" s="248"/>
      <c r="AF55" s="248"/>
      <c r="AG55" s="248"/>
      <c r="AH55" s="248"/>
      <c r="AI55" s="248"/>
      <c r="AJ55" s="248"/>
      <c r="AK55" s="248"/>
      <c r="AL55" s="248"/>
      <c r="AM55" s="126"/>
      <c r="AN55" s="248"/>
      <c r="AO55" s="248"/>
      <c r="AP55" s="248"/>
      <c r="AQ55" s="248"/>
      <c r="AR55" s="105"/>
    </row>
    <row r="56" spans="2:44" ht="20.100000000000001" customHeight="1" x14ac:dyDescent="0.25">
      <c r="B56" s="120"/>
      <c r="C56" s="121"/>
      <c r="D56" s="121"/>
      <c r="E56" s="248"/>
      <c r="F56" s="321"/>
      <c r="G56" s="248"/>
      <c r="H56" s="248"/>
      <c r="I56" s="248"/>
      <c r="J56" s="248"/>
      <c r="K56" s="248"/>
      <c r="L56" s="248"/>
      <c r="M56" s="248"/>
      <c r="N56" s="248"/>
      <c r="O56" s="248"/>
      <c r="P56" s="248"/>
      <c r="Q56" s="248"/>
      <c r="R56" s="248"/>
      <c r="S56" s="248"/>
      <c r="T56" s="248"/>
      <c r="U56" s="248"/>
      <c r="V56" s="248"/>
      <c r="W56" s="248"/>
      <c r="X56" s="248"/>
      <c r="Y56" s="248"/>
      <c r="Z56" s="248"/>
      <c r="AA56" s="248"/>
      <c r="AB56" s="248"/>
      <c r="AC56" s="248"/>
      <c r="AD56" s="248"/>
      <c r="AE56" s="248"/>
      <c r="AF56" s="248"/>
      <c r="AG56" s="248"/>
      <c r="AH56" s="248"/>
      <c r="AI56" s="248"/>
      <c r="AJ56" s="248"/>
      <c r="AK56" s="248"/>
      <c r="AL56" s="248"/>
      <c r="AM56" s="126"/>
      <c r="AN56" s="248"/>
      <c r="AO56" s="248"/>
      <c r="AP56" s="248"/>
      <c r="AQ56" s="248"/>
      <c r="AR56" s="105"/>
    </row>
    <row r="57" spans="2:44" ht="20.100000000000001" customHeight="1" x14ac:dyDescent="0.25">
      <c r="B57" s="120"/>
      <c r="C57" s="121"/>
      <c r="D57" s="121"/>
      <c r="E57" s="248"/>
      <c r="F57" s="321"/>
      <c r="G57" s="248"/>
      <c r="H57" s="248"/>
      <c r="I57" s="248"/>
      <c r="J57" s="248"/>
      <c r="K57" s="248"/>
      <c r="L57" s="248"/>
      <c r="M57" s="248"/>
      <c r="N57" s="248"/>
      <c r="O57" s="248"/>
      <c r="P57" s="248"/>
      <c r="Q57" s="248"/>
      <c r="R57" s="248"/>
      <c r="S57" s="248"/>
      <c r="T57" s="248"/>
      <c r="U57" s="248"/>
      <c r="V57" s="248"/>
      <c r="W57" s="248"/>
      <c r="X57" s="248"/>
      <c r="Y57" s="248"/>
      <c r="Z57" s="248"/>
      <c r="AA57" s="248"/>
      <c r="AB57" s="248"/>
      <c r="AC57" s="248"/>
      <c r="AD57" s="248"/>
      <c r="AE57" s="248"/>
      <c r="AF57" s="248"/>
      <c r="AG57" s="248"/>
      <c r="AH57" s="248"/>
      <c r="AI57" s="248"/>
      <c r="AJ57" s="248"/>
      <c r="AK57" s="248"/>
      <c r="AL57" s="248"/>
      <c r="AM57" s="126"/>
      <c r="AN57" s="248"/>
      <c r="AO57" s="248"/>
      <c r="AP57" s="248"/>
      <c r="AQ57" s="248"/>
      <c r="AR57" s="105"/>
    </row>
    <row r="58" spans="2:44" ht="20.100000000000001" customHeight="1" x14ac:dyDescent="0.25">
      <c r="B58" s="120"/>
      <c r="C58" s="121"/>
      <c r="D58" s="121"/>
      <c r="E58" s="248"/>
      <c r="F58" s="321"/>
      <c r="G58" s="248"/>
      <c r="H58" s="248"/>
      <c r="I58" s="248"/>
      <c r="J58" s="248"/>
      <c r="K58" s="248"/>
      <c r="L58" s="248"/>
      <c r="M58" s="248"/>
      <c r="N58" s="248"/>
      <c r="O58" s="248"/>
      <c r="P58" s="248"/>
      <c r="Q58" s="248"/>
      <c r="R58" s="248"/>
      <c r="S58" s="248"/>
      <c r="T58" s="248"/>
      <c r="U58" s="248"/>
      <c r="V58" s="248"/>
      <c r="W58" s="248"/>
      <c r="X58" s="248"/>
      <c r="Y58" s="248"/>
      <c r="Z58" s="248"/>
      <c r="AA58" s="248"/>
      <c r="AB58" s="248"/>
      <c r="AC58" s="248"/>
      <c r="AD58" s="248"/>
      <c r="AE58" s="248"/>
      <c r="AF58" s="248"/>
      <c r="AG58" s="248"/>
      <c r="AH58" s="248"/>
      <c r="AI58" s="248"/>
      <c r="AJ58" s="248"/>
      <c r="AK58" s="248"/>
      <c r="AL58" s="248"/>
      <c r="AM58" s="126"/>
      <c r="AN58" s="248"/>
      <c r="AO58" s="248"/>
      <c r="AP58" s="248"/>
      <c r="AQ58" s="248"/>
      <c r="AR58" s="105"/>
    </row>
    <row r="59" spans="2:44" ht="20.100000000000001" customHeight="1" x14ac:dyDescent="0.25">
      <c r="B59" s="120"/>
      <c r="C59" s="121"/>
      <c r="D59" s="121"/>
      <c r="E59" s="248"/>
      <c r="F59" s="321"/>
      <c r="G59" s="248"/>
      <c r="H59" s="248"/>
      <c r="I59" s="248"/>
      <c r="J59" s="248"/>
      <c r="K59" s="248"/>
      <c r="L59" s="248"/>
      <c r="M59" s="248"/>
      <c r="N59" s="248"/>
      <c r="O59" s="248"/>
      <c r="P59" s="248"/>
      <c r="Q59" s="248"/>
      <c r="R59" s="248"/>
      <c r="S59" s="248"/>
      <c r="T59" s="248"/>
      <c r="U59" s="248"/>
      <c r="V59" s="248"/>
      <c r="W59" s="248"/>
      <c r="X59" s="248"/>
      <c r="Y59" s="248"/>
      <c r="Z59" s="248"/>
      <c r="AA59" s="248"/>
      <c r="AB59" s="248"/>
      <c r="AC59" s="248"/>
      <c r="AD59" s="248"/>
      <c r="AE59" s="248"/>
      <c r="AF59" s="248"/>
      <c r="AG59" s="248"/>
      <c r="AH59" s="248"/>
      <c r="AI59" s="248"/>
      <c r="AJ59" s="248"/>
      <c r="AK59" s="248"/>
      <c r="AL59" s="248"/>
      <c r="AM59" s="126"/>
      <c r="AN59" s="248"/>
      <c r="AO59" s="248"/>
      <c r="AP59" s="248"/>
      <c r="AQ59" s="248"/>
      <c r="AR59" s="105"/>
    </row>
    <row r="60" spans="2:44" ht="20.100000000000001" customHeight="1" x14ac:dyDescent="0.25">
      <c r="B60" s="120"/>
      <c r="C60" s="121"/>
      <c r="D60" s="121"/>
      <c r="E60" s="248"/>
      <c r="F60" s="321"/>
      <c r="G60" s="248"/>
      <c r="H60" s="248"/>
      <c r="I60" s="248"/>
      <c r="J60" s="248"/>
      <c r="K60" s="248"/>
      <c r="L60" s="248"/>
      <c r="M60" s="248"/>
      <c r="N60" s="248"/>
      <c r="O60" s="248"/>
      <c r="P60" s="248"/>
      <c r="Q60" s="248"/>
      <c r="R60" s="248"/>
      <c r="S60" s="248"/>
      <c r="T60" s="248"/>
      <c r="U60" s="248"/>
      <c r="V60" s="248"/>
      <c r="W60" s="248"/>
      <c r="X60" s="248"/>
      <c r="Y60" s="248"/>
      <c r="Z60" s="248"/>
      <c r="AA60" s="248"/>
      <c r="AB60" s="248"/>
      <c r="AC60" s="248"/>
      <c r="AD60" s="248"/>
      <c r="AE60" s="248"/>
      <c r="AF60" s="248"/>
      <c r="AG60" s="248"/>
      <c r="AH60" s="248"/>
      <c r="AI60" s="248"/>
      <c r="AJ60" s="248"/>
      <c r="AK60" s="248"/>
      <c r="AL60" s="248"/>
      <c r="AM60" s="126"/>
      <c r="AN60" s="248"/>
      <c r="AO60" s="248"/>
      <c r="AP60" s="248"/>
      <c r="AQ60" s="248"/>
      <c r="AR60" s="105"/>
    </row>
    <row r="61" spans="2:44" ht="20.100000000000001" customHeight="1" x14ac:dyDescent="0.25">
      <c r="B61" s="120"/>
      <c r="C61" s="121"/>
      <c r="D61" s="121"/>
      <c r="E61" s="248"/>
      <c r="F61" s="321"/>
      <c r="G61" s="248"/>
      <c r="H61" s="248"/>
      <c r="I61" s="248"/>
      <c r="J61" s="248"/>
      <c r="K61" s="248"/>
      <c r="L61" s="248"/>
      <c r="M61" s="248"/>
      <c r="N61" s="248"/>
      <c r="O61" s="248"/>
      <c r="P61" s="248"/>
      <c r="Q61" s="248"/>
      <c r="R61" s="248"/>
      <c r="S61" s="248"/>
      <c r="T61" s="248"/>
      <c r="U61" s="248"/>
      <c r="V61" s="248"/>
      <c r="W61" s="248"/>
      <c r="X61" s="248"/>
      <c r="Y61" s="248"/>
      <c r="Z61" s="248"/>
      <c r="AA61" s="248"/>
      <c r="AB61" s="248"/>
      <c r="AC61" s="248"/>
      <c r="AD61" s="248"/>
      <c r="AE61" s="248"/>
      <c r="AF61" s="248"/>
      <c r="AG61" s="248"/>
      <c r="AH61" s="248"/>
      <c r="AI61" s="248"/>
      <c r="AJ61" s="248"/>
      <c r="AK61" s="248"/>
      <c r="AL61" s="248"/>
      <c r="AM61" s="126"/>
      <c r="AN61" s="248"/>
      <c r="AO61" s="248"/>
      <c r="AP61" s="248"/>
      <c r="AQ61" s="248"/>
      <c r="AR61" s="105"/>
    </row>
    <row r="62" spans="2:44" ht="20.100000000000001" customHeight="1" x14ac:dyDescent="0.25">
      <c r="B62" s="120"/>
      <c r="C62" s="121"/>
      <c r="D62" s="121"/>
      <c r="E62" s="248"/>
      <c r="F62" s="321"/>
      <c r="G62" s="248"/>
      <c r="H62" s="248"/>
      <c r="I62" s="248"/>
      <c r="J62" s="248"/>
      <c r="K62" s="248"/>
      <c r="L62" s="248"/>
      <c r="M62" s="248"/>
      <c r="N62" s="248"/>
      <c r="O62" s="248"/>
      <c r="P62" s="248"/>
      <c r="Q62" s="248"/>
      <c r="R62" s="248"/>
      <c r="S62" s="248"/>
      <c r="T62" s="248"/>
      <c r="U62" s="248"/>
      <c r="V62" s="248"/>
      <c r="W62" s="248"/>
      <c r="X62" s="248"/>
      <c r="Y62" s="248"/>
      <c r="Z62" s="248"/>
      <c r="AA62" s="248"/>
      <c r="AB62" s="248"/>
      <c r="AC62" s="248"/>
      <c r="AD62" s="248"/>
      <c r="AE62" s="248"/>
      <c r="AF62" s="248"/>
      <c r="AG62" s="248"/>
      <c r="AH62" s="248"/>
      <c r="AI62" s="248"/>
      <c r="AJ62" s="248"/>
      <c r="AK62" s="248"/>
      <c r="AL62" s="248"/>
      <c r="AM62" s="126"/>
      <c r="AN62" s="248"/>
      <c r="AO62" s="248"/>
      <c r="AP62" s="248"/>
      <c r="AQ62" s="248"/>
      <c r="AR62" s="105"/>
    </row>
    <row r="63" spans="2:44" ht="20.100000000000001" customHeight="1" x14ac:dyDescent="0.25">
      <c r="B63" s="120"/>
      <c r="C63" s="121"/>
      <c r="D63" s="121"/>
      <c r="E63" s="248"/>
      <c r="F63" s="321"/>
      <c r="G63" s="248"/>
      <c r="H63" s="248"/>
      <c r="I63" s="248"/>
      <c r="J63" s="248"/>
      <c r="K63" s="248"/>
      <c r="L63" s="248"/>
      <c r="M63" s="248"/>
      <c r="N63" s="248"/>
      <c r="O63" s="248"/>
      <c r="P63" s="248"/>
      <c r="Q63" s="248"/>
      <c r="R63" s="248"/>
      <c r="S63" s="248"/>
      <c r="T63" s="248"/>
      <c r="U63" s="248"/>
      <c r="V63" s="248"/>
      <c r="W63" s="248"/>
      <c r="X63" s="248"/>
      <c r="Y63" s="248"/>
      <c r="Z63" s="248"/>
      <c r="AA63" s="248"/>
      <c r="AB63" s="248"/>
      <c r="AC63" s="248"/>
      <c r="AD63" s="248"/>
      <c r="AE63" s="248"/>
      <c r="AF63" s="248"/>
      <c r="AG63" s="248"/>
      <c r="AH63" s="248"/>
      <c r="AI63" s="248"/>
      <c r="AJ63" s="248"/>
      <c r="AK63" s="248"/>
      <c r="AL63" s="248"/>
      <c r="AM63" s="126"/>
      <c r="AN63" s="248"/>
      <c r="AO63" s="248"/>
      <c r="AP63" s="248"/>
      <c r="AQ63" s="248"/>
      <c r="AR63" s="105"/>
    </row>
    <row r="64" spans="2:44" ht="20.100000000000001" customHeight="1" x14ac:dyDescent="0.25">
      <c r="B64" s="120"/>
      <c r="C64" s="121"/>
      <c r="D64" s="121"/>
      <c r="E64" s="248"/>
      <c r="F64" s="321"/>
      <c r="G64" s="248"/>
      <c r="H64" s="248"/>
      <c r="I64" s="248"/>
      <c r="J64" s="248"/>
      <c r="K64" s="248"/>
      <c r="L64" s="248"/>
      <c r="M64" s="248"/>
      <c r="N64" s="248"/>
      <c r="O64" s="248"/>
      <c r="P64" s="248"/>
      <c r="Q64" s="248"/>
      <c r="R64" s="248"/>
      <c r="S64" s="248"/>
      <c r="T64" s="248"/>
      <c r="U64" s="248"/>
      <c r="V64" s="248"/>
      <c r="W64" s="248"/>
      <c r="X64" s="248"/>
      <c r="Y64" s="248"/>
      <c r="Z64" s="248"/>
      <c r="AA64" s="248"/>
      <c r="AB64" s="248"/>
      <c r="AC64" s="248"/>
      <c r="AD64" s="248"/>
      <c r="AE64" s="248"/>
      <c r="AF64" s="248"/>
      <c r="AG64" s="248"/>
      <c r="AH64" s="248"/>
      <c r="AI64" s="248"/>
      <c r="AJ64" s="248"/>
      <c r="AK64" s="248"/>
      <c r="AL64" s="248"/>
      <c r="AM64" s="126"/>
      <c r="AN64" s="248"/>
      <c r="AO64" s="248"/>
      <c r="AP64" s="248"/>
      <c r="AQ64" s="248"/>
      <c r="AR64" s="105"/>
    </row>
    <row r="65" spans="2:44" ht="20.100000000000001" customHeight="1" x14ac:dyDescent="0.25">
      <c r="B65" s="120"/>
      <c r="C65" s="121"/>
      <c r="D65" s="121"/>
      <c r="E65" s="248"/>
      <c r="F65" s="321"/>
      <c r="G65" s="248"/>
      <c r="H65" s="248"/>
      <c r="I65" s="248"/>
      <c r="J65" s="248"/>
      <c r="K65" s="248"/>
      <c r="L65" s="248"/>
      <c r="M65" s="248"/>
      <c r="N65" s="248"/>
      <c r="O65" s="248"/>
      <c r="P65" s="248"/>
      <c r="Q65" s="248"/>
      <c r="R65" s="248"/>
      <c r="S65" s="248"/>
      <c r="T65" s="248"/>
      <c r="U65" s="248"/>
      <c r="V65" s="248"/>
      <c r="W65" s="248"/>
      <c r="X65" s="248"/>
      <c r="Y65" s="248"/>
      <c r="Z65" s="248"/>
      <c r="AA65" s="248"/>
      <c r="AB65" s="248"/>
      <c r="AC65" s="248"/>
      <c r="AD65" s="248"/>
      <c r="AE65" s="248"/>
      <c r="AF65" s="248"/>
      <c r="AG65" s="248"/>
      <c r="AH65" s="248"/>
      <c r="AI65" s="248"/>
      <c r="AJ65" s="248"/>
      <c r="AK65" s="248"/>
      <c r="AL65" s="248"/>
      <c r="AM65" s="126"/>
      <c r="AN65" s="248"/>
      <c r="AO65" s="248"/>
      <c r="AP65" s="248"/>
      <c r="AQ65" s="248"/>
      <c r="AR65" s="105"/>
    </row>
    <row r="66" spans="2:44" ht="20.100000000000001" customHeight="1" x14ac:dyDescent="0.25">
      <c r="B66" s="120"/>
      <c r="C66" s="121"/>
      <c r="D66" s="121"/>
      <c r="E66" s="248"/>
      <c r="F66" s="321"/>
      <c r="G66" s="248"/>
      <c r="H66" s="248"/>
      <c r="I66" s="248"/>
      <c r="J66" s="248"/>
      <c r="K66" s="248"/>
      <c r="L66" s="248"/>
      <c r="M66" s="248"/>
      <c r="N66" s="248"/>
      <c r="O66" s="248"/>
      <c r="P66" s="248"/>
      <c r="Q66" s="248"/>
      <c r="R66" s="248"/>
      <c r="S66" s="248"/>
      <c r="T66" s="248"/>
      <c r="U66" s="248"/>
      <c r="V66" s="248"/>
      <c r="W66" s="248"/>
      <c r="X66" s="248"/>
      <c r="Y66" s="248"/>
      <c r="Z66" s="248"/>
      <c r="AA66" s="248"/>
      <c r="AB66" s="248"/>
      <c r="AC66" s="248"/>
      <c r="AD66" s="248"/>
      <c r="AE66" s="248"/>
      <c r="AF66" s="248"/>
      <c r="AG66" s="248"/>
      <c r="AH66" s="248"/>
      <c r="AI66" s="248"/>
      <c r="AJ66" s="248"/>
      <c r="AK66" s="248"/>
      <c r="AL66" s="248"/>
      <c r="AM66" s="126"/>
      <c r="AN66" s="248"/>
      <c r="AO66" s="248"/>
      <c r="AP66" s="248"/>
      <c r="AQ66" s="248"/>
      <c r="AR66" s="105"/>
    </row>
    <row r="67" spans="2:44" ht="20.100000000000001" customHeight="1" x14ac:dyDescent="0.25">
      <c r="B67" s="120"/>
      <c r="C67" s="121"/>
      <c r="D67" s="121"/>
      <c r="E67" s="248"/>
      <c r="F67" s="321"/>
      <c r="G67" s="248"/>
      <c r="H67" s="248"/>
      <c r="I67" s="248"/>
      <c r="J67" s="248"/>
      <c r="K67" s="248"/>
      <c r="L67" s="248"/>
      <c r="M67" s="248"/>
      <c r="N67" s="248"/>
      <c r="O67" s="248"/>
      <c r="P67" s="248"/>
      <c r="Q67" s="248"/>
      <c r="R67" s="248"/>
      <c r="S67" s="248"/>
      <c r="T67" s="248"/>
      <c r="U67" s="248"/>
      <c r="V67" s="248"/>
      <c r="W67" s="248"/>
      <c r="X67" s="248"/>
      <c r="Y67" s="248"/>
      <c r="Z67" s="248"/>
      <c r="AA67" s="248"/>
      <c r="AB67" s="248"/>
      <c r="AC67" s="248"/>
      <c r="AD67" s="248"/>
      <c r="AE67" s="248"/>
      <c r="AF67" s="248"/>
      <c r="AG67" s="248"/>
      <c r="AH67" s="248"/>
      <c r="AI67" s="248"/>
      <c r="AJ67" s="248"/>
      <c r="AK67" s="248"/>
      <c r="AL67" s="248"/>
      <c r="AM67" s="126"/>
      <c r="AN67" s="248"/>
      <c r="AO67" s="248"/>
      <c r="AP67" s="248"/>
      <c r="AQ67" s="248"/>
      <c r="AR67" s="105"/>
    </row>
    <row r="68" spans="2:44" ht="20.100000000000001" customHeight="1" x14ac:dyDescent="0.25">
      <c r="B68" s="120"/>
      <c r="C68" s="121"/>
      <c r="D68" s="121"/>
      <c r="E68" s="248"/>
      <c r="F68" s="321"/>
      <c r="G68" s="248"/>
      <c r="H68" s="248"/>
      <c r="I68" s="248"/>
      <c r="J68" s="248"/>
      <c r="K68" s="248"/>
      <c r="L68" s="248"/>
      <c r="M68" s="248"/>
      <c r="N68" s="248"/>
      <c r="O68" s="248"/>
      <c r="P68" s="248"/>
      <c r="Q68" s="248"/>
      <c r="R68" s="248"/>
      <c r="S68" s="248"/>
      <c r="T68" s="248"/>
      <c r="U68" s="248"/>
      <c r="V68" s="248"/>
      <c r="W68" s="248"/>
      <c r="X68" s="248"/>
      <c r="Y68" s="248"/>
      <c r="Z68" s="248"/>
      <c r="AA68" s="248"/>
      <c r="AB68" s="248"/>
      <c r="AC68" s="248"/>
      <c r="AD68" s="248"/>
      <c r="AE68" s="248"/>
      <c r="AF68" s="248"/>
      <c r="AG68" s="248"/>
      <c r="AH68" s="248"/>
      <c r="AI68" s="248"/>
      <c r="AJ68" s="248"/>
      <c r="AK68" s="248"/>
      <c r="AL68" s="248"/>
      <c r="AM68" s="126"/>
      <c r="AN68" s="248"/>
      <c r="AO68" s="248"/>
      <c r="AP68" s="248"/>
      <c r="AQ68" s="248"/>
      <c r="AR68" s="105"/>
    </row>
    <row r="69" spans="2:44" ht="20.100000000000001" customHeight="1" x14ac:dyDescent="0.25">
      <c r="B69" s="120"/>
      <c r="C69" s="121"/>
      <c r="D69" s="121"/>
      <c r="E69" s="248"/>
      <c r="F69" s="321"/>
      <c r="G69" s="248"/>
      <c r="H69" s="248"/>
      <c r="I69" s="248"/>
      <c r="J69" s="248"/>
      <c r="K69" s="248"/>
      <c r="L69" s="248"/>
      <c r="M69" s="248"/>
      <c r="N69" s="248"/>
      <c r="O69" s="248"/>
      <c r="P69" s="248"/>
      <c r="Q69" s="248"/>
      <c r="R69" s="248"/>
      <c r="S69" s="248"/>
      <c r="T69" s="248"/>
      <c r="U69" s="248"/>
      <c r="V69" s="248"/>
      <c r="W69" s="248"/>
      <c r="X69" s="248"/>
      <c r="Y69" s="248"/>
      <c r="Z69" s="248"/>
      <c r="AA69" s="248"/>
      <c r="AB69" s="248"/>
      <c r="AC69" s="248"/>
      <c r="AD69" s="248"/>
      <c r="AE69" s="248"/>
      <c r="AF69" s="248"/>
      <c r="AG69" s="248"/>
      <c r="AH69" s="248"/>
      <c r="AI69" s="248"/>
      <c r="AJ69" s="248"/>
      <c r="AK69" s="248"/>
      <c r="AL69" s="248"/>
      <c r="AM69" s="126"/>
      <c r="AN69" s="248"/>
      <c r="AO69" s="248"/>
      <c r="AP69" s="248"/>
      <c r="AQ69" s="248"/>
      <c r="AR69" s="105"/>
    </row>
    <row r="70" spans="2:44" ht="20.100000000000001" customHeight="1" x14ac:dyDescent="0.25">
      <c r="B70" s="120"/>
      <c r="C70" s="121"/>
      <c r="D70" s="121"/>
      <c r="E70" s="248"/>
      <c r="F70" s="321"/>
      <c r="G70" s="248"/>
      <c r="H70" s="248"/>
      <c r="I70" s="248"/>
      <c r="J70" s="248"/>
      <c r="K70" s="248"/>
      <c r="L70" s="248"/>
      <c r="M70" s="248"/>
      <c r="N70" s="248"/>
      <c r="O70" s="248"/>
      <c r="P70" s="248"/>
      <c r="Q70" s="248"/>
      <c r="R70" s="248"/>
      <c r="S70" s="248"/>
      <c r="T70" s="248"/>
      <c r="U70" s="248"/>
      <c r="V70" s="248"/>
      <c r="W70" s="248"/>
      <c r="X70" s="248"/>
      <c r="Y70" s="248"/>
      <c r="Z70" s="248"/>
      <c r="AA70" s="248"/>
      <c r="AB70" s="248"/>
      <c r="AC70" s="248"/>
      <c r="AD70" s="248"/>
      <c r="AE70" s="248"/>
      <c r="AF70" s="248"/>
      <c r="AG70" s="248"/>
      <c r="AH70" s="248"/>
      <c r="AI70" s="248"/>
      <c r="AJ70" s="248"/>
      <c r="AK70" s="248"/>
      <c r="AL70" s="248"/>
      <c r="AM70" s="126"/>
      <c r="AN70" s="248"/>
      <c r="AO70" s="248"/>
      <c r="AP70" s="248"/>
      <c r="AQ70" s="248"/>
      <c r="AR70" s="105"/>
    </row>
    <row r="71" spans="2:44" ht="20.100000000000001" customHeight="1" x14ac:dyDescent="0.25">
      <c r="B71" s="120"/>
      <c r="C71" s="121"/>
      <c r="D71" s="121"/>
      <c r="E71" s="248"/>
      <c r="F71" s="321"/>
      <c r="G71" s="248"/>
      <c r="H71" s="248"/>
      <c r="I71" s="248"/>
      <c r="J71" s="248"/>
      <c r="K71" s="248"/>
      <c r="L71" s="248"/>
      <c r="M71" s="248"/>
      <c r="N71" s="248"/>
      <c r="O71" s="248"/>
      <c r="P71" s="248"/>
      <c r="Q71" s="248"/>
      <c r="R71" s="248"/>
      <c r="S71" s="248"/>
      <c r="T71" s="248"/>
      <c r="U71" s="248"/>
      <c r="V71" s="248"/>
      <c r="W71" s="248"/>
      <c r="X71" s="248"/>
      <c r="Y71" s="248"/>
      <c r="Z71" s="248"/>
      <c r="AA71" s="248"/>
      <c r="AB71" s="248"/>
      <c r="AC71" s="248"/>
      <c r="AD71" s="248"/>
      <c r="AE71" s="248"/>
      <c r="AF71" s="248"/>
      <c r="AG71" s="248"/>
      <c r="AH71" s="248"/>
      <c r="AI71" s="248"/>
      <c r="AJ71" s="248"/>
      <c r="AK71" s="248"/>
      <c r="AL71" s="248"/>
      <c r="AM71" s="126"/>
      <c r="AN71" s="248"/>
      <c r="AO71" s="248"/>
      <c r="AP71" s="248"/>
      <c r="AQ71" s="248"/>
      <c r="AR71" s="105"/>
    </row>
    <row r="72" spans="2:44" ht="20.100000000000001" customHeight="1" x14ac:dyDescent="0.25">
      <c r="B72" s="120"/>
      <c r="C72" s="121"/>
      <c r="D72" s="121"/>
      <c r="E72" s="248"/>
      <c r="F72" s="321"/>
      <c r="G72" s="248"/>
      <c r="H72" s="248"/>
      <c r="I72" s="248"/>
      <c r="J72" s="248"/>
      <c r="K72" s="248"/>
      <c r="L72" s="248"/>
      <c r="M72" s="248"/>
      <c r="N72" s="248"/>
      <c r="O72" s="248"/>
      <c r="P72" s="248"/>
      <c r="Q72" s="248"/>
      <c r="R72" s="248"/>
      <c r="S72" s="248"/>
      <c r="T72" s="248"/>
      <c r="U72" s="248"/>
      <c r="V72" s="248"/>
      <c r="W72" s="248"/>
      <c r="X72" s="248"/>
      <c r="Y72" s="248"/>
      <c r="Z72" s="248"/>
      <c r="AA72" s="248"/>
      <c r="AB72" s="248"/>
      <c r="AC72" s="248"/>
      <c r="AD72" s="248"/>
      <c r="AE72" s="248"/>
      <c r="AF72" s="248"/>
      <c r="AG72" s="248"/>
      <c r="AH72" s="248"/>
      <c r="AI72" s="248"/>
      <c r="AJ72" s="248"/>
      <c r="AK72" s="248"/>
      <c r="AL72" s="248"/>
      <c r="AM72" s="126"/>
      <c r="AN72" s="248"/>
      <c r="AO72" s="248"/>
      <c r="AP72" s="248"/>
      <c r="AQ72" s="248"/>
      <c r="AR72" s="105"/>
    </row>
    <row r="73" spans="2:44" ht="20.100000000000001" customHeight="1" x14ac:dyDescent="0.25">
      <c r="B73" s="120"/>
      <c r="C73" s="121"/>
      <c r="D73" s="121"/>
      <c r="E73" s="248"/>
      <c r="F73" s="321"/>
      <c r="G73" s="248"/>
      <c r="H73" s="248"/>
      <c r="I73" s="248"/>
      <c r="J73" s="248"/>
      <c r="K73" s="248"/>
      <c r="L73" s="248"/>
      <c r="M73" s="248"/>
      <c r="N73" s="248"/>
      <c r="O73" s="248"/>
      <c r="P73" s="248"/>
      <c r="Q73" s="248"/>
      <c r="R73" s="248"/>
      <c r="S73" s="248"/>
      <c r="T73" s="248"/>
      <c r="U73" s="248"/>
      <c r="V73" s="248"/>
      <c r="W73" s="248"/>
      <c r="X73" s="248"/>
      <c r="Y73" s="248"/>
      <c r="Z73" s="248"/>
      <c r="AA73" s="248"/>
      <c r="AB73" s="248"/>
      <c r="AC73" s="248"/>
      <c r="AD73" s="248"/>
      <c r="AE73" s="248"/>
      <c r="AF73" s="248"/>
      <c r="AG73" s="248"/>
      <c r="AH73" s="248"/>
      <c r="AI73" s="248"/>
      <c r="AJ73" s="248"/>
      <c r="AK73" s="248"/>
      <c r="AL73" s="248"/>
      <c r="AM73" s="126"/>
      <c r="AN73" s="248"/>
      <c r="AO73" s="248"/>
      <c r="AP73" s="248"/>
      <c r="AQ73" s="248"/>
      <c r="AR73" s="105"/>
    </row>
    <row r="74" spans="2:44" ht="20.100000000000001" customHeight="1" x14ac:dyDescent="0.25">
      <c r="B74" s="120"/>
      <c r="C74" s="121"/>
      <c r="D74" s="121"/>
      <c r="E74" s="248"/>
      <c r="F74" s="321"/>
      <c r="G74" s="248"/>
      <c r="H74" s="248"/>
      <c r="I74" s="248"/>
      <c r="J74" s="248"/>
      <c r="K74" s="248"/>
      <c r="L74" s="248"/>
      <c r="M74" s="248"/>
      <c r="N74" s="248"/>
      <c r="O74" s="248"/>
      <c r="P74" s="248"/>
      <c r="Q74" s="248"/>
      <c r="R74" s="248"/>
      <c r="S74" s="248"/>
      <c r="T74" s="248"/>
      <c r="U74" s="248"/>
      <c r="V74" s="248"/>
      <c r="W74" s="248"/>
      <c r="X74" s="248"/>
      <c r="Y74" s="248"/>
      <c r="Z74" s="248"/>
      <c r="AA74" s="248"/>
      <c r="AB74" s="248"/>
      <c r="AC74" s="248"/>
      <c r="AD74" s="248"/>
      <c r="AE74" s="248"/>
      <c r="AF74" s="248"/>
      <c r="AG74" s="248"/>
      <c r="AH74" s="248"/>
      <c r="AI74" s="248"/>
      <c r="AJ74" s="248"/>
      <c r="AK74" s="248"/>
      <c r="AL74" s="248"/>
      <c r="AM74" s="126"/>
      <c r="AN74" s="248"/>
      <c r="AO74" s="248"/>
      <c r="AP74" s="248"/>
      <c r="AQ74" s="248"/>
      <c r="AR74" s="105"/>
    </row>
    <row r="75" spans="2:44" ht="20.100000000000001" customHeight="1" x14ac:dyDescent="0.25">
      <c r="B75" s="120"/>
      <c r="C75" s="121"/>
      <c r="D75" s="121"/>
      <c r="E75" s="248"/>
      <c r="F75" s="321"/>
      <c r="G75" s="248"/>
      <c r="H75" s="248"/>
      <c r="I75" s="248"/>
      <c r="J75" s="248"/>
      <c r="K75" s="248"/>
      <c r="L75" s="248"/>
      <c r="M75" s="248"/>
      <c r="N75" s="248"/>
      <c r="O75" s="248"/>
      <c r="P75" s="248"/>
      <c r="Q75" s="248"/>
      <c r="R75" s="248"/>
      <c r="S75" s="248"/>
      <c r="T75" s="248"/>
      <c r="U75" s="248"/>
      <c r="V75" s="248"/>
      <c r="W75" s="248"/>
      <c r="X75" s="248"/>
      <c r="Y75" s="248"/>
      <c r="Z75" s="248"/>
      <c r="AA75" s="248"/>
      <c r="AB75" s="248"/>
      <c r="AC75" s="248"/>
      <c r="AD75" s="248"/>
      <c r="AE75" s="248"/>
      <c r="AF75" s="248"/>
      <c r="AG75" s="248"/>
      <c r="AH75" s="248"/>
      <c r="AI75" s="248"/>
      <c r="AJ75" s="248"/>
      <c r="AK75" s="248"/>
      <c r="AL75" s="248"/>
      <c r="AM75" s="126"/>
      <c r="AN75" s="248"/>
      <c r="AO75" s="248"/>
      <c r="AP75" s="248"/>
      <c r="AQ75" s="248"/>
      <c r="AR75" s="105"/>
    </row>
    <row r="76" spans="2:44" ht="20.100000000000001" customHeight="1" x14ac:dyDescent="0.25">
      <c r="B76" s="120"/>
      <c r="C76" s="121"/>
      <c r="D76" s="121"/>
      <c r="E76" s="248"/>
      <c r="F76" s="321"/>
      <c r="G76" s="248"/>
      <c r="H76" s="248"/>
      <c r="I76" s="248"/>
      <c r="J76" s="248"/>
      <c r="K76" s="248"/>
      <c r="L76" s="248"/>
      <c r="M76" s="248"/>
      <c r="N76" s="248"/>
      <c r="O76" s="248"/>
      <c r="P76" s="248"/>
      <c r="Q76" s="248"/>
      <c r="R76" s="248"/>
      <c r="S76" s="248"/>
      <c r="T76" s="248"/>
      <c r="U76" s="248"/>
      <c r="V76" s="248"/>
      <c r="W76" s="248"/>
      <c r="X76" s="248"/>
      <c r="Y76" s="248"/>
      <c r="Z76" s="248"/>
      <c r="AA76" s="248"/>
      <c r="AB76" s="248"/>
      <c r="AC76" s="248"/>
      <c r="AD76" s="248"/>
      <c r="AE76" s="248"/>
      <c r="AF76" s="248"/>
      <c r="AG76" s="248"/>
      <c r="AH76" s="248"/>
      <c r="AI76" s="248"/>
      <c r="AJ76" s="248"/>
      <c r="AK76" s="248"/>
      <c r="AL76" s="248"/>
      <c r="AM76" s="126"/>
      <c r="AN76" s="248"/>
      <c r="AO76" s="248"/>
      <c r="AP76" s="248"/>
      <c r="AQ76" s="248"/>
      <c r="AR76" s="105"/>
    </row>
    <row r="77" spans="2:44" ht="20.100000000000001" customHeight="1" x14ac:dyDescent="0.25">
      <c r="B77" s="120"/>
      <c r="C77" s="121"/>
      <c r="D77" s="121"/>
      <c r="E77" s="248"/>
      <c r="F77" s="321"/>
      <c r="G77" s="248"/>
      <c r="H77" s="248"/>
      <c r="I77" s="248"/>
      <c r="J77" s="248"/>
      <c r="K77" s="248"/>
      <c r="L77" s="248"/>
      <c r="M77" s="248"/>
      <c r="N77" s="248"/>
      <c r="O77" s="248"/>
      <c r="P77" s="248"/>
      <c r="Q77" s="248"/>
      <c r="R77" s="248"/>
      <c r="S77" s="248"/>
      <c r="T77" s="248"/>
      <c r="U77" s="248"/>
      <c r="V77" s="248"/>
      <c r="W77" s="248"/>
      <c r="X77" s="248"/>
      <c r="Y77" s="248"/>
      <c r="Z77" s="248"/>
      <c r="AA77" s="248"/>
      <c r="AB77" s="248"/>
      <c r="AC77" s="248"/>
      <c r="AD77" s="248"/>
      <c r="AE77" s="248"/>
      <c r="AF77" s="248"/>
      <c r="AG77" s="248"/>
      <c r="AH77" s="248"/>
      <c r="AI77" s="248"/>
      <c r="AJ77" s="248"/>
      <c r="AK77" s="248"/>
      <c r="AL77" s="248"/>
      <c r="AM77" s="126"/>
      <c r="AN77" s="248"/>
      <c r="AO77" s="248"/>
      <c r="AP77" s="248"/>
      <c r="AQ77" s="248"/>
      <c r="AR77" s="105"/>
    </row>
    <row r="78" spans="2:44" ht="20.100000000000001" customHeight="1" x14ac:dyDescent="0.25">
      <c r="B78" s="120"/>
      <c r="C78" s="121"/>
      <c r="D78" s="121"/>
      <c r="E78" s="248"/>
      <c r="F78" s="321"/>
      <c r="G78" s="248"/>
      <c r="H78" s="248"/>
      <c r="I78" s="248"/>
      <c r="J78" s="248"/>
      <c r="K78" s="248"/>
      <c r="L78" s="248"/>
      <c r="M78" s="248"/>
      <c r="N78" s="248"/>
      <c r="O78" s="248"/>
      <c r="P78" s="248"/>
      <c r="Q78" s="248"/>
      <c r="R78" s="248"/>
      <c r="S78" s="248"/>
      <c r="T78" s="248"/>
      <c r="U78" s="248"/>
      <c r="V78" s="248"/>
      <c r="W78" s="248"/>
      <c r="X78" s="248"/>
      <c r="Y78" s="248"/>
      <c r="Z78" s="248"/>
      <c r="AA78" s="248"/>
      <c r="AB78" s="248"/>
      <c r="AC78" s="248"/>
      <c r="AD78" s="248"/>
      <c r="AE78" s="248"/>
      <c r="AF78" s="248"/>
      <c r="AG78" s="248"/>
      <c r="AH78" s="248"/>
      <c r="AI78" s="248"/>
      <c r="AJ78" s="248"/>
      <c r="AK78" s="248"/>
      <c r="AL78" s="248"/>
      <c r="AM78" s="126"/>
      <c r="AN78" s="248"/>
      <c r="AO78" s="248"/>
      <c r="AP78" s="248"/>
      <c r="AQ78" s="248"/>
      <c r="AR78" s="105"/>
    </row>
    <row r="79" spans="2:44" ht="20.100000000000001" customHeight="1" x14ac:dyDescent="0.25">
      <c r="B79" s="120"/>
      <c r="C79" s="121"/>
      <c r="D79" s="121"/>
      <c r="E79" s="248"/>
      <c r="F79" s="321"/>
      <c r="G79" s="248"/>
      <c r="H79" s="248"/>
      <c r="I79" s="248"/>
      <c r="J79" s="248"/>
      <c r="K79" s="248"/>
      <c r="L79" s="248"/>
      <c r="M79" s="248"/>
      <c r="N79" s="248"/>
      <c r="O79" s="248"/>
      <c r="P79" s="248"/>
      <c r="Q79" s="248"/>
      <c r="R79" s="248"/>
      <c r="S79" s="248"/>
      <c r="T79" s="248"/>
      <c r="U79" s="248"/>
      <c r="V79" s="248"/>
      <c r="W79" s="248"/>
      <c r="X79" s="248"/>
      <c r="Y79" s="248"/>
      <c r="Z79" s="248"/>
      <c r="AA79" s="248"/>
      <c r="AB79" s="248"/>
      <c r="AC79" s="248"/>
      <c r="AD79" s="248"/>
      <c r="AE79" s="248"/>
      <c r="AF79" s="248"/>
      <c r="AG79" s="248"/>
      <c r="AH79" s="248"/>
      <c r="AI79" s="248"/>
      <c r="AJ79" s="248"/>
      <c r="AK79" s="248"/>
      <c r="AL79" s="248"/>
      <c r="AM79" s="126"/>
      <c r="AN79" s="248"/>
      <c r="AO79" s="248"/>
      <c r="AP79" s="248"/>
      <c r="AQ79" s="248"/>
      <c r="AR79" s="105"/>
    </row>
    <row r="80" spans="2:44" ht="20.100000000000001" customHeight="1" x14ac:dyDescent="0.25">
      <c r="B80" s="120"/>
      <c r="C80" s="121"/>
      <c r="D80" s="121"/>
      <c r="E80" s="248"/>
      <c r="F80" s="321"/>
      <c r="G80" s="248"/>
      <c r="H80" s="248"/>
      <c r="I80" s="248"/>
      <c r="J80" s="248"/>
      <c r="K80" s="248"/>
      <c r="L80" s="248"/>
      <c r="M80" s="248"/>
      <c r="N80" s="248"/>
      <c r="O80" s="248"/>
      <c r="P80" s="248"/>
      <c r="Q80" s="248"/>
      <c r="R80" s="248"/>
      <c r="S80" s="248"/>
      <c r="T80" s="248"/>
      <c r="U80" s="248"/>
      <c r="V80" s="248"/>
      <c r="W80" s="248"/>
      <c r="X80" s="248"/>
      <c r="Y80" s="248"/>
      <c r="Z80" s="248"/>
      <c r="AA80" s="248"/>
      <c r="AB80" s="248"/>
      <c r="AC80" s="248"/>
      <c r="AD80" s="248"/>
      <c r="AE80" s="248"/>
      <c r="AF80" s="248"/>
      <c r="AG80" s="248"/>
      <c r="AH80" s="248"/>
      <c r="AI80" s="248"/>
      <c r="AJ80" s="248"/>
      <c r="AK80" s="248"/>
      <c r="AL80" s="248"/>
      <c r="AM80" s="126"/>
      <c r="AN80" s="248"/>
      <c r="AO80" s="248"/>
      <c r="AP80" s="248"/>
      <c r="AQ80" s="248"/>
      <c r="AR80" s="105"/>
    </row>
    <row r="81" spans="2:44" ht="20.100000000000001" customHeight="1" x14ac:dyDescent="0.25">
      <c r="B81" s="120"/>
      <c r="C81" s="121"/>
      <c r="D81" s="121"/>
      <c r="E81" s="248"/>
      <c r="F81" s="321"/>
      <c r="G81" s="248"/>
      <c r="H81" s="248"/>
      <c r="I81" s="248"/>
      <c r="J81" s="248"/>
      <c r="K81" s="248"/>
      <c r="L81" s="248"/>
      <c r="M81" s="248"/>
      <c r="N81" s="248"/>
      <c r="O81" s="248"/>
      <c r="P81" s="248"/>
      <c r="Q81" s="248"/>
      <c r="R81" s="248"/>
      <c r="S81" s="248"/>
      <c r="T81" s="248"/>
      <c r="U81" s="248"/>
      <c r="V81" s="248"/>
      <c r="W81" s="248"/>
      <c r="X81" s="248"/>
      <c r="Y81" s="248"/>
      <c r="Z81" s="248"/>
      <c r="AA81" s="248"/>
      <c r="AB81" s="248"/>
      <c r="AC81" s="248"/>
      <c r="AD81" s="248"/>
      <c r="AE81" s="248"/>
      <c r="AF81" s="248"/>
      <c r="AG81" s="248"/>
      <c r="AH81" s="248"/>
      <c r="AI81" s="248"/>
      <c r="AJ81" s="248"/>
      <c r="AK81" s="248"/>
      <c r="AL81" s="248"/>
      <c r="AM81" s="126"/>
      <c r="AN81" s="248"/>
      <c r="AO81" s="248"/>
      <c r="AP81" s="248"/>
      <c r="AQ81" s="248"/>
      <c r="AR81" s="105"/>
    </row>
    <row r="82" spans="2:44" ht="20.100000000000001" customHeight="1" x14ac:dyDescent="0.25">
      <c r="B82" s="120"/>
      <c r="C82" s="121"/>
      <c r="D82" s="121"/>
      <c r="E82" s="248"/>
      <c r="F82" s="321"/>
      <c r="G82" s="248"/>
      <c r="H82" s="248"/>
      <c r="I82" s="248"/>
      <c r="J82" s="248"/>
      <c r="K82" s="248"/>
      <c r="L82" s="248"/>
      <c r="M82" s="248"/>
      <c r="N82" s="248"/>
      <c r="O82" s="248"/>
      <c r="P82" s="248"/>
      <c r="Q82" s="248"/>
      <c r="R82" s="248"/>
      <c r="S82" s="248"/>
      <c r="T82" s="248"/>
      <c r="U82" s="248"/>
      <c r="V82" s="248"/>
      <c r="W82" s="248"/>
      <c r="X82" s="248"/>
      <c r="Y82" s="248"/>
      <c r="Z82" s="248"/>
      <c r="AA82" s="248"/>
      <c r="AB82" s="248"/>
      <c r="AC82" s="248"/>
      <c r="AD82" s="248"/>
      <c r="AE82" s="248"/>
      <c r="AF82" s="248"/>
      <c r="AG82" s="248"/>
      <c r="AH82" s="248"/>
      <c r="AI82" s="248"/>
      <c r="AJ82" s="248"/>
      <c r="AK82" s="248"/>
      <c r="AL82" s="248"/>
      <c r="AM82" s="126"/>
      <c r="AN82" s="248"/>
      <c r="AO82" s="248"/>
      <c r="AP82" s="248"/>
      <c r="AQ82" s="248"/>
      <c r="AR82" s="105"/>
    </row>
    <row r="83" spans="2:44" ht="20.100000000000001" customHeight="1" x14ac:dyDescent="0.25">
      <c r="B83" s="120"/>
      <c r="C83" s="121"/>
      <c r="D83" s="121"/>
      <c r="E83" s="248"/>
      <c r="F83" s="321"/>
      <c r="G83" s="248"/>
      <c r="H83" s="248"/>
      <c r="I83" s="248"/>
      <c r="J83" s="248"/>
      <c r="K83" s="248"/>
      <c r="L83" s="248"/>
      <c r="M83" s="248"/>
      <c r="N83" s="248"/>
      <c r="O83" s="248"/>
      <c r="P83" s="248"/>
      <c r="Q83" s="248"/>
      <c r="R83" s="248"/>
      <c r="S83" s="248"/>
      <c r="T83" s="248"/>
      <c r="U83" s="248"/>
      <c r="V83" s="248"/>
      <c r="W83" s="248"/>
      <c r="X83" s="248"/>
      <c r="Y83" s="248"/>
      <c r="Z83" s="248"/>
      <c r="AA83" s="248"/>
      <c r="AB83" s="248"/>
      <c r="AC83" s="248"/>
      <c r="AD83" s="248"/>
      <c r="AE83" s="248"/>
      <c r="AF83" s="248"/>
      <c r="AG83" s="248"/>
      <c r="AH83" s="248"/>
      <c r="AI83" s="248"/>
      <c r="AJ83" s="248"/>
      <c r="AK83" s="248"/>
      <c r="AL83" s="248"/>
      <c r="AM83" s="126"/>
      <c r="AN83" s="248"/>
      <c r="AO83" s="248"/>
      <c r="AP83" s="248"/>
      <c r="AQ83" s="248"/>
      <c r="AR83" s="105"/>
    </row>
    <row r="84" spans="2:44" ht="20.100000000000001" customHeight="1" x14ac:dyDescent="0.25">
      <c r="B84" s="120"/>
      <c r="C84" s="121"/>
      <c r="D84" s="121"/>
      <c r="E84" s="248"/>
      <c r="F84" s="321"/>
      <c r="G84" s="248"/>
      <c r="H84" s="248"/>
      <c r="I84" s="248"/>
      <c r="J84" s="248"/>
      <c r="K84" s="248"/>
      <c r="L84" s="248"/>
      <c r="M84" s="248"/>
      <c r="N84" s="248"/>
      <c r="O84" s="248"/>
      <c r="P84" s="248"/>
      <c r="Q84" s="248"/>
      <c r="R84" s="248"/>
      <c r="S84" s="248"/>
      <c r="T84" s="248"/>
      <c r="U84" s="248"/>
      <c r="V84" s="248"/>
      <c r="W84" s="248"/>
      <c r="X84" s="248"/>
      <c r="Y84" s="248"/>
      <c r="Z84" s="248"/>
      <c r="AA84" s="248"/>
      <c r="AB84" s="248"/>
      <c r="AC84" s="248"/>
      <c r="AD84" s="248"/>
      <c r="AE84" s="248"/>
      <c r="AF84" s="248"/>
      <c r="AG84" s="248"/>
      <c r="AH84" s="248"/>
      <c r="AI84" s="248"/>
      <c r="AJ84" s="248"/>
      <c r="AK84" s="248"/>
      <c r="AL84" s="248"/>
      <c r="AM84" s="126"/>
      <c r="AN84" s="248"/>
      <c r="AO84" s="248"/>
      <c r="AP84" s="248"/>
      <c r="AQ84" s="248"/>
      <c r="AR84" s="105"/>
    </row>
    <row r="85" spans="2:44" ht="20.100000000000001" customHeight="1" x14ac:dyDescent="0.25">
      <c r="B85" s="120"/>
      <c r="C85" s="121"/>
      <c r="D85" s="121"/>
      <c r="E85" s="248"/>
      <c r="F85" s="321"/>
      <c r="G85" s="248"/>
      <c r="H85" s="248"/>
      <c r="I85" s="248"/>
      <c r="J85" s="248"/>
      <c r="K85" s="248"/>
      <c r="L85" s="248"/>
      <c r="M85" s="248"/>
      <c r="N85" s="248"/>
      <c r="O85" s="248"/>
      <c r="P85" s="248"/>
      <c r="Q85" s="248"/>
      <c r="R85" s="248"/>
      <c r="S85" s="248"/>
      <c r="T85" s="248"/>
      <c r="U85" s="248"/>
      <c r="V85" s="248"/>
      <c r="W85" s="248"/>
      <c r="X85" s="248"/>
      <c r="Y85" s="248"/>
      <c r="Z85" s="248"/>
      <c r="AA85" s="248"/>
      <c r="AB85" s="248"/>
      <c r="AC85" s="248"/>
      <c r="AD85" s="248"/>
      <c r="AE85" s="248"/>
      <c r="AF85" s="248"/>
      <c r="AG85" s="248"/>
      <c r="AH85" s="248"/>
      <c r="AI85" s="248"/>
      <c r="AJ85" s="248"/>
      <c r="AK85" s="248"/>
      <c r="AL85" s="248"/>
      <c r="AM85" s="126"/>
      <c r="AN85" s="248"/>
      <c r="AO85" s="248"/>
      <c r="AP85" s="248"/>
      <c r="AQ85" s="248"/>
      <c r="AR85" s="105"/>
    </row>
    <row r="86" spans="2:44" ht="20.100000000000001" customHeight="1" x14ac:dyDescent="0.25">
      <c r="B86" s="120"/>
      <c r="C86" s="121"/>
      <c r="D86" s="121"/>
      <c r="E86" s="248"/>
      <c r="F86" s="321"/>
      <c r="G86" s="248"/>
      <c r="H86" s="248"/>
      <c r="I86" s="248"/>
      <c r="J86" s="248"/>
      <c r="K86" s="248"/>
      <c r="L86" s="248"/>
      <c r="M86" s="248"/>
      <c r="N86" s="248"/>
      <c r="O86" s="248"/>
      <c r="P86" s="248"/>
      <c r="Q86" s="248"/>
      <c r="R86" s="248"/>
      <c r="S86" s="248"/>
      <c r="T86" s="248"/>
      <c r="U86" s="248"/>
      <c r="V86" s="248"/>
      <c r="W86" s="248"/>
      <c r="X86" s="248"/>
      <c r="Y86" s="248"/>
      <c r="Z86" s="248"/>
      <c r="AA86" s="248"/>
      <c r="AB86" s="248"/>
      <c r="AC86" s="248"/>
      <c r="AD86" s="248"/>
      <c r="AE86" s="248"/>
      <c r="AF86" s="248"/>
      <c r="AG86" s="248"/>
      <c r="AH86" s="248"/>
      <c r="AI86" s="248"/>
      <c r="AJ86" s="248"/>
      <c r="AK86" s="248"/>
      <c r="AL86" s="248"/>
      <c r="AM86" s="126"/>
      <c r="AN86" s="248"/>
      <c r="AO86" s="248"/>
      <c r="AP86" s="248"/>
      <c r="AQ86" s="248"/>
      <c r="AR86" s="105"/>
    </row>
    <row r="87" spans="2:44" ht="20.100000000000001" customHeight="1" x14ac:dyDescent="0.25">
      <c r="B87" s="120"/>
      <c r="C87" s="121"/>
      <c r="D87" s="121"/>
      <c r="E87" s="248"/>
      <c r="F87" s="321"/>
      <c r="G87" s="248"/>
      <c r="H87" s="248"/>
      <c r="I87" s="248"/>
      <c r="J87" s="248"/>
      <c r="K87" s="248"/>
      <c r="L87" s="248"/>
      <c r="M87" s="248"/>
      <c r="N87" s="248"/>
      <c r="O87" s="248"/>
      <c r="P87" s="248"/>
      <c r="Q87" s="248"/>
      <c r="R87" s="248"/>
      <c r="S87" s="248"/>
      <c r="T87" s="248"/>
      <c r="U87" s="248"/>
      <c r="V87" s="248"/>
      <c r="W87" s="248"/>
      <c r="X87" s="248"/>
      <c r="Y87" s="248"/>
      <c r="Z87" s="248"/>
      <c r="AA87" s="248"/>
      <c r="AB87" s="248"/>
      <c r="AC87" s="248"/>
      <c r="AD87" s="248"/>
      <c r="AE87" s="248"/>
      <c r="AF87" s="248"/>
      <c r="AG87" s="248"/>
      <c r="AH87" s="248"/>
      <c r="AI87" s="248"/>
      <c r="AJ87" s="248"/>
      <c r="AK87" s="248"/>
      <c r="AL87" s="248"/>
      <c r="AM87" s="126"/>
      <c r="AN87" s="248"/>
      <c r="AO87" s="248"/>
      <c r="AP87" s="248"/>
      <c r="AQ87" s="248"/>
      <c r="AR87" s="105"/>
    </row>
    <row r="88" spans="2:44" ht="20.100000000000001" customHeight="1" x14ac:dyDescent="0.25">
      <c r="B88" s="120"/>
      <c r="C88" s="121"/>
      <c r="D88" s="121"/>
      <c r="E88" s="248"/>
      <c r="F88" s="321"/>
      <c r="G88" s="248"/>
      <c r="H88" s="248"/>
      <c r="I88" s="248"/>
      <c r="J88" s="248"/>
      <c r="K88" s="248"/>
      <c r="L88" s="248"/>
      <c r="M88" s="248"/>
      <c r="N88" s="248"/>
      <c r="O88" s="248"/>
      <c r="P88" s="248"/>
      <c r="Q88" s="248"/>
      <c r="R88" s="248"/>
      <c r="S88" s="248"/>
      <c r="T88" s="248"/>
      <c r="U88" s="248"/>
      <c r="V88" s="248"/>
      <c r="W88" s="248"/>
      <c r="X88" s="248"/>
      <c r="Y88" s="248"/>
      <c r="Z88" s="248"/>
      <c r="AA88" s="248"/>
      <c r="AB88" s="248"/>
      <c r="AC88" s="248"/>
      <c r="AD88" s="248"/>
      <c r="AE88" s="248"/>
      <c r="AF88" s="248"/>
      <c r="AG88" s="248"/>
      <c r="AH88" s="248"/>
      <c r="AI88" s="248"/>
      <c r="AJ88" s="248"/>
      <c r="AK88" s="248"/>
      <c r="AL88" s="248"/>
      <c r="AM88" s="126"/>
      <c r="AN88" s="248"/>
      <c r="AO88" s="248"/>
      <c r="AP88" s="248"/>
      <c r="AQ88" s="248"/>
      <c r="AR88" s="105"/>
    </row>
    <row r="89" spans="2:44" ht="20.100000000000001" customHeight="1" x14ac:dyDescent="0.25">
      <c r="B89" s="120"/>
      <c r="C89" s="121"/>
      <c r="D89" s="121"/>
      <c r="E89" s="248"/>
      <c r="F89" s="321"/>
      <c r="G89" s="248"/>
      <c r="H89" s="248"/>
      <c r="I89" s="248"/>
      <c r="J89" s="248"/>
      <c r="K89" s="248"/>
      <c r="L89" s="248"/>
      <c r="M89" s="248"/>
      <c r="N89" s="248"/>
      <c r="O89" s="248"/>
      <c r="P89" s="248"/>
      <c r="Q89" s="248"/>
      <c r="R89" s="248"/>
      <c r="S89" s="248"/>
      <c r="T89" s="248"/>
      <c r="U89" s="248"/>
      <c r="V89" s="248"/>
      <c r="W89" s="248"/>
      <c r="X89" s="248"/>
      <c r="Y89" s="248"/>
      <c r="Z89" s="248"/>
      <c r="AA89" s="248"/>
      <c r="AB89" s="248"/>
      <c r="AC89" s="248"/>
      <c r="AD89" s="248"/>
      <c r="AE89" s="248"/>
      <c r="AF89" s="248"/>
      <c r="AG89" s="248"/>
      <c r="AH89" s="248"/>
      <c r="AI89" s="248"/>
      <c r="AJ89" s="248"/>
      <c r="AK89" s="248"/>
      <c r="AL89" s="248"/>
      <c r="AM89" s="126"/>
      <c r="AN89" s="248"/>
      <c r="AO89" s="248"/>
      <c r="AP89" s="248"/>
      <c r="AQ89" s="248"/>
      <c r="AR89" s="105"/>
    </row>
    <row r="90" spans="2:44" ht="20.100000000000001" customHeight="1" x14ac:dyDescent="0.25">
      <c r="B90" s="120"/>
      <c r="C90" s="121"/>
      <c r="D90" s="121"/>
      <c r="E90" s="248"/>
      <c r="F90" s="321"/>
      <c r="G90" s="248"/>
      <c r="H90" s="248"/>
      <c r="I90" s="248"/>
      <c r="J90" s="248"/>
      <c r="K90" s="248"/>
      <c r="L90" s="248"/>
      <c r="M90" s="248"/>
      <c r="N90" s="248"/>
      <c r="O90" s="248"/>
      <c r="P90" s="248"/>
      <c r="Q90" s="248"/>
      <c r="R90" s="248"/>
      <c r="S90" s="248"/>
      <c r="T90" s="248"/>
      <c r="U90" s="248"/>
      <c r="V90" s="248"/>
      <c r="W90" s="248"/>
      <c r="X90" s="248"/>
      <c r="Y90" s="248"/>
      <c r="Z90" s="248"/>
      <c r="AA90" s="248"/>
      <c r="AB90" s="248"/>
      <c r="AC90" s="248"/>
      <c r="AD90" s="248"/>
      <c r="AE90" s="248"/>
      <c r="AF90" s="248"/>
      <c r="AG90" s="248"/>
      <c r="AH90" s="248"/>
      <c r="AI90" s="248"/>
      <c r="AJ90" s="248"/>
      <c r="AK90" s="248"/>
      <c r="AL90" s="248"/>
      <c r="AM90" s="126"/>
      <c r="AN90" s="248"/>
      <c r="AO90" s="248"/>
      <c r="AP90" s="248"/>
      <c r="AQ90" s="248"/>
      <c r="AR90" s="105"/>
    </row>
    <row r="91" spans="2:44" ht="20.100000000000001" customHeight="1" x14ac:dyDescent="0.25">
      <c r="B91" s="120"/>
      <c r="C91" s="121"/>
      <c r="D91" s="121"/>
      <c r="E91" s="248"/>
      <c r="F91" s="321"/>
      <c r="G91" s="248"/>
      <c r="H91" s="248"/>
      <c r="I91" s="248"/>
      <c r="J91" s="248"/>
      <c r="K91" s="248"/>
      <c r="L91" s="248"/>
      <c r="M91" s="248"/>
      <c r="N91" s="248"/>
      <c r="O91" s="248"/>
      <c r="P91" s="248"/>
      <c r="Q91" s="248"/>
      <c r="R91" s="248"/>
      <c r="S91" s="248"/>
      <c r="T91" s="248"/>
      <c r="U91" s="248"/>
      <c r="V91" s="248"/>
      <c r="W91" s="248"/>
      <c r="X91" s="248"/>
      <c r="Y91" s="248"/>
      <c r="Z91" s="248"/>
      <c r="AA91" s="248"/>
      <c r="AB91" s="248"/>
      <c r="AC91" s="248"/>
      <c r="AD91" s="248"/>
      <c r="AE91" s="248"/>
      <c r="AF91" s="248"/>
      <c r="AG91" s="248"/>
      <c r="AH91" s="248"/>
      <c r="AI91" s="248"/>
      <c r="AJ91" s="248"/>
      <c r="AK91" s="248"/>
      <c r="AL91" s="248"/>
      <c r="AM91" s="126"/>
      <c r="AN91" s="248"/>
      <c r="AO91" s="248"/>
      <c r="AP91" s="248"/>
      <c r="AQ91" s="248"/>
      <c r="AR91" s="105"/>
    </row>
    <row r="92" spans="2:44" ht="20.100000000000001" customHeight="1" x14ac:dyDescent="0.25">
      <c r="B92" s="120"/>
      <c r="C92" s="121"/>
      <c r="D92" s="121"/>
      <c r="E92" s="248"/>
      <c r="F92" s="321"/>
      <c r="G92" s="248"/>
      <c r="H92" s="248"/>
      <c r="I92" s="248"/>
      <c r="J92" s="248"/>
      <c r="K92" s="248"/>
      <c r="L92" s="248"/>
      <c r="M92" s="248"/>
      <c r="N92" s="248"/>
      <c r="O92" s="248"/>
      <c r="P92" s="248"/>
      <c r="Q92" s="248"/>
      <c r="R92" s="248"/>
      <c r="S92" s="248"/>
      <c r="T92" s="248"/>
      <c r="U92" s="248"/>
      <c r="V92" s="248"/>
      <c r="W92" s="248"/>
      <c r="X92" s="248"/>
      <c r="Y92" s="248"/>
      <c r="Z92" s="248"/>
      <c r="AA92" s="248"/>
      <c r="AB92" s="248"/>
      <c r="AC92" s="248"/>
      <c r="AD92" s="248"/>
      <c r="AE92" s="248"/>
      <c r="AF92" s="248"/>
      <c r="AG92" s="248"/>
      <c r="AH92" s="248"/>
      <c r="AI92" s="248"/>
      <c r="AJ92" s="248"/>
      <c r="AK92" s="248"/>
      <c r="AL92" s="248"/>
      <c r="AM92" s="126"/>
      <c r="AN92" s="248"/>
      <c r="AO92" s="248"/>
      <c r="AP92" s="248"/>
      <c r="AQ92" s="248"/>
      <c r="AR92" s="105"/>
    </row>
    <row r="93" spans="2:44" ht="20.100000000000001" customHeight="1" x14ac:dyDescent="0.25">
      <c r="B93" s="120"/>
      <c r="C93" s="121"/>
      <c r="D93" s="121"/>
      <c r="E93" s="248"/>
      <c r="F93" s="321"/>
      <c r="G93" s="248"/>
      <c r="H93" s="248"/>
      <c r="I93" s="248"/>
      <c r="J93" s="248"/>
      <c r="K93" s="248"/>
      <c r="L93" s="248"/>
      <c r="M93" s="248"/>
      <c r="N93" s="248"/>
      <c r="O93" s="248"/>
      <c r="P93" s="248"/>
      <c r="Q93" s="248"/>
      <c r="R93" s="248"/>
      <c r="S93" s="248"/>
      <c r="T93" s="248"/>
      <c r="U93" s="248"/>
      <c r="V93" s="248"/>
      <c r="W93" s="248"/>
      <c r="X93" s="248"/>
      <c r="Y93" s="248"/>
      <c r="Z93" s="248"/>
      <c r="AA93" s="248"/>
      <c r="AB93" s="248"/>
      <c r="AC93" s="248"/>
      <c r="AD93" s="248"/>
      <c r="AE93" s="248"/>
      <c r="AF93" s="248"/>
      <c r="AG93" s="248"/>
      <c r="AH93" s="248"/>
      <c r="AI93" s="248"/>
      <c r="AJ93" s="248"/>
      <c r="AK93" s="248"/>
      <c r="AL93" s="248"/>
      <c r="AM93" s="126"/>
      <c r="AN93" s="248"/>
      <c r="AO93" s="248"/>
      <c r="AP93" s="248"/>
      <c r="AQ93" s="248"/>
      <c r="AR93" s="105"/>
    </row>
    <row r="94" spans="2:44" ht="20.100000000000001" customHeight="1" x14ac:dyDescent="0.25">
      <c r="B94" s="120"/>
      <c r="C94" s="121"/>
      <c r="D94" s="121"/>
      <c r="E94" s="248"/>
      <c r="F94" s="321"/>
      <c r="G94" s="248"/>
      <c r="H94" s="248"/>
      <c r="I94" s="248"/>
      <c r="J94" s="248"/>
      <c r="K94" s="248"/>
      <c r="L94" s="248"/>
      <c r="M94" s="248"/>
      <c r="N94" s="248"/>
      <c r="O94" s="248"/>
      <c r="P94" s="248"/>
      <c r="Q94" s="248"/>
      <c r="R94" s="248"/>
      <c r="S94" s="248"/>
      <c r="T94" s="248"/>
      <c r="U94" s="248"/>
      <c r="V94" s="248"/>
      <c r="W94" s="248"/>
      <c r="X94" s="248"/>
      <c r="Y94" s="248"/>
      <c r="Z94" s="248"/>
      <c r="AA94" s="248"/>
      <c r="AB94" s="248"/>
      <c r="AC94" s="248"/>
      <c r="AD94" s="248"/>
      <c r="AE94" s="248"/>
      <c r="AF94" s="248"/>
      <c r="AG94" s="248"/>
      <c r="AH94" s="248"/>
      <c r="AI94" s="248"/>
      <c r="AJ94" s="248"/>
      <c r="AK94" s="248"/>
      <c r="AL94" s="248"/>
      <c r="AM94" s="126"/>
      <c r="AN94" s="248"/>
      <c r="AO94" s="248"/>
      <c r="AP94" s="248"/>
      <c r="AQ94" s="248"/>
      <c r="AR94" s="105"/>
    </row>
    <row r="95" spans="2:44" ht="20.100000000000001" customHeight="1" x14ac:dyDescent="0.25">
      <c r="B95" s="120"/>
      <c r="C95" s="121"/>
      <c r="D95" s="121"/>
      <c r="E95" s="248"/>
      <c r="F95" s="321"/>
      <c r="G95" s="248"/>
      <c r="H95" s="248"/>
      <c r="I95" s="248"/>
      <c r="J95" s="248"/>
      <c r="K95" s="248"/>
      <c r="L95" s="248"/>
      <c r="M95" s="248"/>
      <c r="N95" s="248"/>
      <c r="O95" s="248"/>
      <c r="P95" s="248"/>
      <c r="Q95" s="248"/>
      <c r="R95" s="248"/>
      <c r="S95" s="248"/>
      <c r="T95" s="248"/>
      <c r="U95" s="248"/>
      <c r="V95" s="248"/>
      <c r="W95" s="248"/>
      <c r="X95" s="248"/>
      <c r="Y95" s="248"/>
      <c r="Z95" s="248"/>
      <c r="AA95" s="248"/>
      <c r="AB95" s="248"/>
      <c r="AC95" s="248"/>
      <c r="AD95" s="248"/>
      <c r="AE95" s="248"/>
      <c r="AF95" s="248"/>
      <c r="AG95" s="248"/>
      <c r="AH95" s="248"/>
      <c r="AI95" s="248"/>
      <c r="AJ95" s="248"/>
      <c r="AK95" s="248"/>
      <c r="AL95" s="248"/>
      <c r="AM95" s="126"/>
      <c r="AN95" s="248"/>
      <c r="AO95" s="248"/>
      <c r="AP95" s="248"/>
      <c r="AQ95" s="248"/>
      <c r="AR95" s="105"/>
    </row>
    <row r="96" spans="2:44" ht="20.100000000000001" customHeight="1" x14ac:dyDescent="0.25">
      <c r="B96" s="120"/>
      <c r="C96" s="121"/>
      <c r="D96" s="121"/>
      <c r="E96" s="248"/>
      <c r="F96" s="321"/>
      <c r="G96" s="248"/>
      <c r="H96" s="248"/>
      <c r="I96" s="248"/>
      <c r="J96" s="248"/>
      <c r="K96" s="248"/>
      <c r="L96" s="248"/>
      <c r="M96" s="248"/>
      <c r="N96" s="248"/>
      <c r="O96" s="248"/>
      <c r="P96" s="248"/>
      <c r="Q96" s="248"/>
      <c r="R96" s="248"/>
      <c r="S96" s="248"/>
      <c r="T96" s="248"/>
      <c r="U96" s="248"/>
      <c r="V96" s="248"/>
      <c r="W96" s="248"/>
      <c r="X96" s="248"/>
      <c r="Y96" s="248"/>
      <c r="Z96" s="248"/>
      <c r="AA96" s="248"/>
      <c r="AB96" s="248"/>
      <c r="AC96" s="248"/>
      <c r="AD96" s="248"/>
      <c r="AE96" s="248"/>
      <c r="AF96" s="248"/>
      <c r="AG96" s="248"/>
      <c r="AH96" s="248"/>
      <c r="AI96" s="248"/>
      <c r="AJ96" s="248"/>
      <c r="AK96" s="248"/>
      <c r="AL96" s="248"/>
      <c r="AM96" s="126"/>
      <c r="AN96" s="248"/>
      <c r="AO96" s="248"/>
      <c r="AP96" s="248"/>
      <c r="AQ96" s="248"/>
      <c r="AR96" s="105"/>
    </row>
    <row r="97" spans="2:44" ht="20.100000000000001" customHeight="1" x14ac:dyDescent="0.25">
      <c r="B97" s="120"/>
      <c r="C97" s="121"/>
      <c r="D97" s="121"/>
      <c r="E97" s="248"/>
      <c r="F97" s="321"/>
      <c r="G97" s="248"/>
      <c r="H97" s="248"/>
      <c r="I97" s="248"/>
      <c r="J97" s="248"/>
      <c r="K97" s="248"/>
      <c r="L97" s="248"/>
      <c r="M97" s="248"/>
      <c r="N97" s="248"/>
      <c r="O97" s="248"/>
      <c r="P97" s="248"/>
      <c r="Q97" s="248"/>
      <c r="R97" s="248"/>
      <c r="S97" s="248"/>
      <c r="T97" s="248"/>
      <c r="U97" s="248"/>
      <c r="V97" s="248"/>
      <c r="W97" s="248"/>
      <c r="X97" s="248"/>
      <c r="Y97" s="248"/>
      <c r="Z97" s="248"/>
      <c r="AA97" s="248"/>
      <c r="AB97" s="248"/>
      <c r="AC97" s="248"/>
      <c r="AD97" s="248"/>
      <c r="AE97" s="248"/>
      <c r="AF97" s="248"/>
      <c r="AG97" s="248"/>
      <c r="AH97" s="248"/>
      <c r="AI97" s="248"/>
      <c r="AJ97" s="248"/>
      <c r="AK97" s="248"/>
      <c r="AL97" s="248"/>
      <c r="AM97" s="126"/>
      <c r="AN97" s="248"/>
      <c r="AO97" s="248"/>
      <c r="AP97" s="248"/>
      <c r="AQ97" s="248"/>
      <c r="AR97" s="105"/>
    </row>
    <row r="98" spans="2:44" ht="20.100000000000001" customHeight="1" x14ac:dyDescent="0.25">
      <c r="B98" s="120"/>
      <c r="C98" s="121"/>
      <c r="D98" s="121"/>
      <c r="E98" s="248"/>
      <c r="F98" s="321"/>
      <c r="G98" s="248"/>
      <c r="H98" s="248"/>
      <c r="I98" s="248"/>
      <c r="J98" s="248"/>
      <c r="K98" s="248"/>
      <c r="L98" s="248"/>
      <c r="M98" s="248"/>
      <c r="N98" s="248"/>
      <c r="O98" s="248"/>
      <c r="P98" s="248"/>
      <c r="Q98" s="248"/>
      <c r="R98" s="248"/>
      <c r="S98" s="248"/>
      <c r="T98" s="248"/>
      <c r="U98" s="248"/>
      <c r="V98" s="248"/>
      <c r="W98" s="248"/>
      <c r="X98" s="248"/>
      <c r="Y98" s="248"/>
      <c r="Z98" s="248"/>
      <c r="AA98" s="248"/>
      <c r="AB98" s="248"/>
      <c r="AC98" s="248"/>
      <c r="AD98" s="248"/>
      <c r="AE98" s="248"/>
      <c r="AF98" s="248"/>
      <c r="AG98" s="248"/>
      <c r="AH98" s="248"/>
      <c r="AI98" s="248"/>
      <c r="AJ98" s="248"/>
      <c r="AK98" s="248"/>
      <c r="AL98" s="248"/>
      <c r="AM98" s="126"/>
      <c r="AN98" s="248"/>
      <c r="AO98" s="248"/>
      <c r="AP98" s="248"/>
      <c r="AQ98" s="248"/>
      <c r="AR98" s="105"/>
    </row>
    <row r="99" spans="2:44" ht="20.100000000000001" customHeight="1" x14ac:dyDescent="0.25">
      <c r="B99" s="120"/>
      <c r="C99" s="121"/>
      <c r="D99" s="121"/>
      <c r="E99" s="248"/>
      <c r="F99" s="321"/>
      <c r="G99" s="248"/>
      <c r="H99" s="248"/>
      <c r="I99" s="248"/>
      <c r="J99" s="248"/>
      <c r="K99" s="248"/>
      <c r="L99" s="248"/>
      <c r="M99" s="248"/>
      <c r="N99" s="248"/>
      <c r="O99" s="248"/>
      <c r="P99" s="248"/>
      <c r="Q99" s="248"/>
      <c r="R99" s="248"/>
      <c r="S99" s="248"/>
      <c r="T99" s="248"/>
      <c r="U99" s="248"/>
      <c r="V99" s="248"/>
      <c r="W99" s="248"/>
      <c r="X99" s="248"/>
      <c r="Y99" s="248"/>
      <c r="Z99" s="248"/>
      <c r="AA99" s="248"/>
      <c r="AB99" s="248"/>
      <c r="AC99" s="248"/>
      <c r="AD99" s="248"/>
      <c r="AE99" s="248"/>
      <c r="AF99" s="248"/>
      <c r="AG99" s="248"/>
      <c r="AH99" s="248"/>
      <c r="AI99" s="248"/>
      <c r="AJ99" s="248"/>
      <c r="AK99" s="248"/>
      <c r="AL99" s="248"/>
      <c r="AM99" s="126"/>
      <c r="AN99" s="248"/>
      <c r="AO99" s="248"/>
      <c r="AP99" s="248"/>
      <c r="AQ99" s="248"/>
      <c r="AR99" s="105"/>
    </row>
    <row r="100" spans="2:44" ht="20.100000000000001" customHeight="1" x14ac:dyDescent="0.25">
      <c r="B100" s="120"/>
      <c r="C100" s="121"/>
      <c r="D100" s="121"/>
      <c r="E100" s="248"/>
      <c r="F100" s="321"/>
      <c r="G100" s="248"/>
      <c r="H100" s="248"/>
      <c r="I100" s="248"/>
      <c r="J100" s="248"/>
      <c r="K100" s="248"/>
      <c r="L100" s="248"/>
      <c r="M100" s="248"/>
      <c r="N100" s="248"/>
      <c r="O100" s="248"/>
      <c r="P100" s="248"/>
      <c r="Q100" s="248"/>
      <c r="R100" s="248"/>
      <c r="S100" s="248"/>
      <c r="T100" s="248"/>
      <c r="U100" s="248"/>
      <c r="V100" s="248"/>
      <c r="W100" s="248"/>
      <c r="X100" s="248"/>
      <c r="Y100" s="248"/>
      <c r="Z100" s="248"/>
      <c r="AA100" s="248"/>
      <c r="AB100" s="248"/>
      <c r="AC100" s="248"/>
      <c r="AD100" s="248"/>
      <c r="AE100" s="248"/>
      <c r="AF100" s="248"/>
      <c r="AG100" s="248"/>
      <c r="AH100" s="248"/>
      <c r="AI100" s="248"/>
      <c r="AJ100" s="248"/>
      <c r="AK100" s="248"/>
      <c r="AL100" s="248"/>
      <c r="AM100" s="126"/>
      <c r="AN100" s="248"/>
      <c r="AO100" s="248"/>
      <c r="AP100" s="248"/>
      <c r="AQ100" s="248"/>
      <c r="AR100" s="105"/>
    </row>
    <row r="101" spans="2:44" ht="20.100000000000001" customHeight="1" x14ac:dyDescent="0.25">
      <c r="B101" s="120"/>
      <c r="C101" s="121"/>
      <c r="D101" s="121"/>
      <c r="E101" s="248"/>
      <c r="F101" s="321"/>
      <c r="G101" s="248"/>
      <c r="H101" s="248"/>
      <c r="I101" s="248"/>
      <c r="J101" s="248"/>
      <c r="K101" s="248"/>
      <c r="L101" s="248"/>
      <c r="M101" s="248"/>
      <c r="N101" s="248"/>
      <c r="O101" s="248"/>
      <c r="P101" s="248"/>
      <c r="Q101" s="248"/>
      <c r="R101" s="248"/>
      <c r="S101" s="248"/>
      <c r="T101" s="248"/>
      <c r="U101" s="248"/>
      <c r="V101" s="248"/>
      <c r="W101" s="248"/>
      <c r="X101" s="248"/>
      <c r="Y101" s="248"/>
      <c r="Z101" s="248"/>
      <c r="AA101" s="248"/>
      <c r="AB101" s="248"/>
      <c r="AC101" s="248"/>
      <c r="AD101" s="248"/>
      <c r="AE101" s="248"/>
      <c r="AF101" s="248"/>
      <c r="AG101" s="248"/>
      <c r="AH101" s="248"/>
      <c r="AI101" s="248"/>
      <c r="AJ101" s="248"/>
      <c r="AK101" s="248"/>
      <c r="AL101" s="248"/>
      <c r="AM101" s="126"/>
      <c r="AN101" s="248"/>
      <c r="AO101" s="248"/>
      <c r="AP101" s="248"/>
      <c r="AQ101" s="248"/>
      <c r="AR101" s="105"/>
    </row>
    <row r="102" spans="2:44" ht="20.100000000000001" customHeight="1" x14ac:dyDescent="0.25">
      <c r="B102" s="120"/>
      <c r="C102" s="121"/>
      <c r="D102" s="121"/>
      <c r="E102" s="248"/>
      <c r="F102" s="321"/>
      <c r="G102" s="248"/>
      <c r="H102" s="248"/>
      <c r="I102" s="248"/>
      <c r="J102" s="248"/>
      <c r="K102" s="248"/>
      <c r="L102" s="248"/>
      <c r="M102" s="248"/>
      <c r="N102" s="248"/>
      <c r="O102" s="248"/>
      <c r="P102" s="248"/>
      <c r="Q102" s="248"/>
      <c r="R102" s="248"/>
      <c r="S102" s="248"/>
      <c r="T102" s="248"/>
      <c r="U102" s="248"/>
      <c r="V102" s="248"/>
      <c r="W102" s="248"/>
      <c r="X102" s="248"/>
      <c r="Y102" s="248"/>
      <c r="Z102" s="248"/>
      <c r="AA102" s="248"/>
      <c r="AB102" s="248"/>
      <c r="AC102" s="248"/>
      <c r="AD102" s="248"/>
      <c r="AE102" s="248"/>
      <c r="AF102" s="248"/>
      <c r="AG102" s="248"/>
      <c r="AH102" s="248"/>
      <c r="AI102" s="248"/>
      <c r="AJ102" s="248"/>
      <c r="AK102" s="248"/>
      <c r="AL102" s="248"/>
      <c r="AM102" s="126"/>
      <c r="AN102" s="248"/>
      <c r="AO102" s="248"/>
      <c r="AP102" s="248"/>
      <c r="AQ102" s="248"/>
      <c r="AR102" s="105"/>
    </row>
    <row r="103" spans="2:44" ht="20.100000000000001" customHeight="1" x14ac:dyDescent="0.25">
      <c r="B103" s="120"/>
      <c r="C103" s="121"/>
      <c r="D103" s="121"/>
      <c r="E103" s="248"/>
      <c r="F103" s="321"/>
      <c r="G103" s="248"/>
      <c r="H103" s="248"/>
      <c r="I103" s="248"/>
      <c r="J103" s="248"/>
      <c r="K103" s="248"/>
      <c r="L103" s="248"/>
      <c r="M103" s="248"/>
      <c r="N103" s="248"/>
      <c r="O103" s="248"/>
      <c r="P103" s="248"/>
      <c r="Q103" s="248"/>
      <c r="R103" s="248"/>
      <c r="S103" s="248"/>
      <c r="T103" s="248"/>
      <c r="U103" s="248"/>
      <c r="V103" s="248"/>
      <c r="W103" s="248"/>
      <c r="X103" s="248"/>
      <c r="Y103" s="248"/>
      <c r="Z103" s="248"/>
      <c r="AA103" s="248"/>
      <c r="AB103" s="248"/>
      <c r="AC103" s="248"/>
      <c r="AD103" s="248"/>
      <c r="AE103" s="248"/>
      <c r="AF103" s="248"/>
      <c r="AG103" s="248"/>
      <c r="AH103" s="248"/>
      <c r="AI103" s="248"/>
      <c r="AJ103" s="248"/>
      <c r="AK103" s="248"/>
      <c r="AL103" s="248"/>
      <c r="AM103" s="126"/>
      <c r="AN103" s="248"/>
      <c r="AO103" s="248"/>
      <c r="AP103" s="248"/>
      <c r="AQ103" s="248"/>
      <c r="AR103" s="105"/>
    </row>
    <row r="104" spans="2:44" ht="20.100000000000001" customHeight="1" x14ac:dyDescent="0.25">
      <c r="B104" s="120"/>
      <c r="C104" s="121"/>
      <c r="D104" s="121"/>
      <c r="E104" s="248"/>
      <c r="F104" s="321"/>
      <c r="G104" s="248"/>
      <c r="H104" s="248"/>
      <c r="I104" s="248"/>
      <c r="J104" s="248"/>
      <c r="K104" s="248"/>
      <c r="L104" s="248"/>
      <c r="M104" s="248"/>
      <c r="N104" s="248"/>
      <c r="O104" s="248"/>
      <c r="P104" s="248"/>
      <c r="Q104" s="248"/>
      <c r="R104" s="248"/>
      <c r="S104" s="248"/>
      <c r="T104" s="248"/>
      <c r="U104" s="248"/>
      <c r="V104" s="248"/>
      <c r="W104" s="248"/>
      <c r="X104" s="248"/>
      <c r="Y104" s="248"/>
      <c r="Z104" s="248"/>
      <c r="AA104" s="248"/>
      <c r="AB104" s="248"/>
      <c r="AC104" s="248"/>
      <c r="AD104" s="248"/>
      <c r="AE104" s="248"/>
      <c r="AF104" s="248"/>
      <c r="AG104" s="248"/>
      <c r="AH104" s="248"/>
      <c r="AI104" s="248"/>
      <c r="AJ104" s="248"/>
      <c r="AK104" s="248"/>
      <c r="AL104" s="248"/>
      <c r="AM104" s="126"/>
      <c r="AN104" s="248"/>
      <c r="AO104" s="248"/>
      <c r="AP104" s="248"/>
      <c r="AQ104" s="248"/>
      <c r="AR104" s="105"/>
    </row>
    <row r="105" spans="2:44" ht="20.100000000000001" customHeight="1" x14ac:dyDescent="0.25">
      <c r="B105" s="120"/>
      <c r="C105" s="121"/>
      <c r="D105" s="121"/>
      <c r="E105" s="248"/>
      <c r="F105" s="321"/>
      <c r="G105" s="248"/>
      <c r="H105" s="248"/>
      <c r="I105" s="248"/>
      <c r="J105" s="248"/>
      <c r="K105" s="248"/>
      <c r="L105" s="248"/>
      <c r="M105" s="248"/>
      <c r="N105" s="248"/>
      <c r="O105" s="248"/>
      <c r="P105" s="248"/>
      <c r="Q105" s="248"/>
      <c r="R105" s="248"/>
      <c r="S105" s="248"/>
      <c r="T105" s="248"/>
      <c r="U105" s="248"/>
      <c r="V105" s="248"/>
      <c r="W105" s="248"/>
      <c r="X105" s="248"/>
      <c r="Y105" s="248"/>
      <c r="Z105" s="248"/>
      <c r="AA105" s="248"/>
      <c r="AB105" s="248"/>
      <c r="AC105" s="248"/>
      <c r="AD105" s="248"/>
      <c r="AE105" s="248"/>
      <c r="AF105" s="248"/>
      <c r="AG105" s="248"/>
      <c r="AH105" s="248"/>
      <c r="AI105" s="248"/>
      <c r="AJ105" s="248"/>
      <c r="AK105" s="248"/>
      <c r="AL105" s="248"/>
      <c r="AM105" s="126"/>
      <c r="AN105" s="248"/>
      <c r="AO105" s="248"/>
      <c r="AP105" s="248"/>
      <c r="AQ105" s="248"/>
      <c r="AR105" s="105"/>
    </row>
    <row r="106" spans="2:44" ht="20.100000000000001" customHeight="1" x14ac:dyDescent="0.25">
      <c r="B106" s="120"/>
      <c r="C106" s="121"/>
      <c r="D106" s="121"/>
      <c r="E106" s="248"/>
      <c r="F106" s="321"/>
      <c r="G106" s="248"/>
      <c r="H106" s="248"/>
      <c r="I106" s="248"/>
      <c r="J106" s="248"/>
      <c r="K106" s="248"/>
      <c r="L106" s="248"/>
      <c r="M106" s="248"/>
      <c r="N106" s="248"/>
      <c r="O106" s="248"/>
      <c r="P106" s="248"/>
      <c r="Q106" s="248"/>
      <c r="R106" s="248"/>
      <c r="S106" s="248"/>
      <c r="T106" s="248"/>
      <c r="U106" s="248"/>
      <c r="V106" s="248"/>
      <c r="W106" s="248"/>
      <c r="X106" s="248"/>
      <c r="Y106" s="248"/>
      <c r="Z106" s="248"/>
      <c r="AA106" s="248"/>
      <c r="AB106" s="248"/>
      <c r="AC106" s="248"/>
      <c r="AD106" s="248"/>
      <c r="AE106" s="248"/>
      <c r="AF106" s="248"/>
      <c r="AG106" s="248"/>
      <c r="AH106" s="248"/>
      <c r="AI106" s="248"/>
      <c r="AJ106" s="248"/>
      <c r="AK106" s="248"/>
      <c r="AL106" s="248"/>
      <c r="AM106" s="126"/>
      <c r="AN106" s="248"/>
      <c r="AO106" s="248"/>
      <c r="AP106" s="248"/>
      <c r="AQ106" s="248"/>
      <c r="AR106" s="105"/>
    </row>
    <row r="107" spans="2:44" ht="20.100000000000001" customHeight="1" x14ac:dyDescent="0.25">
      <c r="B107" s="120"/>
      <c r="C107" s="121"/>
      <c r="D107" s="121"/>
      <c r="E107" s="248"/>
      <c r="F107" s="321"/>
      <c r="G107" s="248"/>
      <c r="H107" s="248"/>
      <c r="I107" s="248"/>
      <c r="J107" s="248"/>
      <c r="K107" s="248"/>
      <c r="L107" s="248"/>
      <c r="M107" s="248"/>
      <c r="N107" s="248"/>
      <c r="O107" s="248"/>
      <c r="P107" s="248"/>
      <c r="Q107" s="248"/>
      <c r="R107" s="248"/>
      <c r="S107" s="248"/>
      <c r="T107" s="248"/>
      <c r="U107" s="248"/>
      <c r="V107" s="248"/>
      <c r="W107" s="248"/>
      <c r="X107" s="248"/>
      <c r="Y107" s="248"/>
      <c r="Z107" s="248"/>
      <c r="AA107" s="248"/>
      <c r="AB107" s="248"/>
      <c r="AC107" s="248"/>
      <c r="AD107" s="248"/>
      <c r="AE107" s="248"/>
      <c r="AF107" s="248"/>
      <c r="AG107" s="248"/>
      <c r="AH107" s="248"/>
      <c r="AI107" s="248"/>
      <c r="AJ107" s="248"/>
      <c r="AK107" s="248"/>
      <c r="AL107" s="248"/>
      <c r="AM107" s="126"/>
      <c r="AN107" s="248"/>
      <c r="AO107" s="248"/>
      <c r="AP107" s="248"/>
      <c r="AQ107" s="248"/>
      <c r="AR107" s="105"/>
    </row>
    <row r="108" spans="2:44" x14ac:dyDescent="0.25">
      <c r="B108" s="122"/>
      <c r="C108" s="123"/>
      <c r="D108" s="123"/>
      <c r="E108" s="123"/>
      <c r="F108" s="123"/>
      <c r="G108" s="123"/>
      <c r="H108" s="123"/>
      <c r="I108" s="123"/>
      <c r="J108" s="123"/>
      <c r="K108" s="123"/>
      <c r="L108" s="123"/>
      <c r="M108" s="123"/>
      <c r="N108" s="123"/>
      <c r="O108" s="123"/>
      <c r="P108" s="123"/>
      <c r="Q108" s="123"/>
      <c r="R108" s="123"/>
      <c r="S108" s="123"/>
      <c r="T108" s="123"/>
      <c r="U108" s="123"/>
      <c r="V108" s="123"/>
      <c r="W108" s="123"/>
      <c r="X108" s="123"/>
      <c r="Y108" s="123"/>
      <c r="Z108" s="123"/>
      <c r="AA108" s="123"/>
      <c r="AB108" s="123"/>
      <c r="AC108" s="123"/>
      <c r="AD108" s="123"/>
      <c r="AE108" s="123"/>
      <c r="AF108" s="123"/>
      <c r="AG108" s="123"/>
      <c r="AH108" s="123"/>
      <c r="AI108" s="123"/>
      <c r="AJ108" s="123"/>
      <c r="AK108" s="123"/>
      <c r="AL108" s="123"/>
      <c r="AM108" s="123"/>
      <c r="AN108" s="123"/>
      <c r="AO108" s="123"/>
      <c r="AP108" s="123"/>
      <c r="AQ108" s="123"/>
      <c r="AR108" s="124"/>
    </row>
  </sheetData>
  <sheetProtection algorithmName="SHA-512" hashValue="jreR89h1eHkX0bHf30feqwWZ4188s58/wkuw2O6qzEhIv8hOcl6kaCGyntGAfLQKl6JYXO7hocoFevCXyNhqAg==" saltValue="ppIFBwcgIN51Yl/eIASpNw==" spinCount="100000" sheet="1" objects="1" scenarios="1"/>
  <conditionalFormatting sqref="E8:AQ27">
    <cfRule type="expression" dxfId="34" priority="2">
      <formula>LEN($F8)=0</formula>
    </cfRule>
  </conditionalFormatting>
  <conditionalFormatting sqref="AN8:AQ27 E8:AL27">
    <cfRule type="expression" dxfId="33" priority="3">
      <formula>LEN($F8)=0</formula>
    </cfRule>
  </conditionalFormatting>
  <hyperlinks>
    <hyperlink ref="C9" location="January!A8" tooltip="Go To" display="JANUARY" xr:uid="{AE7337D9-5F69-4E84-904C-6A4B7DD3DBB0}"/>
    <hyperlink ref="C10" location="February!A8" tooltip="Go To" display="FEBRUARY" xr:uid="{B6FB88B9-F41E-4A6D-AB38-48C93FD30B70}"/>
    <hyperlink ref="C11" location="March!A8" tooltip="Go To" display="MARCH" xr:uid="{CC2AEA2E-2164-4F75-96FA-5B46E430E061}"/>
    <hyperlink ref="C12" location="April!A8" tooltip="Go To" display="APRIL" xr:uid="{C74D338D-70DB-4200-9CDE-6FDB4D5C4D01}"/>
    <hyperlink ref="C13" location="May!A8" tooltip="Go To" display="MAY" xr:uid="{2552E94A-4BDB-4DE7-A05D-5BEE12B7475B}"/>
    <hyperlink ref="C14" location="June!A8" tooltip="Go To" display="JUNE" xr:uid="{2F6501A1-BC18-4CCF-ABAC-AAEEEE40A352}"/>
    <hyperlink ref="C15" location="July!A8" tooltip="Go To" display="JULY" xr:uid="{343A589A-54F4-4EB3-90EB-21AA6A6F8106}"/>
    <hyperlink ref="C16" location="August!A8" tooltip="Go To" display="AUGUST" xr:uid="{AC72F5A6-F597-45E1-AE5F-7B87AF7E53CD}"/>
    <hyperlink ref="C17" location="September!A8" tooltip="Go To" display="SEPTEMBER" xr:uid="{615BB5DC-07B2-486C-8235-79FB307DC75B}"/>
    <hyperlink ref="C18" location="October!A8" tooltip="Go To" display="OCTOBER" xr:uid="{F6B85E75-93E8-44B6-8B34-AAD21F3B4DDD}"/>
    <hyperlink ref="C19" location="November!A8" tooltip="Go To" display="NOVEMBER" xr:uid="{15AF489E-1363-42CA-AC79-9790638E0ACF}"/>
    <hyperlink ref="C20" location="December!A8" tooltip="Go To" display="DECEMBER" xr:uid="{18649E2B-E977-477F-B961-2E591152310B}"/>
  </hyperlinks>
  <printOptions horizontalCentered="1"/>
  <pageMargins left="0.31496062992125984" right="0.31496062992125984" top="0.31496062992125984" bottom="0.31496062992125984" header="0.31496062992125984" footer="0.31496062992125984"/>
  <pageSetup paperSize="9" scale="77" orientation="landscape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7270BFB4-3143-41E7-AAB4-CF491DEC05E0}">
            <xm:f>$E8=Calc!$C$12</xm:f>
            <x14:dxf>
              <border>
                <bottom style="thin">
                  <color rgb="FF5C608A"/>
                </bottom>
                <vertical/>
                <horizontal/>
              </border>
            </x14:dxf>
          </x14:cfRule>
          <xm:sqref>AN8:AQ27 E8:AL27</xm:sqref>
        </x14:conditionalFormatting>
        <x14:conditionalFormatting xmlns:xm="http://schemas.microsoft.com/office/excel/2006/main">
          <x14:cfRule type="expression" priority="4" id="{0D3A7C47-D2F8-45A8-91F0-7CCCA71BF654}">
            <xm:f>H8=Calc!$C$20</xm:f>
            <x14:dxf>
              <fill>
                <patternFill>
                  <bgColor rgb="FFED6B86"/>
                </patternFill>
              </fill>
            </x14:dxf>
          </x14:cfRule>
          <x14:cfRule type="expression" priority="5" id="{F61878E0-42C8-4624-9E27-2BFFA46B8AA2}">
            <xm:f>H8=Calc!$C$19</xm:f>
            <x14:dxf>
              <fill>
                <patternFill>
                  <bgColor rgb="FF90E0EF"/>
                </patternFill>
              </fill>
            </x14:dxf>
          </x14:cfRule>
          <x14:cfRule type="expression" priority="6" id="{121FB7E5-5514-4D04-A8CB-8F98442C81E1}">
            <xm:f>H8=Calc!$C$18</xm:f>
            <x14:dxf>
              <fill>
                <patternFill>
                  <bgColor rgb="FFF2D492"/>
                </patternFill>
              </fill>
            </x14:dxf>
          </x14:cfRule>
          <x14:cfRule type="expression" priority="7" id="{94BBCCB5-164A-4025-8BDF-860C009CCF24}">
            <xm:f>H8=Calc!$C$17</xm:f>
            <x14:dxf>
              <fill>
                <patternFill>
                  <bgColor rgb="FF7DCFB6"/>
                </patternFill>
              </fill>
            </x14:dxf>
          </x14:cfRule>
          <xm:sqref>H8:AL27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179CA67E-3AD6-4B22-95A6-A158B9D77346}">
          <x14:formula1>
            <xm:f>Calc!$C$17:$C$20</xm:f>
          </x14:formula1>
          <xm:sqref>H8:AL27</xm:sqref>
        </x14:dataValidation>
      </x14:dataValidations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25B072-82C1-424E-B85C-AAC318267E3D}">
  <sheetPr codeName="Sheet16">
    <pageSetUpPr autoPageBreaks="0" fitToPage="1"/>
  </sheetPr>
  <dimension ref="A1:AR108"/>
  <sheetViews>
    <sheetView showGridLines="0" showRowColHeaders="0" zoomScaleNormal="100" zoomScaleSheetLayoutView="85" workbookViewId="0">
      <pane ySplit="7" topLeftCell="A8" activePane="bottomLeft" state="frozen"/>
      <selection activeCell="A8" sqref="A8"/>
      <selection pane="bottomLeft" activeCell="A8" sqref="A8"/>
    </sheetView>
  </sheetViews>
  <sheetFormatPr defaultColWidth="8.85546875" defaultRowHeight="15" x14ac:dyDescent="0.25"/>
  <cols>
    <col min="1" max="1" width="3.7109375" style="50" customWidth="1"/>
    <col min="2" max="2" width="1.7109375" style="50" customWidth="1"/>
    <col min="3" max="3" width="12.28515625" style="50" customWidth="1"/>
    <col min="4" max="4" width="1.7109375" style="50" customWidth="1"/>
    <col min="5" max="5" width="5.7109375" style="50" customWidth="1"/>
    <col min="6" max="6" width="18.7109375" style="50" customWidth="1"/>
    <col min="7" max="7" width="6.42578125" style="50" customWidth="1"/>
    <col min="8" max="38" width="3.28515625" style="50" customWidth="1"/>
    <col min="39" max="39" width="1.7109375" style="50" customWidth="1"/>
    <col min="40" max="43" width="9.7109375" style="50" customWidth="1"/>
    <col min="44" max="44" width="1.7109375" style="50" customWidth="1"/>
    <col min="45" max="45" width="3.7109375" style="50" customWidth="1"/>
    <col min="46" max="16384" width="8.85546875" style="50"/>
  </cols>
  <sheetData>
    <row r="1" spans="1:44" s="1" customFormat="1" ht="6.75" customHeight="1" x14ac:dyDescent="0.25">
      <c r="B1" s="2"/>
      <c r="C1" s="2"/>
      <c r="D1" s="2"/>
      <c r="E1" s="2"/>
      <c r="I1" s="3"/>
      <c r="J1" s="3"/>
      <c r="L1" s="3"/>
      <c r="M1" s="3"/>
      <c r="O1" s="3"/>
      <c r="P1" s="3"/>
      <c r="R1" s="3"/>
      <c r="S1" s="3"/>
      <c r="U1" s="3"/>
      <c r="V1" s="3"/>
      <c r="X1" s="3"/>
      <c r="Y1" s="3"/>
      <c r="AA1" s="3"/>
      <c r="AB1" s="3"/>
      <c r="AD1" s="3"/>
      <c r="AE1" s="3"/>
      <c r="AG1" s="3"/>
      <c r="AH1" s="3"/>
      <c r="AJ1" s="3"/>
      <c r="AK1" s="3"/>
      <c r="AL1" s="3"/>
      <c r="AM1" s="3"/>
      <c r="AN1" s="3"/>
      <c r="AO1" s="3"/>
      <c r="AP1" s="3"/>
      <c r="AQ1" s="3"/>
    </row>
    <row r="2" spans="1:44" s="25" customFormat="1" ht="20.100000000000001" customHeight="1" x14ac:dyDescent="0.25">
      <c r="B2" s="42"/>
      <c r="C2" s="245" t="s">
        <v>51</v>
      </c>
      <c r="D2" s="42"/>
      <c r="E2" s="42"/>
      <c r="F2" s="18"/>
      <c r="G2" s="18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</row>
    <row r="3" spans="1:44" s="4" customFormat="1" ht="24" customHeight="1" x14ac:dyDescent="0.25">
      <c r="B3" s="43"/>
      <c r="C3" s="246" t="s">
        <v>138</v>
      </c>
      <c r="D3" s="43"/>
      <c r="E3" s="43"/>
      <c r="F3" s="6"/>
      <c r="G3" s="6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</row>
    <row r="4" spans="1:44" s="1" customFormat="1" ht="4.9000000000000004" customHeight="1" x14ac:dyDescent="0.2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</row>
    <row r="5" spans="1:44" s="1" customFormat="1" ht="15" customHeight="1" x14ac:dyDescent="0.25">
      <c r="A5" s="11"/>
      <c r="B5" s="101"/>
      <c r="C5" s="102"/>
      <c r="D5" s="102"/>
      <c r="E5" s="102"/>
      <c r="F5" s="102"/>
      <c r="G5" s="102"/>
      <c r="H5" s="102"/>
      <c r="I5" s="102"/>
      <c r="J5" s="102"/>
      <c r="K5" s="102"/>
      <c r="L5" s="102"/>
      <c r="M5" s="102"/>
      <c r="N5" s="102"/>
      <c r="O5" s="102"/>
      <c r="P5" s="102"/>
      <c r="Q5" s="102"/>
      <c r="R5" s="102"/>
      <c r="S5" s="102"/>
      <c r="T5" s="102"/>
      <c r="U5" s="102"/>
      <c r="V5" s="102"/>
      <c r="W5" s="102"/>
      <c r="X5" s="102"/>
      <c r="Y5" s="102"/>
      <c r="Z5" s="102"/>
      <c r="AA5" s="102"/>
      <c r="AB5" s="102"/>
      <c r="AC5" s="102"/>
      <c r="AD5" s="102"/>
      <c r="AE5" s="102"/>
      <c r="AF5" s="102"/>
      <c r="AG5" s="102"/>
      <c r="AH5" s="102"/>
      <c r="AI5" s="102"/>
      <c r="AJ5" s="102"/>
      <c r="AK5" s="102"/>
      <c r="AL5" s="102"/>
      <c r="AM5" s="102"/>
      <c r="AN5" s="102"/>
      <c r="AO5" s="102"/>
      <c r="AP5" s="102"/>
      <c r="AQ5" s="102"/>
      <c r="AR5" s="118"/>
    </row>
    <row r="6" spans="1:44" s="1" customFormat="1" ht="15" customHeight="1" x14ac:dyDescent="0.25">
      <c r="A6" s="11"/>
      <c r="B6" s="113"/>
      <c r="C6" s="114"/>
      <c r="D6" s="114"/>
      <c r="E6" s="114"/>
      <c r="F6" s="114"/>
      <c r="G6" s="114"/>
      <c r="H6" s="114"/>
      <c r="I6" s="114"/>
      <c r="J6" s="114"/>
      <c r="K6" s="114"/>
      <c r="L6" s="114"/>
      <c r="M6" s="114"/>
      <c r="N6" s="114"/>
      <c r="O6" s="114"/>
      <c r="P6" s="114"/>
      <c r="Q6" s="114"/>
      <c r="R6" s="114"/>
      <c r="S6" s="114"/>
      <c r="T6" s="114"/>
      <c r="U6" s="114"/>
      <c r="V6" s="114"/>
      <c r="W6" s="114"/>
      <c r="X6" s="114"/>
      <c r="Y6" s="114"/>
      <c r="Z6" s="114"/>
      <c r="AA6" s="114"/>
      <c r="AB6" s="114"/>
      <c r="AC6" s="114"/>
      <c r="AD6" s="114"/>
      <c r="AE6" s="114"/>
      <c r="AF6" s="114"/>
      <c r="AG6" s="114"/>
      <c r="AH6" s="114"/>
      <c r="AI6" s="114"/>
      <c r="AJ6" s="114"/>
      <c r="AK6" s="114"/>
      <c r="AL6" s="114"/>
      <c r="AM6" s="114"/>
      <c r="AN6" s="115" t="s">
        <v>118</v>
      </c>
      <c r="AO6" s="115"/>
      <c r="AP6" s="115"/>
      <c r="AQ6" s="115"/>
      <c r="AR6" s="105"/>
    </row>
    <row r="7" spans="1:44" s="1" customFormat="1" ht="20.100000000000001" customHeight="1" x14ac:dyDescent="0.25">
      <c r="B7" s="103"/>
      <c r="C7" s="112" t="s">
        <v>105</v>
      </c>
      <c r="D7" s="104"/>
      <c r="E7" s="112" t="s">
        <v>79</v>
      </c>
      <c r="F7" s="112" t="s">
        <v>75</v>
      </c>
      <c r="G7" s="112" t="s">
        <v>12</v>
      </c>
      <c r="H7" s="116">
        <v>1</v>
      </c>
      <c r="I7" s="116">
        <v>2</v>
      </c>
      <c r="J7" s="116">
        <v>3</v>
      </c>
      <c r="K7" s="116">
        <v>4</v>
      </c>
      <c r="L7" s="116">
        <v>5</v>
      </c>
      <c r="M7" s="116">
        <v>6</v>
      </c>
      <c r="N7" s="116">
        <v>7</v>
      </c>
      <c r="O7" s="116">
        <v>8</v>
      </c>
      <c r="P7" s="116">
        <v>9</v>
      </c>
      <c r="Q7" s="116">
        <v>10</v>
      </c>
      <c r="R7" s="116">
        <v>11</v>
      </c>
      <c r="S7" s="116">
        <v>12</v>
      </c>
      <c r="T7" s="116">
        <v>13</v>
      </c>
      <c r="U7" s="116">
        <v>14</v>
      </c>
      <c r="V7" s="116">
        <v>15</v>
      </c>
      <c r="W7" s="116">
        <v>16</v>
      </c>
      <c r="X7" s="116">
        <v>17</v>
      </c>
      <c r="Y7" s="116">
        <v>18</v>
      </c>
      <c r="Z7" s="116">
        <v>19</v>
      </c>
      <c r="AA7" s="116">
        <v>20</v>
      </c>
      <c r="AB7" s="116">
        <v>21</v>
      </c>
      <c r="AC7" s="116">
        <v>22</v>
      </c>
      <c r="AD7" s="116">
        <v>23</v>
      </c>
      <c r="AE7" s="116">
        <v>24</v>
      </c>
      <c r="AF7" s="116">
        <v>25</v>
      </c>
      <c r="AG7" s="116">
        <v>26</v>
      </c>
      <c r="AH7" s="116">
        <v>27</v>
      </c>
      <c r="AI7" s="116">
        <v>28</v>
      </c>
      <c r="AJ7" s="116">
        <v>29</v>
      </c>
      <c r="AK7" s="250">
        <v>30</v>
      </c>
      <c r="AL7" s="252"/>
      <c r="AM7" s="104"/>
      <c r="AN7" s="239" t="str">
        <f>Calc!B17</f>
        <v>Present</v>
      </c>
      <c r="AO7" s="240" t="str">
        <f>Calc!B18</f>
        <v>Tardy</v>
      </c>
      <c r="AP7" s="241" t="str">
        <f>Calc!B19</f>
        <v>Excused</v>
      </c>
      <c r="AQ7" s="242" t="str">
        <f>Calc!B20</f>
        <v>Unexcused</v>
      </c>
      <c r="AR7" s="105"/>
    </row>
    <row r="8" spans="1:44" s="1" customFormat="1" ht="20.100000000000001" customHeight="1" x14ac:dyDescent="0.25">
      <c r="B8" s="103"/>
      <c r="C8" s="119"/>
      <c r="D8" s="104"/>
      <c r="E8" s="125">
        <v>1</v>
      </c>
      <c r="F8" s="236" t="str">
        <f>IFERROR(IF(LEN(INDEX(Lists!$C$6:$C$105,MATCH($E8,Lists!$B$6:$B$105,0)))=0,"",INDEX(Lists!$C$6:$C$105,MATCH($E8,Lists!$B$6:$B$105,0))),"")</f>
        <v>Patrick Swayze</v>
      </c>
      <c r="G8" s="237" t="str">
        <f>IFERROR(IF(LEN(INDEX(Lists!$E$6:$E$105,MATCH($E8,Lists!$B$6:$B$105,0)))=0,"",INDEX(Lists!$E$6:$E$105,MATCH($E8,Lists!$B$6:$B$105,0))),"")</f>
        <v>10A</v>
      </c>
      <c r="H8" s="231"/>
      <c r="I8" s="231"/>
      <c r="J8" s="231"/>
      <c r="K8" s="231"/>
      <c r="L8" s="231"/>
      <c r="M8" s="231"/>
      <c r="N8" s="231"/>
      <c r="O8" s="231"/>
      <c r="P8" s="231"/>
      <c r="Q8" s="231"/>
      <c r="R8" s="231"/>
      <c r="S8" s="231"/>
      <c r="T8" s="231"/>
      <c r="U8" s="231"/>
      <c r="V8" s="231"/>
      <c r="W8" s="231"/>
      <c r="X8" s="231"/>
      <c r="Y8" s="231"/>
      <c r="Z8" s="231"/>
      <c r="AA8" s="231"/>
      <c r="AB8" s="231"/>
      <c r="AC8" s="231"/>
      <c r="AD8" s="231"/>
      <c r="AE8" s="231"/>
      <c r="AF8" s="231"/>
      <c r="AG8" s="231"/>
      <c r="AH8" s="231"/>
      <c r="AI8" s="231"/>
      <c r="AJ8" s="231"/>
      <c r="AK8" s="251"/>
      <c r="AL8" s="254"/>
      <c r="AM8" s="126"/>
      <c r="AN8" s="233">
        <f>IFERROR(IF(LEN(F8)=0,"",COUNTIF($H8:$AK8,Calc!$C$17)),"")</f>
        <v>0</v>
      </c>
      <c r="AO8" s="234">
        <f>IFERROR(IF(LEN(F8)=0,"",COUNTIF($H8:$AK8,Calc!$C$18)),"")</f>
        <v>0</v>
      </c>
      <c r="AP8" s="234">
        <f>IFERROR(IF(LEN(F8)=0,"",COUNTIF($H8:$AK8,Calc!$C$19)),"")</f>
        <v>0</v>
      </c>
      <c r="AQ8" s="235">
        <f>IFERROR(IF(LEN(F8)=0,"",COUNTIF($H8:$AK8,Calc!$C$20)),"")</f>
        <v>0</v>
      </c>
      <c r="AR8" s="105"/>
    </row>
    <row r="9" spans="1:44" s="1" customFormat="1" ht="20.100000000000001" customHeight="1" x14ac:dyDescent="0.25">
      <c r="B9" s="103"/>
      <c r="C9" s="128" t="s">
        <v>106</v>
      </c>
      <c r="D9" s="104"/>
      <c r="E9" s="127">
        <v>2</v>
      </c>
      <c r="F9" s="238" t="str">
        <f>IFERROR(IF(LEN(INDEX(Lists!$C$6:$C$105,MATCH($E9,Lists!$B$6:$B$105,0)))=0,"",INDEX(Lists!$C$6:$C$105,MATCH($E9,Lists!$B$6:$B$105,0))),"")</f>
        <v>Benicio Del Toro</v>
      </c>
      <c r="G9" s="234" t="str">
        <f>IFERROR(IF(LEN(INDEX(Lists!$E$6:$E$105,MATCH($E9,Lists!$B$6:$B$105,0)))=0,"",INDEX(Lists!$E$6:$E$105,MATCH($E9,Lists!$B$6:$B$105,0))),"")</f>
        <v>10A</v>
      </c>
      <c r="H9" s="231"/>
      <c r="I9" s="231"/>
      <c r="J9" s="231"/>
      <c r="K9" s="231"/>
      <c r="L9" s="231"/>
      <c r="M9" s="231"/>
      <c r="N9" s="231"/>
      <c r="O9" s="231"/>
      <c r="P9" s="231"/>
      <c r="Q9" s="231"/>
      <c r="R9" s="231"/>
      <c r="S9" s="231"/>
      <c r="T9" s="231"/>
      <c r="U9" s="231"/>
      <c r="V9" s="231"/>
      <c r="W9" s="231"/>
      <c r="X9" s="231"/>
      <c r="Y9" s="231"/>
      <c r="Z9" s="231"/>
      <c r="AA9" s="231"/>
      <c r="AB9" s="231"/>
      <c r="AC9" s="231"/>
      <c r="AD9" s="231"/>
      <c r="AE9" s="231"/>
      <c r="AF9" s="231"/>
      <c r="AG9" s="231"/>
      <c r="AH9" s="231"/>
      <c r="AI9" s="231"/>
      <c r="AJ9" s="231"/>
      <c r="AK9" s="251"/>
      <c r="AL9" s="254"/>
      <c r="AM9" s="126"/>
      <c r="AN9" s="233">
        <f>IFERROR(IF(LEN(F9)=0,"",COUNTIF($H9:$AK9,Calc!$C$17)),"")</f>
        <v>0</v>
      </c>
      <c r="AO9" s="234">
        <f>IFERROR(IF(LEN(F9)=0,"",COUNTIF($H9:$AK9,Calc!$C$18)),"")</f>
        <v>0</v>
      </c>
      <c r="AP9" s="234">
        <f>IFERROR(IF(LEN(F9)=0,"",COUNTIF($H9:$AK9,Calc!$C$19)),"")</f>
        <v>0</v>
      </c>
      <c r="AQ9" s="235">
        <f>IFERROR(IF(LEN(F9)=0,"",COUNTIF($H9:$AK9,Calc!$C$20)),"")</f>
        <v>0</v>
      </c>
      <c r="AR9" s="105"/>
    </row>
    <row r="10" spans="1:44" s="1" customFormat="1" ht="20.100000000000001" customHeight="1" x14ac:dyDescent="0.25">
      <c r="B10" s="103"/>
      <c r="C10" s="128" t="s">
        <v>107</v>
      </c>
      <c r="D10" s="104"/>
      <c r="E10" s="127">
        <v>3</v>
      </c>
      <c r="F10" s="238" t="str">
        <f>IFERROR(IF(LEN(INDEX(Lists!$C$6:$C$105,MATCH($E10,Lists!$B$6:$B$105,0)))=0,"",INDEX(Lists!$C$6:$C$105,MATCH($E10,Lists!$B$6:$B$105,0))),"")</f>
        <v>Harvey Kietel</v>
      </c>
      <c r="G10" s="234" t="str">
        <f>IFERROR(IF(LEN(INDEX(Lists!$E$6:$E$105,MATCH($E10,Lists!$B$6:$B$105,0)))=0,"",INDEX(Lists!$E$6:$E$105,MATCH($E10,Lists!$B$6:$B$105,0))),"")</f>
        <v>10A</v>
      </c>
      <c r="H10" s="231"/>
      <c r="I10" s="231"/>
      <c r="J10" s="231"/>
      <c r="K10" s="231"/>
      <c r="L10" s="231"/>
      <c r="M10" s="231"/>
      <c r="N10" s="231"/>
      <c r="O10" s="231"/>
      <c r="P10" s="231"/>
      <c r="Q10" s="231"/>
      <c r="R10" s="231"/>
      <c r="S10" s="231"/>
      <c r="T10" s="231"/>
      <c r="U10" s="231"/>
      <c r="V10" s="231"/>
      <c r="W10" s="231"/>
      <c r="X10" s="231"/>
      <c r="Y10" s="231"/>
      <c r="Z10" s="231"/>
      <c r="AA10" s="231"/>
      <c r="AB10" s="231"/>
      <c r="AC10" s="231"/>
      <c r="AD10" s="231"/>
      <c r="AE10" s="231"/>
      <c r="AF10" s="231"/>
      <c r="AG10" s="231"/>
      <c r="AH10" s="231"/>
      <c r="AI10" s="231"/>
      <c r="AJ10" s="231"/>
      <c r="AK10" s="251"/>
      <c r="AL10" s="254"/>
      <c r="AM10" s="126"/>
      <c r="AN10" s="233">
        <f>IFERROR(IF(LEN(F10)=0,"",COUNTIF($H10:$AK10,Calc!$C$17)),"")</f>
        <v>0</v>
      </c>
      <c r="AO10" s="234">
        <f>IFERROR(IF(LEN(F10)=0,"",COUNTIF($H10:$AK10,Calc!$C$18)),"")</f>
        <v>0</v>
      </c>
      <c r="AP10" s="234">
        <f>IFERROR(IF(LEN(F10)=0,"",COUNTIF($H10:$AK10,Calc!$C$19)),"")</f>
        <v>0</v>
      </c>
      <c r="AQ10" s="235">
        <f>IFERROR(IF(LEN(F10)=0,"",COUNTIF($H10:$AK10,Calc!$C$20)),"")</f>
        <v>0</v>
      </c>
      <c r="AR10" s="105"/>
    </row>
    <row r="11" spans="1:44" s="1" customFormat="1" ht="20.100000000000001" customHeight="1" x14ac:dyDescent="0.25">
      <c r="B11" s="103"/>
      <c r="C11" s="128" t="s">
        <v>108</v>
      </c>
      <c r="D11" s="104"/>
      <c r="E11" s="127">
        <v>4</v>
      </c>
      <c r="F11" s="238" t="str">
        <f>IFERROR(IF(LEN(INDEX(Lists!$C$6:$C$105,MATCH($E11,Lists!$B$6:$B$105,0)))=0,"",INDEX(Lists!$C$6:$C$105,MATCH($E11,Lists!$B$6:$B$105,0))),"")</f>
        <v>Ed Harris</v>
      </c>
      <c r="G11" s="234" t="str">
        <f>IFERROR(IF(LEN(INDEX(Lists!$E$6:$E$105,MATCH($E11,Lists!$B$6:$B$105,0)))=0,"",INDEX(Lists!$E$6:$E$105,MATCH($E11,Lists!$B$6:$B$105,0))),"")</f>
        <v>10A</v>
      </c>
      <c r="H11" s="231"/>
      <c r="I11" s="231"/>
      <c r="J11" s="231"/>
      <c r="K11" s="231"/>
      <c r="L11" s="231"/>
      <c r="M11" s="231"/>
      <c r="N11" s="231"/>
      <c r="O11" s="231"/>
      <c r="P11" s="231"/>
      <c r="Q11" s="231"/>
      <c r="R11" s="231"/>
      <c r="S11" s="231"/>
      <c r="T11" s="231"/>
      <c r="U11" s="231"/>
      <c r="V11" s="231"/>
      <c r="W11" s="231"/>
      <c r="X11" s="231"/>
      <c r="Y11" s="231"/>
      <c r="Z11" s="231"/>
      <c r="AA11" s="231"/>
      <c r="AB11" s="231"/>
      <c r="AC11" s="231"/>
      <c r="AD11" s="231"/>
      <c r="AE11" s="231"/>
      <c r="AF11" s="231"/>
      <c r="AG11" s="231"/>
      <c r="AH11" s="231"/>
      <c r="AI11" s="231"/>
      <c r="AJ11" s="231"/>
      <c r="AK11" s="251"/>
      <c r="AL11" s="254"/>
      <c r="AM11" s="126"/>
      <c r="AN11" s="233">
        <f>IFERROR(IF(LEN(F11)=0,"",COUNTIF($H11:$AK11,Calc!$C$17)),"")</f>
        <v>0</v>
      </c>
      <c r="AO11" s="234">
        <f>IFERROR(IF(LEN(F11)=0,"",COUNTIF($H11:$AK11,Calc!$C$18)),"")</f>
        <v>0</v>
      </c>
      <c r="AP11" s="234">
        <f>IFERROR(IF(LEN(F11)=0,"",COUNTIF($H11:$AK11,Calc!$C$19)),"")</f>
        <v>0</v>
      </c>
      <c r="AQ11" s="235">
        <f>IFERROR(IF(LEN(F11)=0,"",COUNTIF($H11:$AK11,Calc!$C$20)),"")</f>
        <v>0</v>
      </c>
      <c r="AR11" s="105"/>
    </row>
    <row r="12" spans="1:44" s="1" customFormat="1" ht="20.100000000000001" customHeight="1" x14ac:dyDescent="0.25">
      <c r="B12" s="103"/>
      <c r="C12" s="128" t="s">
        <v>109</v>
      </c>
      <c r="D12" s="104"/>
      <c r="E12" s="127">
        <v>5</v>
      </c>
      <c r="F12" s="238" t="str">
        <f>IFERROR(IF(LEN(INDEX(Lists!$C$6:$C$105,MATCH($E12,Lists!$B$6:$B$105,0)))=0,"",INDEX(Lists!$C$6:$C$105,MATCH($E12,Lists!$B$6:$B$105,0))),"")</f>
        <v>Charles Laughton</v>
      </c>
      <c r="G12" s="234" t="str">
        <f>IFERROR(IF(LEN(INDEX(Lists!$E$6:$E$105,MATCH($E12,Lists!$B$6:$B$105,0)))=0,"",INDEX(Lists!$E$6:$E$105,MATCH($E12,Lists!$B$6:$B$105,0))),"")</f>
        <v>10A</v>
      </c>
      <c r="H12" s="231"/>
      <c r="I12" s="231"/>
      <c r="J12" s="231"/>
      <c r="K12" s="231"/>
      <c r="L12" s="231"/>
      <c r="M12" s="231"/>
      <c r="N12" s="231"/>
      <c r="O12" s="231"/>
      <c r="P12" s="231"/>
      <c r="Q12" s="231"/>
      <c r="R12" s="231"/>
      <c r="S12" s="231"/>
      <c r="T12" s="231"/>
      <c r="U12" s="231"/>
      <c r="V12" s="231"/>
      <c r="W12" s="231"/>
      <c r="X12" s="231"/>
      <c r="Y12" s="231"/>
      <c r="Z12" s="231"/>
      <c r="AA12" s="231"/>
      <c r="AB12" s="231"/>
      <c r="AC12" s="231"/>
      <c r="AD12" s="231"/>
      <c r="AE12" s="231"/>
      <c r="AF12" s="231"/>
      <c r="AG12" s="231"/>
      <c r="AH12" s="231"/>
      <c r="AI12" s="231"/>
      <c r="AJ12" s="231"/>
      <c r="AK12" s="251"/>
      <c r="AL12" s="254"/>
      <c r="AM12" s="126"/>
      <c r="AN12" s="233">
        <f>IFERROR(IF(LEN(F12)=0,"",COUNTIF($H12:$AK12,Calc!$C$17)),"")</f>
        <v>0</v>
      </c>
      <c r="AO12" s="234">
        <f>IFERROR(IF(LEN(F12)=0,"",COUNTIF($H12:$AK12,Calc!$C$18)),"")</f>
        <v>0</v>
      </c>
      <c r="AP12" s="234">
        <f>IFERROR(IF(LEN(F12)=0,"",COUNTIF($H12:$AK12,Calc!$C$19)),"")</f>
        <v>0</v>
      </c>
      <c r="AQ12" s="235">
        <f>IFERROR(IF(LEN(F12)=0,"",COUNTIF($H12:$AK12,Calc!$C$20)),"")</f>
        <v>0</v>
      </c>
      <c r="AR12" s="105"/>
    </row>
    <row r="13" spans="1:44" s="1" customFormat="1" ht="20.100000000000001" customHeight="1" x14ac:dyDescent="0.25">
      <c r="B13" s="103"/>
      <c r="C13" s="128" t="s">
        <v>110</v>
      </c>
      <c r="D13" s="104"/>
      <c r="E13" s="127">
        <v>6</v>
      </c>
      <c r="F13" s="238" t="str">
        <f>IFERROR(IF(LEN(INDEX(Lists!$C$6:$C$105,MATCH($E13,Lists!$B$6:$B$105,0)))=0,"",INDEX(Lists!$C$6:$C$105,MATCH($E13,Lists!$B$6:$B$105,0))),"")</f>
        <v>James Caan</v>
      </c>
      <c r="G13" s="234" t="str">
        <f>IFERROR(IF(LEN(INDEX(Lists!$E$6:$E$105,MATCH($E13,Lists!$B$6:$B$105,0)))=0,"",INDEX(Lists!$E$6:$E$105,MATCH($E13,Lists!$B$6:$B$105,0))),"")</f>
        <v>10A</v>
      </c>
      <c r="H13" s="231"/>
      <c r="I13" s="231"/>
      <c r="J13" s="231"/>
      <c r="K13" s="231"/>
      <c r="L13" s="231"/>
      <c r="M13" s="231"/>
      <c r="N13" s="231"/>
      <c r="O13" s="231"/>
      <c r="P13" s="231"/>
      <c r="Q13" s="231"/>
      <c r="R13" s="231"/>
      <c r="S13" s="231"/>
      <c r="T13" s="231"/>
      <c r="U13" s="231"/>
      <c r="V13" s="231"/>
      <c r="W13" s="231"/>
      <c r="X13" s="231"/>
      <c r="Y13" s="231"/>
      <c r="Z13" s="231"/>
      <c r="AA13" s="231"/>
      <c r="AB13" s="231"/>
      <c r="AC13" s="231"/>
      <c r="AD13" s="231"/>
      <c r="AE13" s="231"/>
      <c r="AF13" s="231"/>
      <c r="AG13" s="231"/>
      <c r="AH13" s="231"/>
      <c r="AI13" s="231"/>
      <c r="AJ13" s="231"/>
      <c r="AK13" s="251"/>
      <c r="AL13" s="254"/>
      <c r="AM13" s="126"/>
      <c r="AN13" s="233">
        <f>IFERROR(IF(LEN(F13)=0,"",COUNTIF($H13:$AK13,Calc!$C$17)),"")</f>
        <v>0</v>
      </c>
      <c r="AO13" s="234">
        <f>IFERROR(IF(LEN(F13)=0,"",COUNTIF($H13:$AK13,Calc!$C$18)),"")</f>
        <v>0</v>
      </c>
      <c r="AP13" s="234">
        <f>IFERROR(IF(LEN(F13)=0,"",COUNTIF($H13:$AK13,Calc!$C$19)),"")</f>
        <v>0</v>
      </c>
      <c r="AQ13" s="235">
        <f>IFERROR(IF(LEN(F13)=0,"",COUNTIF($H13:$AK13,Calc!$C$20)),"")</f>
        <v>0</v>
      </c>
      <c r="AR13" s="105"/>
    </row>
    <row r="14" spans="1:44" s="1" customFormat="1" ht="20.100000000000001" customHeight="1" x14ac:dyDescent="0.25">
      <c r="B14" s="103"/>
      <c r="C14" s="128" t="s">
        <v>111</v>
      </c>
      <c r="D14" s="104"/>
      <c r="E14" s="127">
        <v>7</v>
      </c>
      <c r="F14" s="238" t="str">
        <f>IFERROR(IF(LEN(INDEX(Lists!$C$6:$C$105,MATCH($E14,Lists!$B$6:$B$105,0)))=0,"",INDEX(Lists!$C$6:$C$105,MATCH($E14,Lists!$B$6:$B$105,0))),"")</f>
        <v>Robert Downey Jr.</v>
      </c>
      <c r="G14" s="234" t="str">
        <f>IFERROR(IF(LEN(INDEX(Lists!$E$6:$E$105,MATCH($E14,Lists!$B$6:$B$105,0)))=0,"",INDEX(Lists!$E$6:$E$105,MATCH($E14,Lists!$B$6:$B$105,0))),"")</f>
        <v>10A</v>
      </c>
      <c r="H14" s="231"/>
      <c r="I14" s="231"/>
      <c r="J14" s="231"/>
      <c r="K14" s="231"/>
      <c r="L14" s="231"/>
      <c r="M14" s="231"/>
      <c r="N14" s="231"/>
      <c r="O14" s="231"/>
      <c r="P14" s="231"/>
      <c r="Q14" s="231"/>
      <c r="R14" s="231"/>
      <c r="S14" s="231"/>
      <c r="T14" s="231"/>
      <c r="U14" s="231"/>
      <c r="V14" s="231"/>
      <c r="W14" s="231"/>
      <c r="X14" s="231"/>
      <c r="Y14" s="231"/>
      <c r="Z14" s="231"/>
      <c r="AA14" s="231"/>
      <c r="AB14" s="231"/>
      <c r="AC14" s="231"/>
      <c r="AD14" s="231"/>
      <c r="AE14" s="231"/>
      <c r="AF14" s="231"/>
      <c r="AG14" s="231"/>
      <c r="AH14" s="231"/>
      <c r="AI14" s="231"/>
      <c r="AJ14" s="231"/>
      <c r="AK14" s="251"/>
      <c r="AL14" s="254"/>
      <c r="AM14" s="126"/>
      <c r="AN14" s="233">
        <f>IFERROR(IF(LEN(F14)=0,"",COUNTIF($H14:$AK14,Calc!$C$17)),"")</f>
        <v>0</v>
      </c>
      <c r="AO14" s="234">
        <f>IFERROR(IF(LEN(F14)=0,"",COUNTIF($H14:$AK14,Calc!$C$18)),"")</f>
        <v>0</v>
      </c>
      <c r="AP14" s="234">
        <f>IFERROR(IF(LEN(F14)=0,"",COUNTIF($H14:$AK14,Calc!$C$19)),"")</f>
        <v>0</v>
      </c>
      <c r="AQ14" s="235">
        <f>IFERROR(IF(LEN(F14)=0,"",COUNTIF($H14:$AK14,Calc!$C$20)),"")</f>
        <v>0</v>
      </c>
      <c r="AR14" s="105"/>
    </row>
    <row r="15" spans="1:44" s="1" customFormat="1" ht="20.100000000000001" customHeight="1" x14ac:dyDescent="0.25">
      <c r="B15" s="103"/>
      <c r="C15" s="128" t="s">
        <v>112</v>
      </c>
      <c r="D15" s="104"/>
      <c r="E15" s="127">
        <v>8</v>
      </c>
      <c r="F15" s="238" t="str">
        <f>IFERROR(IF(LEN(INDEX(Lists!$C$6:$C$105,MATCH($E15,Lists!$B$6:$B$105,0)))=0,"",INDEX(Lists!$C$6:$C$105,MATCH($E15,Lists!$B$6:$B$105,0))),"")</f>
        <v>Alec Guiness</v>
      </c>
      <c r="G15" s="234" t="str">
        <f>IFERROR(IF(LEN(INDEX(Lists!$E$6:$E$105,MATCH($E15,Lists!$B$6:$B$105,0)))=0,"",INDEX(Lists!$E$6:$E$105,MATCH($E15,Lists!$B$6:$B$105,0))),"")</f>
        <v>10A</v>
      </c>
      <c r="H15" s="231"/>
      <c r="I15" s="231"/>
      <c r="J15" s="231"/>
      <c r="K15" s="231"/>
      <c r="L15" s="231"/>
      <c r="M15" s="231"/>
      <c r="N15" s="231"/>
      <c r="O15" s="231"/>
      <c r="P15" s="231"/>
      <c r="Q15" s="231"/>
      <c r="R15" s="231"/>
      <c r="S15" s="231"/>
      <c r="T15" s="231"/>
      <c r="U15" s="231"/>
      <c r="V15" s="231"/>
      <c r="W15" s="231"/>
      <c r="X15" s="231"/>
      <c r="Y15" s="231"/>
      <c r="Z15" s="231"/>
      <c r="AA15" s="231"/>
      <c r="AB15" s="231"/>
      <c r="AC15" s="231"/>
      <c r="AD15" s="231"/>
      <c r="AE15" s="231"/>
      <c r="AF15" s="231"/>
      <c r="AG15" s="231"/>
      <c r="AH15" s="231"/>
      <c r="AI15" s="231"/>
      <c r="AJ15" s="231"/>
      <c r="AK15" s="251"/>
      <c r="AL15" s="254"/>
      <c r="AM15" s="126"/>
      <c r="AN15" s="233">
        <f>IFERROR(IF(LEN(F15)=0,"",COUNTIF($H15:$AK15,Calc!$C$17)),"")</f>
        <v>0</v>
      </c>
      <c r="AO15" s="234">
        <f>IFERROR(IF(LEN(F15)=0,"",COUNTIF($H15:$AK15,Calc!$C$18)),"")</f>
        <v>0</v>
      </c>
      <c r="AP15" s="234">
        <f>IFERROR(IF(LEN(F15)=0,"",COUNTIF($H15:$AK15,Calc!$C$19)),"")</f>
        <v>0</v>
      </c>
      <c r="AQ15" s="235">
        <f>IFERROR(IF(LEN(F15)=0,"",COUNTIF($H15:$AK15,Calc!$C$20)),"")</f>
        <v>0</v>
      </c>
      <c r="AR15" s="105"/>
    </row>
    <row r="16" spans="1:44" s="1" customFormat="1" ht="20.100000000000001" customHeight="1" x14ac:dyDescent="0.25">
      <c r="B16" s="103"/>
      <c r="C16" s="128" t="s">
        <v>113</v>
      </c>
      <c r="D16" s="104"/>
      <c r="E16" s="127">
        <v>9</v>
      </c>
      <c r="F16" s="238" t="str">
        <f>IFERROR(IF(LEN(INDEX(Lists!$C$6:$C$105,MATCH($E16,Lists!$B$6:$B$105,0)))=0,"",INDEX(Lists!$C$6:$C$105,MATCH($E16,Lists!$B$6:$B$105,0))),"")</f>
        <v>Viggo Mortensen</v>
      </c>
      <c r="G16" s="234" t="str">
        <f>IFERROR(IF(LEN(INDEX(Lists!$E$6:$E$105,MATCH($E16,Lists!$B$6:$B$105,0)))=0,"",INDEX(Lists!$E$6:$E$105,MATCH($E16,Lists!$B$6:$B$105,0))),"")</f>
        <v>10A</v>
      </c>
      <c r="H16" s="231"/>
      <c r="I16" s="231"/>
      <c r="J16" s="231"/>
      <c r="K16" s="231"/>
      <c r="L16" s="231"/>
      <c r="M16" s="231"/>
      <c r="N16" s="231"/>
      <c r="O16" s="231"/>
      <c r="P16" s="231"/>
      <c r="Q16" s="231"/>
      <c r="R16" s="231"/>
      <c r="S16" s="231"/>
      <c r="T16" s="231"/>
      <c r="U16" s="231"/>
      <c r="V16" s="231"/>
      <c r="W16" s="231"/>
      <c r="X16" s="231"/>
      <c r="Y16" s="231"/>
      <c r="Z16" s="231"/>
      <c r="AA16" s="231"/>
      <c r="AB16" s="231"/>
      <c r="AC16" s="231"/>
      <c r="AD16" s="231"/>
      <c r="AE16" s="231"/>
      <c r="AF16" s="231"/>
      <c r="AG16" s="231"/>
      <c r="AH16" s="231"/>
      <c r="AI16" s="231"/>
      <c r="AJ16" s="231"/>
      <c r="AK16" s="251"/>
      <c r="AL16" s="254"/>
      <c r="AM16" s="126"/>
      <c r="AN16" s="233">
        <f>IFERROR(IF(LEN(F16)=0,"",COUNTIF($H16:$AK16,Calc!$C$17)),"")</f>
        <v>0</v>
      </c>
      <c r="AO16" s="234">
        <f>IFERROR(IF(LEN(F16)=0,"",COUNTIF($H16:$AK16,Calc!$C$18)),"")</f>
        <v>0</v>
      </c>
      <c r="AP16" s="234">
        <f>IFERROR(IF(LEN(F16)=0,"",COUNTIF($H16:$AK16,Calc!$C$19)),"")</f>
        <v>0</v>
      </c>
      <c r="AQ16" s="235">
        <f>IFERROR(IF(LEN(F16)=0,"",COUNTIF($H16:$AK16,Calc!$C$20)),"")</f>
        <v>0</v>
      </c>
      <c r="AR16" s="105"/>
    </row>
    <row r="17" spans="2:44" s="1" customFormat="1" ht="20.100000000000001" customHeight="1" x14ac:dyDescent="0.25">
      <c r="B17" s="103"/>
      <c r="C17" s="129" t="s">
        <v>114</v>
      </c>
      <c r="D17" s="104"/>
      <c r="E17" s="127">
        <v>10</v>
      </c>
      <c r="F17" s="238" t="str">
        <f>IFERROR(IF(LEN(INDEX(Lists!$C$6:$C$105,MATCH($E17,Lists!$B$6:$B$105,0)))=0,"",INDEX(Lists!$C$6:$C$105,MATCH($E17,Lists!$B$6:$B$105,0))),"")</f>
        <v>Kylian Mbappe</v>
      </c>
      <c r="G17" s="234" t="str">
        <f>IFERROR(IF(LEN(INDEX(Lists!$E$6:$E$105,MATCH($E17,Lists!$B$6:$B$105,0)))=0,"",INDEX(Lists!$E$6:$E$105,MATCH($E17,Lists!$B$6:$B$105,0))),"")</f>
        <v>10A</v>
      </c>
      <c r="H17" s="231"/>
      <c r="I17" s="231"/>
      <c r="J17" s="231"/>
      <c r="K17" s="231"/>
      <c r="L17" s="231"/>
      <c r="M17" s="231"/>
      <c r="N17" s="231"/>
      <c r="O17" s="231"/>
      <c r="P17" s="231"/>
      <c r="Q17" s="231"/>
      <c r="R17" s="231"/>
      <c r="S17" s="231"/>
      <c r="T17" s="231"/>
      <c r="U17" s="231"/>
      <c r="V17" s="231"/>
      <c r="W17" s="231"/>
      <c r="X17" s="231"/>
      <c r="Y17" s="231"/>
      <c r="Z17" s="231"/>
      <c r="AA17" s="231"/>
      <c r="AB17" s="231"/>
      <c r="AC17" s="231"/>
      <c r="AD17" s="231"/>
      <c r="AE17" s="231"/>
      <c r="AF17" s="231"/>
      <c r="AG17" s="231"/>
      <c r="AH17" s="231"/>
      <c r="AI17" s="231"/>
      <c r="AJ17" s="231"/>
      <c r="AK17" s="251"/>
      <c r="AL17" s="254"/>
      <c r="AM17" s="126"/>
      <c r="AN17" s="233">
        <f>IFERROR(IF(LEN(F17)=0,"",COUNTIF($H17:$AK17,Calc!$C$17)),"")</f>
        <v>0</v>
      </c>
      <c r="AO17" s="234">
        <f>IFERROR(IF(LEN(F17)=0,"",COUNTIF($H17:$AK17,Calc!$C$18)),"")</f>
        <v>0</v>
      </c>
      <c r="AP17" s="234">
        <f>IFERROR(IF(LEN(F17)=0,"",COUNTIF($H17:$AK17,Calc!$C$19)),"")</f>
        <v>0</v>
      </c>
      <c r="AQ17" s="235">
        <f>IFERROR(IF(LEN(F17)=0,"",COUNTIF($H17:$AK17,Calc!$C$20)),"")</f>
        <v>0</v>
      </c>
      <c r="AR17" s="105"/>
    </row>
    <row r="18" spans="2:44" ht="20.100000000000001" customHeight="1" x14ac:dyDescent="0.25">
      <c r="B18" s="103"/>
      <c r="C18" s="128" t="s">
        <v>115</v>
      </c>
      <c r="D18" s="104"/>
      <c r="E18" s="127">
        <v>11</v>
      </c>
      <c r="F18" s="238" t="str">
        <f>IFERROR(IF(LEN(INDEX(Lists!$C$6:$C$105,MATCH($E18,Lists!$B$6:$B$105,0)))=0,"",INDEX(Lists!$C$6:$C$105,MATCH($E18,Lists!$B$6:$B$105,0))),"")</f>
        <v>Jessica Alba</v>
      </c>
      <c r="G18" s="234" t="str">
        <f>IFERROR(IF(LEN(INDEX(Lists!$E$6:$E$105,MATCH($E18,Lists!$B$6:$B$105,0)))=0,"",INDEX(Lists!$E$6:$E$105,MATCH($E18,Lists!$B$6:$B$105,0))),"")</f>
        <v>10B</v>
      </c>
      <c r="H18" s="231"/>
      <c r="I18" s="231"/>
      <c r="J18" s="231"/>
      <c r="K18" s="231"/>
      <c r="L18" s="231"/>
      <c r="M18" s="231"/>
      <c r="N18" s="231"/>
      <c r="O18" s="231"/>
      <c r="P18" s="231"/>
      <c r="Q18" s="231"/>
      <c r="R18" s="231"/>
      <c r="S18" s="231"/>
      <c r="T18" s="231"/>
      <c r="U18" s="231"/>
      <c r="V18" s="231"/>
      <c r="W18" s="231"/>
      <c r="X18" s="231"/>
      <c r="Y18" s="231"/>
      <c r="Z18" s="231"/>
      <c r="AA18" s="231"/>
      <c r="AB18" s="231"/>
      <c r="AC18" s="231"/>
      <c r="AD18" s="231"/>
      <c r="AE18" s="231"/>
      <c r="AF18" s="231"/>
      <c r="AG18" s="231"/>
      <c r="AH18" s="231"/>
      <c r="AI18" s="231"/>
      <c r="AJ18" s="231"/>
      <c r="AK18" s="251"/>
      <c r="AL18" s="254"/>
      <c r="AM18" s="126"/>
      <c r="AN18" s="233">
        <f>IFERROR(IF(LEN(F18)=0,"",COUNTIF($H18:$AK18,Calc!$C$17)),"")</f>
        <v>0</v>
      </c>
      <c r="AO18" s="234">
        <f>IFERROR(IF(LEN(F18)=0,"",COUNTIF($H18:$AK18,Calc!$C$18)),"")</f>
        <v>0</v>
      </c>
      <c r="AP18" s="234">
        <f>IFERROR(IF(LEN(F18)=0,"",COUNTIF($H18:$AK18,Calc!$C$19)),"")</f>
        <v>0</v>
      </c>
      <c r="AQ18" s="235">
        <f>IFERROR(IF(LEN(F18)=0,"",COUNTIF($H18:$AK18,Calc!$C$20)),"")</f>
        <v>0</v>
      </c>
      <c r="AR18" s="105"/>
    </row>
    <row r="19" spans="2:44" ht="20.100000000000001" customHeight="1" x14ac:dyDescent="0.25">
      <c r="B19" s="103"/>
      <c r="C19" s="128" t="s">
        <v>116</v>
      </c>
      <c r="D19" s="104"/>
      <c r="E19" s="127">
        <v>12</v>
      </c>
      <c r="F19" s="238" t="str">
        <f>IFERROR(IF(LEN(INDEX(Lists!$C$6:$C$105,MATCH($E19,Lists!$B$6:$B$105,0)))=0,"",INDEX(Lists!$C$6:$C$105,MATCH($E19,Lists!$B$6:$B$105,0))),"")</f>
        <v>Emma Stone</v>
      </c>
      <c r="G19" s="234" t="str">
        <f>IFERROR(IF(LEN(INDEX(Lists!$E$6:$E$105,MATCH($E19,Lists!$B$6:$B$105,0)))=0,"",INDEX(Lists!$E$6:$E$105,MATCH($E19,Lists!$B$6:$B$105,0))),"")</f>
        <v>10B</v>
      </c>
      <c r="H19" s="231"/>
      <c r="I19" s="231"/>
      <c r="J19" s="231"/>
      <c r="K19" s="231"/>
      <c r="L19" s="231"/>
      <c r="M19" s="231"/>
      <c r="N19" s="231"/>
      <c r="O19" s="231"/>
      <c r="P19" s="231"/>
      <c r="Q19" s="231"/>
      <c r="R19" s="231"/>
      <c r="S19" s="231"/>
      <c r="T19" s="231"/>
      <c r="U19" s="231"/>
      <c r="V19" s="231"/>
      <c r="W19" s="231"/>
      <c r="X19" s="231"/>
      <c r="Y19" s="231"/>
      <c r="Z19" s="231"/>
      <c r="AA19" s="231"/>
      <c r="AB19" s="231"/>
      <c r="AC19" s="231"/>
      <c r="AD19" s="231"/>
      <c r="AE19" s="231"/>
      <c r="AF19" s="231"/>
      <c r="AG19" s="231"/>
      <c r="AH19" s="231"/>
      <c r="AI19" s="231"/>
      <c r="AJ19" s="231"/>
      <c r="AK19" s="251"/>
      <c r="AL19" s="254"/>
      <c r="AM19" s="126"/>
      <c r="AN19" s="233">
        <f>IFERROR(IF(LEN(F19)=0,"",COUNTIF($H19:$AK19,Calc!$C$17)),"")</f>
        <v>0</v>
      </c>
      <c r="AO19" s="234">
        <f>IFERROR(IF(LEN(F19)=0,"",COUNTIF($H19:$AK19,Calc!$C$18)),"")</f>
        <v>0</v>
      </c>
      <c r="AP19" s="234">
        <f>IFERROR(IF(LEN(F19)=0,"",COUNTIF($H19:$AK19,Calc!$C$19)),"")</f>
        <v>0</v>
      </c>
      <c r="AQ19" s="235">
        <f>IFERROR(IF(LEN(F19)=0,"",COUNTIF($H19:$AK19,Calc!$C$20)),"")</f>
        <v>0</v>
      </c>
      <c r="AR19" s="105"/>
    </row>
    <row r="20" spans="2:44" ht="20.100000000000001" customHeight="1" x14ac:dyDescent="0.25">
      <c r="B20" s="103"/>
      <c r="C20" s="128" t="s">
        <v>117</v>
      </c>
      <c r="D20" s="104"/>
      <c r="E20" s="127">
        <v>13</v>
      </c>
      <c r="F20" s="238" t="str">
        <f>IFERROR(IF(LEN(INDEX(Lists!$C$6:$C$105,MATCH($E20,Lists!$B$6:$B$105,0)))=0,"",INDEX(Lists!$C$6:$C$105,MATCH($E20,Lists!$B$6:$B$105,0))),"")</f>
        <v>Scarlett Johansson</v>
      </c>
      <c r="G20" s="234" t="str">
        <f>IFERROR(IF(LEN(INDEX(Lists!$E$6:$E$105,MATCH($E20,Lists!$B$6:$B$105,0)))=0,"",INDEX(Lists!$E$6:$E$105,MATCH($E20,Lists!$B$6:$B$105,0))),"")</f>
        <v>10B</v>
      </c>
      <c r="H20" s="231"/>
      <c r="I20" s="231"/>
      <c r="J20" s="231"/>
      <c r="K20" s="231"/>
      <c r="L20" s="231"/>
      <c r="M20" s="231"/>
      <c r="N20" s="231"/>
      <c r="O20" s="231"/>
      <c r="P20" s="231"/>
      <c r="Q20" s="231"/>
      <c r="R20" s="231"/>
      <c r="S20" s="231"/>
      <c r="T20" s="231"/>
      <c r="U20" s="231"/>
      <c r="V20" s="231"/>
      <c r="W20" s="231"/>
      <c r="X20" s="231"/>
      <c r="Y20" s="231"/>
      <c r="Z20" s="231"/>
      <c r="AA20" s="231"/>
      <c r="AB20" s="231"/>
      <c r="AC20" s="231"/>
      <c r="AD20" s="231"/>
      <c r="AE20" s="231"/>
      <c r="AF20" s="231"/>
      <c r="AG20" s="231"/>
      <c r="AH20" s="231"/>
      <c r="AI20" s="231"/>
      <c r="AJ20" s="231"/>
      <c r="AK20" s="251"/>
      <c r="AL20" s="254"/>
      <c r="AM20" s="126"/>
      <c r="AN20" s="233">
        <f>IFERROR(IF(LEN(F20)=0,"",COUNTIF($H20:$AK20,Calc!$C$17)),"")</f>
        <v>0</v>
      </c>
      <c r="AO20" s="234">
        <f>IFERROR(IF(LEN(F20)=0,"",COUNTIF($H20:$AK20,Calc!$C$18)),"")</f>
        <v>0</v>
      </c>
      <c r="AP20" s="234">
        <f>IFERROR(IF(LEN(F20)=0,"",COUNTIF($H20:$AK20,Calc!$C$19)),"")</f>
        <v>0</v>
      </c>
      <c r="AQ20" s="235">
        <f>IFERROR(IF(LEN(F20)=0,"",COUNTIF($H20:$AK20,Calc!$C$20)),"")</f>
        <v>0</v>
      </c>
      <c r="AR20" s="105"/>
    </row>
    <row r="21" spans="2:44" ht="20.100000000000001" customHeight="1" x14ac:dyDescent="0.25">
      <c r="B21" s="103"/>
      <c r="C21" s="104"/>
      <c r="D21" s="104"/>
      <c r="E21" s="127">
        <v>14</v>
      </c>
      <c r="F21" s="238" t="str">
        <f>IFERROR(IF(LEN(INDEX(Lists!$C$6:$C$105,MATCH($E21,Lists!$B$6:$B$105,0)))=0,"",INDEX(Lists!$C$6:$C$105,MATCH($E21,Lists!$B$6:$B$105,0))),"")</f>
        <v>Mila Kunis</v>
      </c>
      <c r="G21" s="234" t="str">
        <f>IFERROR(IF(LEN(INDEX(Lists!$E$6:$E$105,MATCH($E21,Lists!$B$6:$B$105,0)))=0,"",INDEX(Lists!$E$6:$E$105,MATCH($E21,Lists!$B$6:$B$105,0))),"")</f>
        <v>10B</v>
      </c>
      <c r="H21" s="231"/>
      <c r="I21" s="231"/>
      <c r="J21" s="231"/>
      <c r="K21" s="231"/>
      <c r="L21" s="231"/>
      <c r="M21" s="231"/>
      <c r="N21" s="231"/>
      <c r="O21" s="231"/>
      <c r="P21" s="231"/>
      <c r="Q21" s="231"/>
      <c r="R21" s="231"/>
      <c r="S21" s="231"/>
      <c r="T21" s="231"/>
      <c r="U21" s="231"/>
      <c r="V21" s="231"/>
      <c r="W21" s="231"/>
      <c r="X21" s="231"/>
      <c r="Y21" s="231"/>
      <c r="Z21" s="231"/>
      <c r="AA21" s="231"/>
      <c r="AB21" s="231"/>
      <c r="AC21" s="231"/>
      <c r="AD21" s="231"/>
      <c r="AE21" s="231"/>
      <c r="AF21" s="231"/>
      <c r="AG21" s="231"/>
      <c r="AH21" s="231"/>
      <c r="AI21" s="231"/>
      <c r="AJ21" s="231"/>
      <c r="AK21" s="251"/>
      <c r="AL21" s="254"/>
      <c r="AM21" s="126"/>
      <c r="AN21" s="233">
        <f>IFERROR(IF(LEN(F21)=0,"",COUNTIF($H21:$AK21,Calc!$C$17)),"")</f>
        <v>0</v>
      </c>
      <c r="AO21" s="234">
        <f>IFERROR(IF(LEN(F21)=0,"",COUNTIF($H21:$AK21,Calc!$C$18)),"")</f>
        <v>0</v>
      </c>
      <c r="AP21" s="234">
        <f>IFERROR(IF(LEN(F21)=0,"",COUNTIF($H21:$AK21,Calc!$C$19)),"")</f>
        <v>0</v>
      </c>
      <c r="AQ21" s="235">
        <f>IFERROR(IF(LEN(F21)=0,"",COUNTIF($H21:$AK21,Calc!$C$20)),"")</f>
        <v>0</v>
      </c>
      <c r="AR21" s="105"/>
    </row>
    <row r="22" spans="2:44" ht="20.100000000000001" customHeight="1" x14ac:dyDescent="0.25">
      <c r="B22" s="103"/>
      <c r="C22" s="104"/>
      <c r="D22" s="104"/>
      <c r="E22" s="127">
        <v>15</v>
      </c>
      <c r="F22" s="238" t="str">
        <f>IFERROR(IF(LEN(INDEX(Lists!$C$6:$C$105,MATCH($E22,Lists!$B$6:$B$105,0)))=0,"",INDEX(Lists!$C$6:$C$105,MATCH($E22,Lists!$B$6:$B$105,0))),"")</f>
        <v>Charlize Theron</v>
      </c>
      <c r="G22" s="234" t="str">
        <f>IFERROR(IF(LEN(INDEX(Lists!$E$6:$E$105,MATCH($E22,Lists!$B$6:$B$105,0)))=0,"",INDEX(Lists!$E$6:$E$105,MATCH($E22,Lists!$B$6:$B$105,0))),"")</f>
        <v>10B</v>
      </c>
      <c r="H22" s="231"/>
      <c r="I22" s="231"/>
      <c r="J22" s="231"/>
      <c r="K22" s="231"/>
      <c r="L22" s="231"/>
      <c r="M22" s="231"/>
      <c r="N22" s="231"/>
      <c r="O22" s="231"/>
      <c r="P22" s="231"/>
      <c r="Q22" s="231"/>
      <c r="R22" s="231"/>
      <c r="S22" s="231"/>
      <c r="T22" s="231"/>
      <c r="U22" s="231"/>
      <c r="V22" s="231"/>
      <c r="W22" s="231"/>
      <c r="X22" s="231"/>
      <c r="Y22" s="231"/>
      <c r="Z22" s="231"/>
      <c r="AA22" s="231"/>
      <c r="AB22" s="231"/>
      <c r="AC22" s="231"/>
      <c r="AD22" s="231"/>
      <c r="AE22" s="231"/>
      <c r="AF22" s="231"/>
      <c r="AG22" s="231"/>
      <c r="AH22" s="231"/>
      <c r="AI22" s="231"/>
      <c r="AJ22" s="231"/>
      <c r="AK22" s="251"/>
      <c r="AL22" s="254"/>
      <c r="AM22" s="126"/>
      <c r="AN22" s="233">
        <f>IFERROR(IF(LEN(F22)=0,"",COUNTIF($H22:$AK22,Calc!$C$17)),"")</f>
        <v>0</v>
      </c>
      <c r="AO22" s="234">
        <f>IFERROR(IF(LEN(F22)=0,"",COUNTIF($H22:$AK22,Calc!$C$18)),"")</f>
        <v>0</v>
      </c>
      <c r="AP22" s="234">
        <f>IFERROR(IF(LEN(F22)=0,"",COUNTIF($H22:$AK22,Calc!$C$19)),"")</f>
        <v>0</v>
      </c>
      <c r="AQ22" s="235">
        <f>IFERROR(IF(LEN(F22)=0,"",COUNTIF($H22:$AK22,Calc!$C$20)),"")</f>
        <v>0</v>
      </c>
      <c r="AR22" s="105"/>
    </row>
    <row r="23" spans="2:44" ht="20.100000000000001" customHeight="1" x14ac:dyDescent="0.25">
      <c r="B23" s="103"/>
      <c r="C23" s="104"/>
      <c r="D23" s="104"/>
      <c r="E23" s="127">
        <v>16</v>
      </c>
      <c r="F23" s="238" t="str">
        <f>IFERROR(IF(LEN(INDEX(Lists!$C$6:$C$105,MATCH($E23,Lists!$B$6:$B$105,0)))=0,"",INDEX(Lists!$C$6:$C$105,MATCH($E23,Lists!$B$6:$B$105,0))),"")</f>
        <v/>
      </c>
      <c r="G23" s="234" t="str">
        <f>IFERROR(IF(LEN(INDEX(Lists!$E$6:$E$105,MATCH($E23,Lists!$B$6:$B$105,0)))=0,"",INDEX(Lists!$E$6:$E$105,MATCH($E23,Lists!$B$6:$B$105,0))),"")</f>
        <v/>
      </c>
      <c r="H23" s="231"/>
      <c r="I23" s="231"/>
      <c r="J23" s="231"/>
      <c r="K23" s="231"/>
      <c r="L23" s="231"/>
      <c r="M23" s="231"/>
      <c r="N23" s="231"/>
      <c r="O23" s="231"/>
      <c r="P23" s="231"/>
      <c r="Q23" s="231"/>
      <c r="R23" s="231"/>
      <c r="S23" s="231"/>
      <c r="T23" s="231"/>
      <c r="U23" s="231"/>
      <c r="V23" s="231"/>
      <c r="W23" s="231"/>
      <c r="X23" s="231"/>
      <c r="Y23" s="231"/>
      <c r="Z23" s="231"/>
      <c r="AA23" s="231"/>
      <c r="AB23" s="231"/>
      <c r="AC23" s="231"/>
      <c r="AD23" s="231"/>
      <c r="AE23" s="231"/>
      <c r="AF23" s="231"/>
      <c r="AG23" s="231"/>
      <c r="AH23" s="231"/>
      <c r="AI23" s="231"/>
      <c r="AJ23" s="231"/>
      <c r="AK23" s="251"/>
      <c r="AL23" s="254"/>
      <c r="AM23" s="126"/>
      <c r="AN23" s="233" t="str">
        <f>IFERROR(IF(LEN(F23)=0,"",COUNTIF($H23:$AK23,Calc!$C$17)),"")</f>
        <v/>
      </c>
      <c r="AO23" s="234" t="str">
        <f>IFERROR(IF(LEN(F23)=0,"",COUNTIF($H23:$AK23,Calc!$C$18)),"")</f>
        <v/>
      </c>
      <c r="AP23" s="234" t="str">
        <f>IFERROR(IF(LEN(F23)=0,"",COUNTIF($H23:$AK23,Calc!$C$19)),"")</f>
        <v/>
      </c>
      <c r="AQ23" s="235" t="str">
        <f>IFERROR(IF(LEN(F23)=0,"",COUNTIF($H23:$AK23,Calc!$C$20)),"")</f>
        <v/>
      </c>
      <c r="AR23" s="105"/>
    </row>
    <row r="24" spans="2:44" ht="20.100000000000001" customHeight="1" x14ac:dyDescent="0.25">
      <c r="B24" s="103"/>
      <c r="C24" s="104"/>
      <c r="D24" s="104"/>
      <c r="E24" s="127">
        <v>17</v>
      </c>
      <c r="F24" s="238" t="str">
        <f>IFERROR(IF(LEN(INDEX(Lists!$C$6:$C$105,MATCH($E24,Lists!$B$6:$B$105,0)))=0,"",INDEX(Lists!$C$6:$C$105,MATCH($E24,Lists!$B$6:$B$105,0))),"")</f>
        <v/>
      </c>
      <c r="G24" s="234" t="str">
        <f>IFERROR(IF(LEN(INDEX(Lists!$E$6:$E$105,MATCH($E24,Lists!$B$6:$B$105,0)))=0,"",INDEX(Lists!$E$6:$E$105,MATCH($E24,Lists!$B$6:$B$105,0))),"")</f>
        <v/>
      </c>
      <c r="H24" s="231"/>
      <c r="I24" s="231"/>
      <c r="J24" s="231"/>
      <c r="K24" s="231"/>
      <c r="L24" s="231"/>
      <c r="M24" s="231"/>
      <c r="N24" s="231"/>
      <c r="O24" s="231"/>
      <c r="P24" s="231"/>
      <c r="Q24" s="231"/>
      <c r="R24" s="231"/>
      <c r="S24" s="231"/>
      <c r="T24" s="231"/>
      <c r="U24" s="231"/>
      <c r="V24" s="231"/>
      <c r="W24" s="231"/>
      <c r="X24" s="231"/>
      <c r="Y24" s="231"/>
      <c r="Z24" s="231"/>
      <c r="AA24" s="231"/>
      <c r="AB24" s="231"/>
      <c r="AC24" s="231"/>
      <c r="AD24" s="231"/>
      <c r="AE24" s="231"/>
      <c r="AF24" s="231"/>
      <c r="AG24" s="231"/>
      <c r="AH24" s="231"/>
      <c r="AI24" s="231"/>
      <c r="AJ24" s="231"/>
      <c r="AK24" s="251"/>
      <c r="AL24" s="254"/>
      <c r="AM24" s="126"/>
      <c r="AN24" s="233" t="str">
        <f>IFERROR(IF(LEN(F24)=0,"",COUNTIF($H24:$AK24,Calc!$C$17)),"")</f>
        <v/>
      </c>
      <c r="AO24" s="234" t="str">
        <f>IFERROR(IF(LEN(F24)=0,"",COUNTIF($H24:$AK24,Calc!$C$18)),"")</f>
        <v/>
      </c>
      <c r="AP24" s="234" t="str">
        <f>IFERROR(IF(LEN(F24)=0,"",COUNTIF($H24:$AK24,Calc!$C$19)),"")</f>
        <v/>
      </c>
      <c r="AQ24" s="235" t="str">
        <f>IFERROR(IF(LEN(F24)=0,"",COUNTIF($H24:$AK24,Calc!$C$20)),"")</f>
        <v/>
      </c>
      <c r="AR24" s="105"/>
    </row>
    <row r="25" spans="2:44" ht="20.100000000000001" customHeight="1" x14ac:dyDescent="0.25">
      <c r="B25" s="103"/>
      <c r="C25" s="104"/>
      <c r="D25" s="104"/>
      <c r="E25" s="127">
        <v>18</v>
      </c>
      <c r="F25" s="238" t="str">
        <f>IFERROR(IF(LEN(INDEX(Lists!$C$6:$C$105,MATCH($E25,Lists!$B$6:$B$105,0)))=0,"",INDEX(Lists!$C$6:$C$105,MATCH($E25,Lists!$B$6:$B$105,0))),"")</f>
        <v/>
      </c>
      <c r="G25" s="234" t="str">
        <f>IFERROR(IF(LEN(INDEX(Lists!$E$6:$E$105,MATCH($E25,Lists!$B$6:$B$105,0)))=0,"",INDEX(Lists!$E$6:$E$105,MATCH($E25,Lists!$B$6:$B$105,0))),"")</f>
        <v/>
      </c>
      <c r="H25" s="231"/>
      <c r="I25" s="231"/>
      <c r="J25" s="231"/>
      <c r="K25" s="231"/>
      <c r="L25" s="231"/>
      <c r="M25" s="231"/>
      <c r="N25" s="231"/>
      <c r="O25" s="231"/>
      <c r="P25" s="231"/>
      <c r="Q25" s="231"/>
      <c r="R25" s="231"/>
      <c r="S25" s="231"/>
      <c r="T25" s="231"/>
      <c r="U25" s="231"/>
      <c r="V25" s="231"/>
      <c r="W25" s="231"/>
      <c r="X25" s="231"/>
      <c r="Y25" s="231"/>
      <c r="Z25" s="231"/>
      <c r="AA25" s="231"/>
      <c r="AB25" s="231"/>
      <c r="AC25" s="231"/>
      <c r="AD25" s="231"/>
      <c r="AE25" s="231"/>
      <c r="AF25" s="231"/>
      <c r="AG25" s="231"/>
      <c r="AH25" s="231"/>
      <c r="AI25" s="231"/>
      <c r="AJ25" s="231"/>
      <c r="AK25" s="251"/>
      <c r="AL25" s="254"/>
      <c r="AM25" s="126"/>
      <c r="AN25" s="233" t="str">
        <f>IFERROR(IF(LEN(F25)=0,"",COUNTIF($H25:$AK25,Calc!$C$17)),"")</f>
        <v/>
      </c>
      <c r="AO25" s="234" t="str">
        <f>IFERROR(IF(LEN(F25)=0,"",COUNTIF($H25:$AK25,Calc!$C$18)),"")</f>
        <v/>
      </c>
      <c r="AP25" s="234" t="str">
        <f>IFERROR(IF(LEN(F25)=0,"",COUNTIF($H25:$AK25,Calc!$C$19)),"")</f>
        <v/>
      </c>
      <c r="AQ25" s="235" t="str">
        <f>IFERROR(IF(LEN(F25)=0,"",COUNTIF($H25:$AK25,Calc!$C$20)),"")</f>
        <v/>
      </c>
      <c r="AR25" s="105"/>
    </row>
    <row r="26" spans="2:44" ht="20.100000000000001" customHeight="1" x14ac:dyDescent="0.25">
      <c r="B26" s="103"/>
      <c r="C26" s="104"/>
      <c r="D26" s="104"/>
      <c r="E26" s="127">
        <v>19</v>
      </c>
      <c r="F26" s="238" t="str">
        <f>IFERROR(IF(LEN(INDEX(Lists!$C$6:$C$105,MATCH($E26,Lists!$B$6:$B$105,0)))=0,"",INDEX(Lists!$C$6:$C$105,MATCH($E26,Lists!$B$6:$B$105,0))),"")</f>
        <v/>
      </c>
      <c r="G26" s="234" t="str">
        <f>IFERROR(IF(LEN(INDEX(Lists!$E$6:$E$105,MATCH($E26,Lists!$B$6:$B$105,0)))=0,"",INDEX(Lists!$E$6:$E$105,MATCH($E26,Lists!$B$6:$B$105,0))),"")</f>
        <v/>
      </c>
      <c r="H26" s="231"/>
      <c r="I26" s="231"/>
      <c r="J26" s="231"/>
      <c r="K26" s="231"/>
      <c r="L26" s="231"/>
      <c r="M26" s="231"/>
      <c r="N26" s="231"/>
      <c r="O26" s="231"/>
      <c r="P26" s="231"/>
      <c r="Q26" s="231"/>
      <c r="R26" s="231"/>
      <c r="S26" s="231"/>
      <c r="T26" s="231"/>
      <c r="U26" s="231"/>
      <c r="V26" s="231"/>
      <c r="W26" s="231"/>
      <c r="X26" s="231"/>
      <c r="Y26" s="231"/>
      <c r="Z26" s="231"/>
      <c r="AA26" s="231"/>
      <c r="AB26" s="231"/>
      <c r="AC26" s="231"/>
      <c r="AD26" s="231"/>
      <c r="AE26" s="231"/>
      <c r="AF26" s="231"/>
      <c r="AG26" s="231"/>
      <c r="AH26" s="231"/>
      <c r="AI26" s="231"/>
      <c r="AJ26" s="231"/>
      <c r="AK26" s="251"/>
      <c r="AL26" s="254"/>
      <c r="AM26" s="126"/>
      <c r="AN26" s="233" t="str">
        <f>IFERROR(IF(LEN(F26)=0,"",COUNTIF($H26:$AK26,Calc!$C$17)),"")</f>
        <v/>
      </c>
      <c r="AO26" s="234" t="str">
        <f>IFERROR(IF(LEN(F26)=0,"",COUNTIF($H26:$AK26,Calc!$C$18)),"")</f>
        <v/>
      </c>
      <c r="AP26" s="234" t="str">
        <f>IFERROR(IF(LEN(F26)=0,"",COUNTIF($H26:$AK26,Calc!$C$19)),"")</f>
        <v/>
      </c>
      <c r="AQ26" s="235" t="str">
        <f>IFERROR(IF(LEN(F26)=0,"",COUNTIF($H26:$AK26,Calc!$C$20)),"")</f>
        <v/>
      </c>
      <c r="AR26" s="105"/>
    </row>
    <row r="27" spans="2:44" ht="20.100000000000001" customHeight="1" x14ac:dyDescent="0.25">
      <c r="B27" s="103"/>
      <c r="C27" s="104"/>
      <c r="D27" s="104"/>
      <c r="E27" s="313">
        <v>20</v>
      </c>
      <c r="F27" s="314" t="str">
        <f>IFERROR(IF(LEN(INDEX(Lists!$C$6:$C$105,MATCH($E27,Lists!$B$6:$B$105,0)))=0,"",INDEX(Lists!$C$6:$C$105,MATCH($E27,Lists!$B$6:$B$105,0))),"")</f>
        <v/>
      </c>
      <c r="G27" s="315" t="str">
        <f>IFERROR(IF(LEN(INDEX(Lists!$E$6:$E$105,MATCH($E27,Lists!$B$6:$B$105,0)))=0,"",INDEX(Lists!$E$6:$E$105,MATCH($E27,Lists!$B$6:$B$105,0))),"")</f>
        <v/>
      </c>
      <c r="H27" s="316"/>
      <c r="I27" s="316"/>
      <c r="J27" s="316"/>
      <c r="K27" s="316"/>
      <c r="L27" s="316"/>
      <c r="M27" s="316"/>
      <c r="N27" s="316"/>
      <c r="O27" s="316"/>
      <c r="P27" s="316"/>
      <c r="Q27" s="316"/>
      <c r="R27" s="316"/>
      <c r="S27" s="316"/>
      <c r="T27" s="316"/>
      <c r="U27" s="316"/>
      <c r="V27" s="316"/>
      <c r="W27" s="316"/>
      <c r="X27" s="316"/>
      <c r="Y27" s="316"/>
      <c r="Z27" s="316"/>
      <c r="AA27" s="316"/>
      <c r="AB27" s="316"/>
      <c r="AC27" s="316"/>
      <c r="AD27" s="316"/>
      <c r="AE27" s="316"/>
      <c r="AF27" s="316"/>
      <c r="AG27" s="316"/>
      <c r="AH27" s="316"/>
      <c r="AI27" s="316"/>
      <c r="AJ27" s="316"/>
      <c r="AK27" s="318"/>
      <c r="AL27" s="254"/>
      <c r="AM27" s="126"/>
      <c r="AN27" s="319" t="str">
        <f>IFERROR(IF(LEN(F27)=0,"",COUNTIF($H27:$AK27,Calc!$C$17)),"")</f>
        <v/>
      </c>
      <c r="AO27" s="315" t="str">
        <f>IFERROR(IF(LEN(F27)=0,"",COUNTIF($H27:$AK27,Calc!$C$18)),"")</f>
        <v/>
      </c>
      <c r="AP27" s="315" t="str">
        <f>IFERROR(IF(LEN(F27)=0,"",COUNTIF($H27:$AK27,Calc!$C$19)),"")</f>
        <v/>
      </c>
      <c r="AQ27" s="320" t="str">
        <f>IFERROR(IF(LEN(F27)=0,"",COUNTIF($H27:$AK27,Calc!$C$20)),"")</f>
        <v/>
      </c>
      <c r="AR27" s="105"/>
    </row>
    <row r="28" spans="2:44" ht="20.100000000000001" customHeight="1" x14ac:dyDescent="0.25">
      <c r="B28" s="103"/>
      <c r="C28" s="104"/>
      <c r="D28" s="104"/>
      <c r="E28" s="248"/>
      <c r="F28" s="321"/>
      <c r="G28" s="248"/>
      <c r="H28" s="248"/>
      <c r="I28" s="248"/>
      <c r="J28" s="248"/>
      <c r="K28" s="248"/>
      <c r="L28" s="248"/>
      <c r="M28" s="248"/>
      <c r="N28" s="248"/>
      <c r="O28" s="248"/>
      <c r="P28" s="248"/>
      <c r="Q28" s="248"/>
      <c r="R28" s="248"/>
      <c r="S28" s="248"/>
      <c r="T28" s="248"/>
      <c r="U28" s="248"/>
      <c r="V28" s="248"/>
      <c r="W28" s="248"/>
      <c r="X28" s="248"/>
      <c r="Y28" s="248"/>
      <c r="Z28" s="248"/>
      <c r="AA28" s="248"/>
      <c r="AB28" s="248"/>
      <c r="AC28" s="248"/>
      <c r="AD28" s="248"/>
      <c r="AE28" s="248"/>
      <c r="AF28" s="248"/>
      <c r="AG28" s="248"/>
      <c r="AH28" s="248"/>
      <c r="AI28" s="248"/>
      <c r="AJ28" s="248"/>
      <c r="AK28" s="248"/>
      <c r="AL28" s="248"/>
      <c r="AM28" s="126"/>
      <c r="AN28" s="248"/>
      <c r="AO28" s="248"/>
      <c r="AP28" s="248"/>
      <c r="AQ28" s="248"/>
      <c r="AR28" s="105"/>
    </row>
    <row r="29" spans="2:44" ht="20.100000000000001" customHeight="1" x14ac:dyDescent="0.25">
      <c r="B29" s="103"/>
      <c r="C29" s="104"/>
      <c r="D29" s="104"/>
      <c r="E29" s="248"/>
      <c r="F29" s="321"/>
      <c r="G29" s="248"/>
      <c r="H29" s="248"/>
      <c r="I29" s="248"/>
      <c r="J29" s="248"/>
      <c r="K29" s="248"/>
      <c r="L29" s="248"/>
      <c r="M29" s="248"/>
      <c r="N29" s="248"/>
      <c r="O29" s="248"/>
      <c r="P29" s="248"/>
      <c r="Q29" s="248"/>
      <c r="R29" s="248"/>
      <c r="S29" s="248"/>
      <c r="T29" s="248"/>
      <c r="U29" s="248"/>
      <c r="V29" s="248"/>
      <c r="W29" s="248"/>
      <c r="X29" s="248"/>
      <c r="Y29" s="248"/>
      <c r="Z29" s="248"/>
      <c r="AA29" s="248"/>
      <c r="AB29" s="248"/>
      <c r="AC29" s="248"/>
      <c r="AD29" s="248"/>
      <c r="AE29" s="248"/>
      <c r="AF29" s="248"/>
      <c r="AG29" s="248"/>
      <c r="AH29" s="248"/>
      <c r="AI29" s="248"/>
      <c r="AJ29" s="248"/>
      <c r="AK29" s="248"/>
      <c r="AL29" s="248"/>
      <c r="AM29" s="126"/>
      <c r="AN29" s="248"/>
      <c r="AO29" s="248"/>
      <c r="AP29" s="248"/>
      <c r="AQ29" s="248"/>
      <c r="AR29" s="105"/>
    </row>
    <row r="30" spans="2:44" ht="20.100000000000001" customHeight="1" x14ac:dyDescent="0.25">
      <c r="B30" s="120"/>
      <c r="C30" s="121"/>
      <c r="D30" s="121"/>
      <c r="E30" s="248"/>
      <c r="F30" s="321"/>
      <c r="G30" s="248"/>
      <c r="H30" s="248"/>
      <c r="I30" s="248"/>
      <c r="J30" s="248"/>
      <c r="K30" s="248"/>
      <c r="L30" s="248"/>
      <c r="M30" s="248"/>
      <c r="N30" s="248"/>
      <c r="O30" s="248"/>
      <c r="P30" s="248"/>
      <c r="Q30" s="248"/>
      <c r="R30" s="248"/>
      <c r="S30" s="248"/>
      <c r="T30" s="248"/>
      <c r="U30" s="248"/>
      <c r="V30" s="248"/>
      <c r="W30" s="248"/>
      <c r="X30" s="248"/>
      <c r="Y30" s="248"/>
      <c r="Z30" s="248"/>
      <c r="AA30" s="248"/>
      <c r="AB30" s="248"/>
      <c r="AC30" s="248"/>
      <c r="AD30" s="248"/>
      <c r="AE30" s="248"/>
      <c r="AF30" s="248"/>
      <c r="AG30" s="248"/>
      <c r="AH30" s="248"/>
      <c r="AI30" s="248"/>
      <c r="AJ30" s="248"/>
      <c r="AK30" s="248"/>
      <c r="AL30" s="248"/>
      <c r="AM30" s="126"/>
      <c r="AN30" s="248"/>
      <c r="AO30" s="248"/>
      <c r="AP30" s="248"/>
      <c r="AQ30" s="248"/>
      <c r="AR30" s="105"/>
    </row>
    <row r="31" spans="2:44" ht="20.100000000000001" customHeight="1" x14ac:dyDescent="0.25">
      <c r="B31" s="120"/>
      <c r="C31" s="121"/>
      <c r="D31" s="121"/>
      <c r="E31" s="248"/>
      <c r="F31" s="321"/>
      <c r="G31" s="248"/>
      <c r="H31" s="248"/>
      <c r="I31" s="248"/>
      <c r="J31" s="248"/>
      <c r="K31" s="248"/>
      <c r="L31" s="248"/>
      <c r="M31" s="248"/>
      <c r="N31" s="248"/>
      <c r="O31" s="248"/>
      <c r="P31" s="248"/>
      <c r="Q31" s="248"/>
      <c r="R31" s="248"/>
      <c r="S31" s="248"/>
      <c r="T31" s="248"/>
      <c r="U31" s="248"/>
      <c r="V31" s="248"/>
      <c r="W31" s="248"/>
      <c r="X31" s="248"/>
      <c r="Y31" s="248"/>
      <c r="Z31" s="248"/>
      <c r="AA31" s="248"/>
      <c r="AB31" s="248"/>
      <c r="AC31" s="248"/>
      <c r="AD31" s="248"/>
      <c r="AE31" s="248"/>
      <c r="AF31" s="248"/>
      <c r="AG31" s="248"/>
      <c r="AH31" s="248"/>
      <c r="AI31" s="248"/>
      <c r="AJ31" s="248"/>
      <c r="AK31" s="248"/>
      <c r="AL31" s="248"/>
      <c r="AM31" s="126"/>
      <c r="AN31" s="248"/>
      <c r="AO31" s="248"/>
      <c r="AP31" s="248"/>
      <c r="AQ31" s="248"/>
      <c r="AR31" s="105"/>
    </row>
    <row r="32" spans="2:44" ht="20.100000000000001" customHeight="1" x14ac:dyDescent="0.25">
      <c r="B32" s="120"/>
      <c r="C32" s="121"/>
      <c r="D32" s="121"/>
      <c r="E32" s="248"/>
      <c r="F32" s="321"/>
      <c r="G32" s="248"/>
      <c r="H32" s="248"/>
      <c r="I32" s="248"/>
      <c r="J32" s="248"/>
      <c r="K32" s="248"/>
      <c r="L32" s="248"/>
      <c r="M32" s="248"/>
      <c r="N32" s="248"/>
      <c r="O32" s="248"/>
      <c r="P32" s="248"/>
      <c r="Q32" s="248"/>
      <c r="R32" s="248"/>
      <c r="S32" s="248"/>
      <c r="T32" s="248"/>
      <c r="U32" s="248"/>
      <c r="V32" s="248"/>
      <c r="W32" s="248"/>
      <c r="X32" s="248"/>
      <c r="Y32" s="248"/>
      <c r="Z32" s="248"/>
      <c r="AA32" s="248"/>
      <c r="AB32" s="248"/>
      <c r="AC32" s="248"/>
      <c r="AD32" s="248"/>
      <c r="AE32" s="248"/>
      <c r="AF32" s="248"/>
      <c r="AG32" s="248"/>
      <c r="AH32" s="248"/>
      <c r="AI32" s="248"/>
      <c r="AJ32" s="248"/>
      <c r="AK32" s="248"/>
      <c r="AL32" s="248"/>
      <c r="AM32" s="126"/>
      <c r="AN32" s="248"/>
      <c r="AO32" s="248"/>
      <c r="AP32" s="248"/>
      <c r="AQ32" s="248"/>
      <c r="AR32" s="105"/>
    </row>
    <row r="33" spans="2:44" ht="20.100000000000001" customHeight="1" x14ac:dyDescent="0.25">
      <c r="B33" s="120"/>
      <c r="C33" s="121"/>
      <c r="D33" s="121"/>
      <c r="E33" s="248"/>
      <c r="F33" s="321"/>
      <c r="G33" s="248"/>
      <c r="H33" s="248"/>
      <c r="I33" s="248"/>
      <c r="J33" s="248"/>
      <c r="K33" s="248"/>
      <c r="L33" s="248"/>
      <c r="M33" s="248"/>
      <c r="N33" s="248"/>
      <c r="O33" s="248"/>
      <c r="P33" s="248"/>
      <c r="Q33" s="248"/>
      <c r="R33" s="248"/>
      <c r="S33" s="248"/>
      <c r="T33" s="248"/>
      <c r="U33" s="248"/>
      <c r="V33" s="248"/>
      <c r="W33" s="248"/>
      <c r="X33" s="248"/>
      <c r="Y33" s="248"/>
      <c r="Z33" s="248"/>
      <c r="AA33" s="248"/>
      <c r="AB33" s="248"/>
      <c r="AC33" s="248"/>
      <c r="AD33" s="248"/>
      <c r="AE33" s="248"/>
      <c r="AF33" s="248"/>
      <c r="AG33" s="248"/>
      <c r="AH33" s="248"/>
      <c r="AI33" s="248"/>
      <c r="AJ33" s="248"/>
      <c r="AK33" s="248"/>
      <c r="AL33" s="248"/>
      <c r="AM33" s="126"/>
      <c r="AN33" s="248"/>
      <c r="AO33" s="248"/>
      <c r="AP33" s="248"/>
      <c r="AQ33" s="248"/>
      <c r="AR33" s="105"/>
    </row>
    <row r="34" spans="2:44" ht="20.100000000000001" customHeight="1" x14ac:dyDescent="0.25">
      <c r="B34" s="120"/>
      <c r="C34" s="121"/>
      <c r="D34" s="121"/>
      <c r="E34" s="248"/>
      <c r="F34" s="321"/>
      <c r="G34" s="248"/>
      <c r="H34" s="248"/>
      <c r="I34" s="248"/>
      <c r="J34" s="248"/>
      <c r="K34" s="248"/>
      <c r="L34" s="248"/>
      <c r="M34" s="248"/>
      <c r="N34" s="248"/>
      <c r="O34" s="248"/>
      <c r="P34" s="248"/>
      <c r="Q34" s="248"/>
      <c r="R34" s="248"/>
      <c r="S34" s="248"/>
      <c r="T34" s="248"/>
      <c r="U34" s="248"/>
      <c r="V34" s="248"/>
      <c r="W34" s="248"/>
      <c r="X34" s="248"/>
      <c r="Y34" s="248"/>
      <c r="Z34" s="248"/>
      <c r="AA34" s="248"/>
      <c r="AB34" s="248"/>
      <c r="AC34" s="248"/>
      <c r="AD34" s="248"/>
      <c r="AE34" s="248"/>
      <c r="AF34" s="248"/>
      <c r="AG34" s="248"/>
      <c r="AH34" s="248"/>
      <c r="AI34" s="248"/>
      <c r="AJ34" s="248"/>
      <c r="AK34" s="248"/>
      <c r="AL34" s="248"/>
      <c r="AM34" s="126"/>
      <c r="AN34" s="248"/>
      <c r="AO34" s="248"/>
      <c r="AP34" s="248"/>
      <c r="AQ34" s="248"/>
      <c r="AR34" s="105"/>
    </row>
    <row r="35" spans="2:44" ht="20.100000000000001" customHeight="1" x14ac:dyDescent="0.25">
      <c r="B35" s="120"/>
      <c r="C35" s="121"/>
      <c r="D35" s="121"/>
      <c r="E35" s="248"/>
      <c r="F35" s="321"/>
      <c r="G35" s="248"/>
      <c r="H35" s="248"/>
      <c r="I35" s="248"/>
      <c r="J35" s="248"/>
      <c r="K35" s="248"/>
      <c r="L35" s="248"/>
      <c r="M35" s="248"/>
      <c r="N35" s="248"/>
      <c r="O35" s="248"/>
      <c r="P35" s="248"/>
      <c r="Q35" s="248"/>
      <c r="R35" s="248"/>
      <c r="S35" s="248"/>
      <c r="T35" s="248"/>
      <c r="U35" s="248"/>
      <c r="V35" s="248"/>
      <c r="W35" s="248"/>
      <c r="X35" s="248"/>
      <c r="Y35" s="248"/>
      <c r="Z35" s="248"/>
      <c r="AA35" s="248"/>
      <c r="AB35" s="248"/>
      <c r="AC35" s="248"/>
      <c r="AD35" s="248"/>
      <c r="AE35" s="248"/>
      <c r="AF35" s="248"/>
      <c r="AG35" s="248"/>
      <c r="AH35" s="248"/>
      <c r="AI35" s="248"/>
      <c r="AJ35" s="248"/>
      <c r="AK35" s="248"/>
      <c r="AL35" s="248"/>
      <c r="AM35" s="126"/>
      <c r="AN35" s="248"/>
      <c r="AO35" s="248"/>
      <c r="AP35" s="248"/>
      <c r="AQ35" s="248"/>
      <c r="AR35" s="105"/>
    </row>
    <row r="36" spans="2:44" ht="20.100000000000001" customHeight="1" x14ac:dyDescent="0.25">
      <c r="B36" s="120"/>
      <c r="C36" s="121"/>
      <c r="D36" s="121"/>
      <c r="E36" s="248"/>
      <c r="F36" s="321"/>
      <c r="G36" s="248"/>
      <c r="H36" s="248"/>
      <c r="I36" s="248"/>
      <c r="J36" s="248"/>
      <c r="K36" s="248"/>
      <c r="L36" s="248"/>
      <c r="M36" s="248"/>
      <c r="N36" s="248"/>
      <c r="O36" s="248"/>
      <c r="P36" s="248"/>
      <c r="Q36" s="248"/>
      <c r="R36" s="248"/>
      <c r="S36" s="248"/>
      <c r="T36" s="248"/>
      <c r="U36" s="248"/>
      <c r="V36" s="248"/>
      <c r="W36" s="248"/>
      <c r="X36" s="248"/>
      <c r="Y36" s="248"/>
      <c r="Z36" s="248"/>
      <c r="AA36" s="248"/>
      <c r="AB36" s="248"/>
      <c r="AC36" s="248"/>
      <c r="AD36" s="248"/>
      <c r="AE36" s="248"/>
      <c r="AF36" s="248"/>
      <c r="AG36" s="248"/>
      <c r="AH36" s="248"/>
      <c r="AI36" s="248"/>
      <c r="AJ36" s="248"/>
      <c r="AK36" s="248"/>
      <c r="AL36" s="248"/>
      <c r="AM36" s="126"/>
      <c r="AN36" s="248"/>
      <c r="AO36" s="248"/>
      <c r="AP36" s="248"/>
      <c r="AQ36" s="248"/>
      <c r="AR36" s="105"/>
    </row>
    <row r="37" spans="2:44" ht="20.100000000000001" customHeight="1" x14ac:dyDescent="0.25">
      <c r="B37" s="120"/>
      <c r="C37" s="121"/>
      <c r="D37" s="121"/>
      <c r="E37" s="248"/>
      <c r="F37" s="321"/>
      <c r="G37" s="248"/>
      <c r="H37" s="248"/>
      <c r="I37" s="248"/>
      <c r="J37" s="248"/>
      <c r="K37" s="248"/>
      <c r="L37" s="248"/>
      <c r="M37" s="248"/>
      <c r="N37" s="248"/>
      <c r="O37" s="248"/>
      <c r="P37" s="248"/>
      <c r="Q37" s="248"/>
      <c r="R37" s="248"/>
      <c r="S37" s="248"/>
      <c r="T37" s="248"/>
      <c r="U37" s="248"/>
      <c r="V37" s="248"/>
      <c r="W37" s="248"/>
      <c r="X37" s="248"/>
      <c r="Y37" s="248"/>
      <c r="Z37" s="248"/>
      <c r="AA37" s="248"/>
      <c r="AB37" s="248"/>
      <c r="AC37" s="248"/>
      <c r="AD37" s="248"/>
      <c r="AE37" s="248"/>
      <c r="AF37" s="248"/>
      <c r="AG37" s="248"/>
      <c r="AH37" s="248"/>
      <c r="AI37" s="248"/>
      <c r="AJ37" s="248"/>
      <c r="AK37" s="248"/>
      <c r="AL37" s="248"/>
      <c r="AM37" s="126"/>
      <c r="AN37" s="248"/>
      <c r="AO37" s="248"/>
      <c r="AP37" s="248"/>
      <c r="AQ37" s="248"/>
      <c r="AR37" s="105"/>
    </row>
    <row r="38" spans="2:44" ht="20.100000000000001" customHeight="1" x14ac:dyDescent="0.25">
      <c r="B38" s="120"/>
      <c r="C38" s="121"/>
      <c r="D38" s="121"/>
      <c r="E38" s="248"/>
      <c r="F38" s="321"/>
      <c r="G38" s="248"/>
      <c r="H38" s="248"/>
      <c r="I38" s="248"/>
      <c r="J38" s="248"/>
      <c r="K38" s="248"/>
      <c r="L38" s="248"/>
      <c r="M38" s="248"/>
      <c r="N38" s="248"/>
      <c r="O38" s="248"/>
      <c r="P38" s="248"/>
      <c r="Q38" s="248"/>
      <c r="R38" s="248"/>
      <c r="S38" s="248"/>
      <c r="T38" s="248"/>
      <c r="U38" s="248"/>
      <c r="V38" s="248"/>
      <c r="W38" s="248"/>
      <c r="X38" s="248"/>
      <c r="Y38" s="248"/>
      <c r="Z38" s="248"/>
      <c r="AA38" s="248"/>
      <c r="AB38" s="248"/>
      <c r="AC38" s="248"/>
      <c r="AD38" s="248"/>
      <c r="AE38" s="248"/>
      <c r="AF38" s="248"/>
      <c r="AG38" s="248"/>
      <c r="AH38" s="248"/>
      <c r="AI38" s="248"/>
      <c r="AJ38" s="248"/>
      <c r="AK38" s="248"/>
      <c r="AL38" s="248"/>
      <c r="AM38" s="126"/>
      <c r="AN38" s="248"/>
      <c r="AO38" s="248"/>
      <c r="AP38" s="248"/>
      <c r="AQ38" s="248"/>
      <c r="AR38" s="105"/>
    </row>
    <row r="39" spans="2:44" ht="20.100000000000001" customHeight="1" x14ac:dyDescent="0.25">
      <c r="B39" s="120"/>
      <c r="C39" s="121"/>
      <c r="D39" s="121"/>
      <c r="E39" s="248"/>
      <c r="F39" s="321"/>
      <c r="G39" s="248"/>
      <c r="H39" s="248"/>
      <c r="I39" s="248"/>
      <c r="J39" s="248"/>
      <c r="K39" s="248"/>
      <c r="L39" s="248"/>
      <c r="M39" s="248"/>
      <c r="N39" s="248"/>
      <c r="O39" s="248"/>
      <c r="P39" s="248"/>
      <c r="Q39" s="248"/>
      <c r="R39" s="248"/>
      <c r="S39" s="248"/>
      <c r="T39" s="248"/>
      <c r="U39" s="248"/>
      <c r="V39" s="248"/>
      <c r="W39" s="248"/>
      <c r="X39" s="248"/>
      <c r="Y39" s="248"/>
      <c r="Z39" s="248"/>
      <c r="AA39" s="248"/>
      <c r="AB39" s="248"/>
      <c r="AC39" s="248"/>
      <c r="AD39" s="248"/>
      <c r="AE39" s="248"/>
      <c r="AF39" s="248"/>
      <c r="AG39" s="248"/>
      <c r="AH39" s="248"/>
      <c r="AI39" s="248"/>
      <c r="AJ39" s="248"/>
      <c r="AK39" s="248"/>
      <c r="AL39" s="248"/>
      <c r="AM39" s="126"/>
      <c r="AN39" s="248"/>
      <c r="AO39" s="248"/>
      <c r="AP39" s="248"/>
      <c r="AQ39" s="248"/>
      <c r="AR39" s="105"/>
    </row>
    <row r="40" spans="2:44" ht="20.100000000000001" customHeight="1" x14ac:dyDescent="0.25">
      <c r="B40" s="120"/>
      <c r="C40" s="121"/>
      <c r="D40" s="121"/>
      <c r="E40" s="248"/>
      <c r="F40" s="321"/>
      <c r="G40" s="248"/>
      <c r="H40" s="248"/>
      <c r="I40" s="248"/>
      <c r="J40" s="248"/>
      <c r="K40" s="248"/>
      <c r="L40" s="248"/>
      <c r="M40" s="248"/>
      <c r="N40" s="248"/>
      <c r="O40" s="248"/>
      <c r="P40" s="248"/>
      <c r="Q40" s="248"/>
      <c r="R40" s="248"/>
      <c r="S40" s="248"/>
      <c r="T40" s="248"/>
      <c r="U40" s="248"/>
      <c r="V40" s="248"/>
      <c r="W40" s="248"/>
      <c r="X40" s="248"/>
      <c r="Y40" s="248"/>
      <c r="Z40" s="248"/>
      <c r="AA40" s="248"/>
      <c r="AB40" s="248"/>
      <c r="AC40" s="248"/>
      <c r="AD40" s="248"/>
      <c r="AE40" s="248"/>
      <c r="AF40" s="248"/>
      <c r="AG40" s="248"/>
      <c r="AH40" s="248"/>
      <c r="AI40" s="248"/>
      <c r="AJ40" s="248"/>
      <c r="AK40" s="248"/>
      <c r="AL40" s="248"/>
      <c r="AM40" s="126"/>
      <c r="AN40" s="248"/>
      <c r="AO40" s="248"/>
      <c r="AP40" s="248"/>
      <c r="AQ40" s="248"/>
      <c r="AR40" s="105"/>
    </row>
    <row r="41" spans="2:44" ht="20.100000000000001" customHeight="1" x14ac:dyDescent="0.25">
      <c r="B41" s="120"/>
      <c r="C41" s="121"/>
      <c r="D41" s="121"/>
      <c r="E41" s="248"/>
      <c r="F41" s="321"/>
      <c r="G41" s="248"/>
      <c r="H41" s="248"/>
      <c r="I41" s="248"/>
      <c r="J41" s="248"/>
      <c r="K41" s="248"/>
      <c r="L41" s="248"/>
      <c r="M41" s="248"/>
      <c r="N41" s="248"/>
      <c r="O41" s="248"/>
      <c r="P41" s="248"/>
      <c r="Q41" s="248"/>
      <c r="R41" s="248"/>
      <c r="S41" s="248"/>
      <c r="T41" s="248"/>
      <c r="U41" s="248"/>
      <c r="V41" s="248"/>
      <c r="W41" s="248"/>
      <c r="X41" s="248"/>
      <c r="Y41" s="248"/>
      <c r="Z41" s="248"/>
      <c r="AA41" s="248"/>
      <c r="AB41" s="248"/>
      <c r="AC41" s="248"/>
      <c r="AD41" s="248"/>
      <c r="AE41" s="248"/>
      <c r="AF41" s="248"/>
      <c r="AG41" s="248"/>
      <c r="AH41" s="248"/>
      <c r="AI41" s="248"/>
      <c r="AJ41" s="248"/>
      <c r="AK41" s="248"/>
      <c r="AL41" s="248"/>
      <c r="AM41" s="126"/>
      <c r="AN41" s="248"/>
      <c r="AO41" s="248"/>
      <c r="AP41" s="248"/>
      <c r="AQ41" s="248"/>
      <c r="AR41" s="105"/>
    </row>
    <row r="42" spans="2:44" ht="20.100000000000001" customHeight="1" x14ac:dyDescent="0.25">
      <c r="B42" s="120"/>
      <c r="C42" s="121"/>
      <c r="D42" s="121"/>
      <c r="E42" s="248"/>
      <c r="F42" s="321"/>
      <c r="G42" s="248"/>
      <c r="H42" s="248"/>
      <c r="I42" s="248"/>
      <c r="J42" s="248"/>
      <c r="K42" s="248"/>
      <c r="L42" s="248"/>
      <c r="M42" s="248"/>
      <c r="N42" s="248"/>
      <c r="O42" s="248"/>
      <c r="P42" s="248"/>
      <c r="Q42" s="248"/>
      <c r="R42" s="248"/>
      <c r="S42" s="248"/>
      <c r="T42" s="248"/>
      <c r="U42" s="248"/>
      <c r="V42" s="248"/>
      <c r="W42" s="248"/>
      <c r="X42" s="248"/>
      <c r="Y42" s="248"/>
      <c r="Z42" s="248"/>
      <c r="AA42" s="248"/>
      <c r="AB42" s="248"/>
      <c r="AC42" s="248"/>
      <c r="AD42" s="248"/>
      <c r="AE42" s="248"/>
      <c r="AF42" s="248"/>
      <c r="AG42" s="248"/>
      <c r="AH42" s="248"/>
      <c r="AI42" s="248"/>
      <c r="AJ42" s="248"/>
      <c r="AK42" s="248"/>
      <c r="AL42" s="248"/>
      <c r="AM42" s="126"/>
      <c r="AN42" s="248"/>
      <c r="AO42" s="248"/>
      <c r="AP42" s="248"/>
      <c r="AQ42" s="248"/>
      <c r="AR42" s="105"/>
    </row>
    <row r="43" spans="2:44" ht="20.100000000000001" customHeight="1" x14ac:dyDescent="0.25">
      <c r="B43" s="120"/>
      <c r="C43" s="121"/>
      <c r="D43" s="121"/>
      <c r="E43" s="248"/>
      <c r="F43" s="321"/>
      <c r="G43" s="248"/>
      <c r="H43" s="248"/>
      <c r="I43" s="248"/>
      <c r="J43" s="248"/>
      <c r="K43" s="248"/>
      <c r="L43" s="248"/>
      <c r="M43" s="248"/>
      <c r="N43" s="248"/>
      <c r="O43" s="248"/>
      <c r="P43" s="248"/>
      <c r="Q43" s="248"/>
      <c r="R43" s="248"/>
      <c r="S43" s="248"/>
      <c r="T43" s="248"/>
      <c r="U43" s="248"/>
      <c r="V43" s="248"/>
      <c r="W43" s="248"/>
      <c r="X43" s="248"/>
      <c r="Y43" s="248"/>
      <c r="Z43" s="248"/>
      <c r="AA43" s="248"/>
      <c r="AB43" s="248"/>
      <c r="AC43" s="248"/>
      <c r="AD43" s="248"/>
      <c r="AE43" s="248"/>
      <c r="AF43" s="248"/>
      <c r="AG43" s="248"/>
      <c r="AH43" s="248"/>
      <c r="AI43" s="248"/>
      <c r="AJ43" s="248"/>
      <c r="AK43" s="248"/>
      <c r="AL43" s="248"/>
      <c r="AM43" s="126"/>
      <c r="AN43" s="248"/>
      <c r="AO43" s="248"/>
      <c r="AP43" s="248"/>
      <c r="AQ43" s="248"/>
      <c r="AR43" s="105"/>
    </row>
    <row r="44" spans="2:44" ht="20.100000000000001" customHeight="1" x14ac:dyDescent="0.25">
      <c r="B44" s="120"/>
      <c r="C44" s="121"/>
      <c r="D44" s="121"/>
      <c r="E44" s="248"/>
      <c r="F44" s="321"/>
      <c r="G44" s="248"/>
      <c r="H44" s="248"/>
      <c r="I44" s="248"/>
      <c r="J44" s="248"/>
      <c r="K44" s="248"/>
      <c r="L44" s="248"/>
      <c r="M44" s="248"/>
      <c r="N44" s="248"/>
      <c r="O44" s="248"/>
      <c r="P44" s="248"/>
      <c r="Q44" s="248"/>
      <c r="R44" s="248"/>
      <c r="S44" s="248"/>
      <c r="T44" s="248"/>
      <c r="U44" s="248"/>
      <c r="V44" s="248"/>
      <c r="W44" s="248"/>
      <c r="X44" s="248"/>
      <c r="Y44" s="248"/>
      <c r="Z44" s="248"/>
      <c r="AA44" s="248"/>
      <c r="AB44" s="248"/>
      <c r="AC44" s="248"/>
      <c r="AD44" s="248"/>
      <c r="AE44" s="248"/>
      <c r="AF44" s="248"/>
      <c r="AG44" s="248"/>
      <c r="AH44" s="248"/>
      <c r="AI44" s="248"/>
      <c r="AJ44" s="248"/>
      <c r="AK44" s="248"/>
      <c r="AL44" s="248"/>
      <c r="AM44" s="126"/>
      <c r="AN44" s="248"/>
      <c r="AO44" s="248"/>
      <c r="AP44" s="248"/>
      <c r="AQ44" s="248"/>
      <c r="AR44" s="105"/>
    </row>
    <row r="45" spans="2:44" ht="20.100000000000001" customHeight="1" x14ac:dyDescent="0.25">
      <c r="B45" s="120"/>
      <c r="C45" s="121"/>
      <c r="D45" s="121"/>
      <c r="E45" s="248"/>
      <c r="F45" s="321"/>
      <c r="G45" s="248"/>
      <c r="H45" s="248"/>
      <c r="I45" s="248"/>
      <c r="J45" s="248"/>
      <c r="K45" s="248"/>
      <c r="L45" s="248"/>
      <c r="M45" s="248"/>
      <c r="N45" s="248"/>
      <c r="O45" s="248"/>
      <c r="P45" s="248"/>
      <c r="Q45" s="248"/>
      <c r="R45" s="248"/>
      <c r="S45" s="248"/>
      <c r="T45" s="248"/>
      <c r="U45" s="248"/>
      <c r="V45" s="248"/>
      <c r="W45" s="248"/>
      <c r="X45" s="248"/>
      <c r="Y45" s="248"/>
      <c r="Z45" s="248"/>
      <c r="AA45" s="248"/>
      <c r="AB45" s="248"/>
      <c r="AC45" s="248"/>
      <c r="AD45" s="248"/>
      <c r="AE45" s="248"/>
      <c r="AF45" s="248"/>
      <c r="AG45" s="248"/>
      <c r="AH45" s="248"/>
      <c r="AI45" s="248"/>
      <c r="AJ45" s="248"/>
      <c r="AK45" s="248"/>
      <c r="AL45" s="248"/>
      <c r="AM45" s="126"/>
      <c r="AN45" s="248"/>
      <c r="AO45" s="248"/>
      <c r="AP45" s="248"/>
      <c r="AQ45" s="248"/>
      <c r="AR45" s="105"/>
    </row>
    <row r="46" spans="2:44" ht="20.100000000000001" customHeight="1" x14ac:dyDescent="0.25">
      <c r="B46" s="120"/>
      <c r="C46" s="121"/>
      <c r="D46" s="121"/>
      <c r="E46" s="248"/>
      <c r="F46" s="321"/>
      <c r="G46" s="248"/>
      <c r="H46" s="248"/>
      <c r="I46" s="248"/>
      <c r="J46" s="248"/>
      <c r="K46" s="248"/>
      <c r="L46" s="248"/>
      <c r="M46" s="248"/>
      <c r="N46" s="248"/>
      <c r="O46" s="248"/>
      <c r="P46" s="248"/>
      <c r="Q46" s="248"/>
      <c r="R46" s="248"/>
      <c r="S46" s="248"/>
      <c r="T46" s="248"/>
      <c r="U46" s="248"/>
      <c r="V46" s="248"/>
      <c r="W46" s="248"/>
      <c r="X46" s="248"/>
      <c r="Y46" s="248"/>
      <c r="Z46" s="248"/>
      <c r="AA46" s="248"/>
      <c r="AB46" s="248"/>
      <c r="AC46" s="248"/>
      <c r="AD46" s="248"/>
      <c r="AE46" s="248"/>
      <c r="AF46" s="248"/>
      <c r="AG46" s="248"/>
      <c r="AH46" s="248"/>
      <c r="AI46" s="248"/>
      <c r="AJ46" s="248"/>
      <c r="AK46" s="248"/>
      <c r="AL46" s="248"/>
      <c r="AM46" s="126"/>
      <c r="AN46" s="248"/>
      <c r="AO46" s="248"/>
      <c r="AP46" s="248"/>
      <c r="AQ46" s="248"/>
      <c r="AR46" s="105"/>
    </row>
    <row r="47" spans="2:44" ht="20.100000000000001" customHeight="1" x14ac:dyDescent="0.25">
      <c r="B47" s="120"/>
      <c r="C47" s="121"/>
      <c r="D47" s="121"/>
      <c r="E47" s="248"/>
      <c r="F47" s="321"/>
      <c r="G47" s="248"/>
      <c r="H47" s="248"/>
      <c r="I47" s="248"/>
      <c r="J47" s="248"/>
      <c r="K47" s="248"/>
      <c r="L47" s="248"/>
      <c r="M47" s="248"/>
      <c r="N47" s="248"/>
      <c r="O47" s="248"/>
      <c r="P47" s="248"/>
      <c r="Q47" s="248"/>
      <c r="R47" s="248"/>
      <c r="S47" s="248"/>
      <c r="T47" s="248"/>
      <c r="U47" s="248"/>
      <c r="V47" s="248"/>
      <c r="W47" s="248"/>
      <c r="X47" s="248"/>
      <c r="Y47" s="248"/>
      <c r="Z47" s="248"/>
      <c r="AA47" s="248"/>
      <c r="AB47" s="248"/>
      <c r="AC47" s="248"/>
      <c r="AD47" s="248"/>
      <c r="AE47" s="248"/>
      <c r="AF47" s="248"/>
      <c r="AG47" s="248"/>
      <c r="AH47" s="248"/>
      <c r="AI47" s="248"/>
      <c r="AJ47" s="248"/>
      <c r="AK47" s="248"/>
      <c r="AL47" s="248"/>
      <c r="AM47" s="126"/>
      <c r="AN47" s="248"/>
      <c r="AO47" s="248"/>
      <c r="AP47" s="248"/>
      <c r="AQ47" s="248"/>
      <c r="AR47" s="105"/>
    </row>
    <row r="48" spans="2:44" ht="20.100000000000001" customHeight="1" x14ac:dyDescent="0.25">
      <c r="B48" s="120"/>
      <c r="C48" s="121"/>
      <c r="D48" s="121"/>
      <c r="E48" s="248"/>
      <c r="F48" s="321"/>
      <c r="G48" s="248"/>
      <c r="H48" s="248"/>
      <c r="I48" s="248"/>
      <c r="J48" s="248"/>
      <c r="K48" s="248"/>
      <c r="L48" s="248"/>
      <c r="M48" s="248"/>
      <c r="N48" s="248"/>
      <c r="O48" s="248"/>
      <c r="P48" s="248"/>
      <c r="Q48" s="248"/>
      <c r="R48" s="248"/>
      <c r="S48" s="248"/>
      <c r="T48" s="248"/>
      <c r="U48" s="248"/>
      <c r="V48" s="248"/>
      <c r="W48" s="248"/>
      <c r="X48" s="248"/>
      <c r="Y48" s="248"/>
      <c r="Z48" s="248"/>
      <c r="AA48" s="248"/>
      <c r="AB48" s="248"/>
      <c r="AC48" s="248"/>
      <c r="AD48" s="248"/>
      <c r="AE48" s="248"/>
      <c r="AF48" s="248"/>
      <c r="AG48" s="248"/>
      <c r="AH48" s="248"/>
      <c r="AI48" s="248"/>
      <c r="AJ48" s="248"/>
      <c r="AK48" s="248"/>
      <c r="AL48" s="248"/>
      <c r="AM48" s="126"/>
      <c r="AN48" s="248"/>
      <c r="AO48" s="248"/>
      <c r="AP48" s="248"/>
      <c r="AQ48" s="248"/>
      <c r="AR48" s="105"/>
    </row>
    <row r="49" spans="2:44" ht="20.100000000000001" customHeight="1" x14ac:dyDescent="0.25">
      <c r="B49" s="120"/>
      <c r="C49" s="121"/>
      <c r="D49" s="121"/>
      <c r="E49" s="248"/>
      <c r="F49" s="321"/>
      <c r="G49" s="248"/>
      <c r="H49" s="248"/>
      <c r="I49" s="248"/>
      <c r="J49" s="248"/>
      <c r="K49" s="248"/>
      <c r="L49" s="248"/>
      <c r="M49" s="248"/>
      <c r="N49" s="248"/>
      <c r="O49" s="248"/>
      <c r="P49" s="248"/>
      <c r="Q49" s="248"/>
      <c r="R49" s="248"/>
      <c r="S49" s="248"/>
      <c r="T49" s="248"/>
      <c r="U49" s="248"/>
      <c r="V49" s="248"/>
      <c r="W49" s="248"/>
      <c r="X49" s="248"/>
      <c r="Y49" s="248"/>
      <c r="Z49" s="248"/>
      <c r="AA49" s="248"/>
      <c r="AB49" s="248"/>
      <c r="AC49" s="248"/>
      <c r="AD49" s="248"/>
      <c r="AE49" s="248"/>
      <c r="AF49" s="248"/>
      <c r="AG49" s="248"/>
      <c r="AH49" s="248"/>
      <c r="AI49" s="248"/>
      <c r="AJ49" s="248"/>
      <c r="AK49" s="248"/>
      <c r="AL49" s="248"/>
      <c r="AM49" s="126"/>
      <c r="AN49" s="248"/>
      <c r="AO49" s="248"/>
      <c r="AP49" s="248"/>
      <c r="AQ49" s="248"/>
      <c r="AR49" s="105"/>
    </row>
    <row r="50" spans="2:44" ht="20.100000000000001" customHeight="1" x14ac:dyDescent="0.25">
      <c r="B50" s="120"/>
      <c r="C50" s="121"/>
      <c r="D50" s="121"/>
      <c r="E50" s="248"/>
      <c r="F50" s="321"/>
      <c r="G50" s="248"/>
      <c r="H50" s="248"/>
      <c r="I50" s="248"/>
      <c r="J50" s="248"/>
      <c r="K50" s="248"/>
      <c r="L50" s="248"/>
      <c r="M50" s="248"/>
      <c r="N50" s="248"/>
      <c r="O50" s="248"/>
      <c r="P50" s="248"/>
      <c r="Q50" s="248"/>
      <c r="R50" s="248"/>
      <c r="S50" s="248"/>
      <c r="T50" s="248"/>
      <c r="U50" s="248"/>
      <c r="V50" s="248"/>
      <c r="W50" s="248"/>
      <c r="X50" s="248"/>
      <c r="Y50" s="248"/>
      <c r="Z50" s="248"/>
      <c r="AA50" s="248"/>
      <c r="AB50" s="248"/>
      <c r="AC50" s="248"/>
      <c r="AD50" s="248"/>
      <c r="AE50" s="248"/>
      <c r="AF50" s="248"/>
      <c r="AG50" s="248"/>
      <c r="AH50" s="248"/>
      <c r="AI50" s="248"/>
      <c r="AJ50" s="248"/>
      <c r="AK50" s="248"/>
      <c r="AL50" s="248"/>
      <c r="AM50" s="126"/>
      <c r="AN50" s="248"/>
      <c r="AO50" s="248"/>
      <c r="AP50" s="248"/>
      <c r="AQ50" s="248"/>
      <c r="AR50" s="105"/>
    </row>
    <row r="51" spans="2:44" ht="20.100000000000001" customHeight="1" x14ac:dyDescent="0.25">
      <c r="B51" s="120"/>
      <c r="C51" s="121"/>
      <c r="D51" s="121"/>
      <c r="E51" s="248"/>
      <c r="F51" s="321"/>
      <c r="G51" s="248"/>
      <c r="H51" s="248"/>
      <c r="I51" s="248"/>
      <c r="J51" s="248"/>
      <c r="K51" s="248"/>
      <c r="L51" s="248"/>
      <c r="M51" s="248"/>
      <c r="N51" s="248"/>
      <c r="O51" s="248"/>
      <c r="P51" s="248"/>
      <c r="Q51" s="248"/>
      <c r="R51" s="248"/>
      <c r="S51" s="248"/>
      <c r="T51" s="248"/>
      <c r="U51" s="248"/>
      <c r="V51" s="248"/>
      <c r="W51" s="248"/>
      <c r="X51" s="248"/>
      <c r="Y51" s="248"/>
      <c r="Z51" s="248"/>
      <c r="AA51" s="248"/>
      <c r="AB51" s="248"/>
      <c r="AC51" s="248"/>
      <c r="AD51" s="248"/>
      <c r="AE51" s="248"/>
      <c r="AF51" s="248"/>
      <c r="AG51" s="248"/>
      <c r="AH51" s="248"/>
      <c r="AI51" s="248"/>
      <c r="AJ51" s="248"/>
      <c r="AK51" s="248"/>
      <c r="AL51" s="248"/>
      <c r="AM51" s="126"/>
      <c r="AN51" s="248"/>
      <c r="AO51" s="248"/>
      <c r="AP51" s="248"/>
      <c r="AQ51" s="248"/>
      <c r="AR51" s="105"/>
    </row>
    <row r="52" spans="2:44" ht="20.100000000000001" customHeight="1" x14ac:dyDescent="0.25">
      <c r="B52" s="120"/>
      <c r="C52" s="121"/>
      <c r="D52" s="121"/>
      <c r="E52" s="248"/>
      <c r="F52" s="321"/>
      <c r="G52" s="248"/>
      <c r="H52" s="248"/>
      <c r="I52" s="248"/>
      <c r="J52" s="248"/>
      <c r="K52" s="248"/>
      <c r="L52" s="248"/>
      <c r="M52" s="248"/>
      <c r="N52" s="248"/>
      <c r="O52" s="248"/>
      <c r="P52" s="248"/>
      <c r="Q52" s="248"/>
      <c r="R52" s="248"/>
      <c r="S52" s="248"/>
      <c r="T52" s="248"/>
      <c r="U52" s="248"/>
      <c r="V52" s="248"/>
      <c r="W52" s="248"/>
      <c r="X52" s="248"/>
      <c r="Y52" s="248"/>
      <c r="Z52" s="248"/>
      <c r="AA52" s="248"/>
      <c r="AB52" s="248"/>
      <c r="AC52" s="248"/>
      <c r="AD52" s="248"/>
      <c r="AE52" s="248"/>
      <c r="AF52" s="248"/>
      <c r="AG52" s="248"/>
      <c r="AH52" s="248"/>
      <c r="AI52" s="248"/>
      <c r="AJ52" s="248"/>
      <c r="AK52" s="248"/>
      <c r="AL52" s="248"/>
      <c r="AM52" s="126"/>
      <c r="AN52" s="248"/>
      <c r="AO52" s="248"/>
      <c r="AP52" s="248"/>
      <c r="AQ52" s="248"/>
      <c r="AR52" s="105"/>
    </row>
    <row r="53" spans="2:44" ht="20.100000000000001" customHeight="1" x14ac:dyDescent="0.25">
      <c r="B53" s="120"/>
      <c r="C53" s="121"/>
      <c r="D53" s="121"/>
      <c r="E53" s="248"/>
      <c r="F53" s="321"/>
      <c r="G53" s="248"/>
      <c r="H53" s="248"/>
      <c r="I53" s="248"/>
      <c r="J53" s="248"/>
      <c r="K53" s="248"/>
      <c r="L53" s="248"/>
      <c r="M53" s="248"/>
      <c r="N53" s="248"/>
      <c r="O53" s="248"/>
      <c r="P53" s="248"/>
      <c r="Q53" s="248"/>
      <c r="R53" s="248"/>
      <c r="S53" s="248"/>
      <c r="T53" s="248"/>
      <c r="U53" s="248"/>
      <c r="V53" s="248"/>
      <c r="W53" s="248"/>
      <c r="X53" s="248"/>
      <c r="Y53" s="248"/>
      <c r="Z53" s="248"/>
      <c r="AA53" s="248"/>
      <c r="AB53" s="248"/>
      <c r="AC53" s="248"/>
      <c r="AD53" s="248"/>
      <c r="AE53" s="248"/>
      <c r="AF53" s="248"/>
      <c r="AG53" s="248"/>
      <c r="AH53" s="248"/>
      <c r="AI53" s="248"/>
      <c r="AJ53" s="248"/>
      <c r="AK53" s="248"/>
      <c r="AL53" s="248"/>
      <c r="AM53" s="126"/>
      <c r="AN53" s="248"/>
      <c r="AO53" s="248"/>
      <c r="AP53" s="248"/>
      <c r="AQ53" s="248"/>
      <c r="AR53" s="105"/>
    </row>
    <row r="54" spans="2:44" ht="20.100000000000001" customHeight="1" x14ac:dyDescent="0.25">
      <c r="B54" s="120"/>
      <c r="C54" s="121"/>
      <c r="D54" s="121"/>
      <c r="E54" s="248"/>
      <c r="F54" s="321"/>
      <c r="G54" s="248"/>
      <c r="H54" s="248"/>
      <c r="I54" s="248"/>
      <c r="J54" s="248"/>
      <c r="K54" s="248"/>
      <c r="L54" s="248"/>
      <c r="M54" s="248"/>
      <c r="N54" s="248"/>
      <c r="O54" s="248"/>
      <c r="P54" s="248"/>
      <c r="Q54" s="248"/>
      <c r="R54" s="248"/>
      <c r="S54" s="248"/>
      <c r="T54" s="248"/>
      <c r="U54" s="248"/>
      <c r="V54" s="248"/>
      <c r="W54" s="248"/>
      <c r="X54" s="248"/>
      <c r="Y54" s="248"/>
      <c r="Z54" s="248"/>
      <c r="AA54" s="248"/>
      <c r="AB54" s="248"/>
      <c r="AC54" s="248"/>
      <c r="AD54" s="248"/>
      <c r="AE54" s="248"/>
      <c r="AF54" s="248"/>
      <c r="AG54" s="248"/>
      <c r="AH54" s="248"/>
      <c r="AI54" s="248"/>
      <c r="AJ54" s="248"/>
      <c r="AK54" s="248"/>
      <c r="AL54" s="248"/>
      <c r="AM54" s="126"/>
      <c r="AN54" s="248"/>
      <c r="AO54" s="248"/>
      <c r="AP54" s="248"/>
      <c r="AQ54" s="248"/>
      <c r="AR54" s="105"/>
    </row>
    <row r="55" spans="2:44" ht="20.100000000000001" customHeight="1" x14ac:dyDescent="0.25">
      <c r="B55" s="120"/>
      <c r="C55" s="121"/>
      <c r="D55" s="121"/>
      <c r="E55" s="248"/>
      <c r="F55" s="321"/>
      <c r="G55" s="248"/>
      <c r="H55" s="248"/>
      <c r="I55" s="248"/>
      <c r="J55" s="248"/>
      <c r="K55" s="248"/>
      <c r="L55" s="248"/>
      <c r="M55" s="248"/>
      <c r="N55" s="248"/>
      <c r="O55" s="248"/>
      <c r="P55" s="248"/>
      <c r="Q55" s="248"/>
      <c r="R55" s="248"/>
      <c r="S55" s="248"/>
      <c r="T55" s="248"/>
      <c r="U55" s="248"/>
      <c r="V55" s="248"/>
      <c r="W55" s="248"/>
      <c r="X55" s="248"/>
      <c r="Y55" s="248"/>
      <c r="Z55" s="248"/>
      <c r="AA55" s="248"/>
      <c r="AB55" s="248"/>
      <c r="AC55" s="248"/>
      <c r="AD55" s="248"/>
      <c r="AE55" s="248"/>
      <c r="AF55" s="248"/>
      <c r="AG55" s="248"/>
      <c r="AH55" s="248"/>
      <c r="AI55" s="248"/>
      <c r="AJ55" s="248"/>
      <c r="AK55" s="248"/>
      <c r="AL55" s="248"/>
      <c r="AM55" s="126"/>
      <c r="AN55" s="248"/>
      <c r="AO55" s="248"/>
      <c r="AP55" s="248"/>
      <c r="AQ55" s="248"/>
      <c r="AR55" s="105"/>
    </row>
    <row r="56" spans="2:44" ht="20.100000000000001" customHeight="1" x14ac:dyDescent="0.25">
      <c r="B56" s="120"/>
      <c r="C56" s="121"/>
      <c r="D56" s="121"/>
      <c r="E56" s="248"/>
      <c r="F56" s="321"/>
      <c r="G56" s="248"/>
      <c r="H56" s="248"/>
      <c r="I56" s="248"/>
      <c r="J56" s="248"/>
      <c r="K56" s="248"/>
      <c r="L56" s="248"/>
      <c r="M56" s="248"/>
      <c r="N56" s="248"/>
      <c r="O56" s="248"/>
      <c r="P56" s="248"/>
      <c r="Q56" s="248"/>
      <c r="R56" s="248"/>
      <c r="S56" s="248"/>
      <c r="T56" s="248"/>
      <c r="U56" s="248"/>
      <c r="V56" s="248"/>
      <c r="W56" s="248"/>
      <c r="X56" s="248"/>
      <c r="Y56" s="248"/>
      <c r="Z56" s="248"/>
      <c r="AA56" s="248"/>
      <c r="AB56" s="248"/>
      <c r="AC56" s="248"/>
      <c r="AD56" s="248"/>
      <c r="AE56" s="248"/>
      <c r="AF56" s="248"/>
      <c r="AG56" s="248"/>
      <c r="AH56" s="248"/>
      <c r="AI56" s="248"/>
      <c r="AJ56" s="248"/>
      <c r="AK56" s="248"/>
      <c r="AL56" s="248"/>
      <c r="AM56" s="126"/>
      <c r="AN56" s="248"/>
      <c r="AO56" s="248"/>
      <c r="AP56" s="248"/>
      <c r="AQ56" s="248"/>
      <c r="AR56" s="105"/>
    </row>
    <row r="57" spans="2:44" ht="20.100000000000001" customHeight="1" x14ac:dyDescent="0.25">
      <c r="B57" s="120"/>
      <c r="C57" s="121"/>
      <c r="D57" s="121"/>
      <c r="E57" s="248"/>
      <c r="F57" s="321"/>
      <c r="G57" s="248"/>
      <c r="H57" s="248"/>
      <c r="I57" s="248"/>
      <c r="J57" s="248"/>
      <c r="K57" s="248"/>
      <c r="L57" s="248"/>
      <c r="M57" s="248"/>
      <c r="N57" s="248"/>
      <c r="O57" s="248"/>
      <c r="P57" s="248"/>
      <c r="Q57" s="248"/>
      <c r="R57" s="248"/>
      <c r="S57" s="248"/>
      <c r="T57" s="248"/>
      <c r="U57" s="248"/>
      <c r="V57" s="248"/>
      <c r="W57" s="248"/>
      <c r="X57" s="248"/>
      <c r="Y57" s="248"/>
      <c r="Z57" s="248"/>
      <c r="AA57" s="248"/>
      <c r="AB57" s="248"/>
      <c r="AC57" s="248"/>
      <c r="AD57" s="248"/>
      <c r="AE57" s="248"/>
      <c r="AF57" s="248"/>
      <c r="AG57" s="248"/>
      <c r="AH57" s="248"/>
      <c r="AI57" s="248"/>
      <c r="AJ57" s="248"/>
      <c r="AK57" s="248"/>
      <c r="AL57" s="248"/>
      <c r="AM57" s="126"/>
      <c r="AN57" s="248"/>
      <c r="AO57" s="248"/>
      <c r="AP57" s="248"/>
      <c r="AQ57" s="248"/>
      <c r="AR57" s="105"/>
    </row>
    <row r="58" spans="2:44" ht="20.100000000000001" customHeight="1" x14ac:dyDescent="0.25">
      <c r="B58" s="120"/>
      <c r="C58" s="121"/>
      <c r="D58" s="121"/>
      <c r="E58" s="248"/>
      <c r="F58" s="321"/>
      <c r="G58" s="248"/>
      <c r="H58" s="248"/>
      <c r="I58" s="248"/>
      <c r="J58" s="248"/>
      <c r="K58" s="248"/>
      <c r="L58" s="248"/>
      <c r="M58" s="248"/>
      <c r="N58" s="248"/>
      <c r="O58" s="248"/>
      <c r="P58" s="248"/>
      <c r="Q58" s="248"/>
      <c r="R58" s="248"/>
      <c r="S58" s="248"/>
      <c r="T58" s="248"/>
      <c r="U58" s="248"/>
      <c r="V58" s="248"/>
      <c r="W58" s="248"/>
      <c r="X58" s="248"/>
      <c r="Y58" s="248"/>
      <c r="Z58" s="248"/>
      <c r="AA58" s="248"/>
      <c r="AB58" s="248"/>
      <c r="AC58" s="248"/>
      <c r="AD58" s="248"/>
      <c r="AE58" s="248"/>
      <c r="AF58" s="248"/>
      <c r="AG58" s="248"/>
      <c r="AH58" s="248"/>
      <c r="AI58" s="248"/>
      <c r="AJ58" s="248"/>
      <c r="AK58" s="248"/>
      <c r="AL58" s="248"/>
      <c r="AM58" s="126"/>
      <c r="AN58" s="248"/>
      <c r="AO58" s="248"/>
      <c r="AP58" s="248"/>
      <c r="AQ58" s="248"/>
      <c r="AR58" s="105"/>
    </row>
    <row r="59" spans="2:44" ht="20.100000000000001" customHeight="1" x14ac:dyDescent="0.25">
      <c r="B59" s="120"/>
      <c r="C59" s="121"/>
      <c r="D59" s="121"/>
      <c r="E59" s="248"/>
      <c r="F59" s="321"/>
      <c r="G59" s="248"/>
      <c r="H59" s="248"/>
      <c r="I59" s="248"/>
      <c r="J59" s="248"/>
      <c r="K59" s="248"/>
      <c r="L59" s="248"/>
      <c r="M59" s="248"/>
      <c r="N59" s="248"/>
      <c r="O59" s="248"/>
      <c r="P59" s="248"/>
      <c r="Q59" s="248"/>
      <c r="R59" s="248"/>
      <c r="S59" s="248"/>
      <c r="T59" s="248"/>
      <c r="U59" s="248"/>
      <c r="V59" s="248"/>
      <c r="W59" s="248"/>
      <c r="X59" s="248"/>
      <c r="Y59" s="248"/>
      <c r="Z59" s="248"/>
      <c r="AA59" s="248"/>
      <c r="AB59" s="248"/>
      <c r="AC59" s="248"/>
      <c r="AD59" s="248"/>
      <c r="AE59" s="248"/>
      <c r="AF59" s="248"/>
      <c r="AG59" s="248"/>
      <c r="AH59" s="248"/>
      <c r="AI59" s="248"/>
      <c r="AJ59" s="248"/>
      <c r="AK59" s="248"/>
      <c r="AL59" s="248"/>
      <c r="AM59" s="126"/>
      <c r="AN59" s="248"/>
      <c r="AO59" s="248"/>
      <c r="AP59" s="248"/>
      <c r="AQ59" s="248"/>
      <c r="AR59" s="105"/>
    </row>
    <row r="60" spans="2:44" ht="20.100000000000001" customHeight="1" x14ac:dyDescent="0.25">
      <c r="B60" s="120"/>
      <c r="C60" s="121"/>
      <c r="D60" s="121"/>
      <c r="E60" s="248"/>
      <c r="F60" s="321"/>
      <c r="G60" s="248"/>
      <c r="H60" s="248"/>
      <c r="I60" s="248"/>
      <c r="J60" s="248"/>
      <c r="K60" s="248"/>
      <c r="L60" s="248"/>
      <c r="M60" s="248"/>
      <c r="N60" s="248"/>
      <c r="O60" s="248"/>
      <c r="P60" s="248"/>
      <c r="Q60" s="248"/>
      <c r="R60" s="248"/>
      <c r="S60" s="248"/>
      <c r="T60" s="248"/>
      <c r="U60" s="248"/>
      <c r="V60" s="248"/>
      <c r="W60" s="248"/>
      <c r="X60" s="248"/>
      <c r="Y60" s="248"/>
      <c r="Z60" s="248"/>
      <c r="AA60" s="248"/>
      <c r="AB60" s="248"/>
      <c r="AC60" s="248"/>
      <c r="AD60" s="248"/>
      <c r="AE60" s="248"/>
      <c r="AF60" s="248"/>
      <c r="AG60" s="248"/>
      <c r="AH60" s="248"/>
      <c r="AI60" s="248"/>
      <c r="AJ60" s="248"/>
      <c r="AK60" s="248"/>
      <c r="AL60" s="248"/>
      <c r="AM60" s="126"/>
      <c r="AN60" s="248"/>
      <c r="AO60" s="248"/>
      <c r="AP60" s="248"/>
      <c r="AQ60" s="248"/>
      <c r="AR60" s="105"/>
    </row>
    <row r="61" spans="2:44" ht="20.100000000000001" customHeight="1" x14ac:dyDescent="0.25">
      <c r="B61" s="120"/>
      <c r="C61" s="121"/>
      <c r="D61" s="121"/>
      <c r="E61" s="248"/>
      <c r="F61" s="321"/>
      <c r="G61" s="248"/>
      <c r="H61" s="248"/>
      <c r="I61" s="248"/>
      <c r="J61" s="248"/>
      <c r="K61" s="248"/>
      <c r="L61" s="248"/>
      <c r="M61" s="248"/>
      <c r="N61" s="248"/>
      <c r="O61" s="248"/>
      <c r="P61" s="248"/>
      <c r="Q61" s="248"/>
      <c r="R61" s="248"/>
      <c r="S61" s="248"/>
      <c r="T61" s="248"/>
      <c r="U61" s="248"/>
      <c r="V61" s="248"/>
      <c r="W61" s="248"/>
      <c r="X61" s="248"/>
      <c r="Y61" s="248"/>
      <c r="Z61" s="248"/>
      <c r="AA61" s="248"/>
      <c r="AB61" s="248"/>
      <c r="AC61" s="248"/>
      <c r="AD61" s="248"/>
      <c r="AE61" s="248"/>
      <c r="AF61" s="248"/>
      <c r="AG61" s="248"/>
      <c r="AH61" s="248"/>
      <c r="AI61" s="248"/>
      <c r="AJ61" s="248"/>
      <c r="AK61" s="248"/>
      <c r="AL61" s="248"/>
      <c r="AM61" s="126"/>
      <c r="AN61" s="248"/>
      <c r="AO61" s="248"/>
      <c r="AP61" s="248"/>
      <c r="AQ61" s="248"/>
      <c r="AR61" s="105"/>
    </row>
    <row r="62" spans="2:44" ht="20.100000000000001" customHeight="1" x14ac:dyDescent="0.25">
      <c r="B62" s="120"/>
      <c r="C62" s="121"/>
      <c r="D62" s="121"/>
      <c r="E62" s="248"/>
      <c r="F62" s="321"/>
      <c r="G62" s="248"/>
      <c r="H62" s="248"/>
      <c r="I62" s="248"/>
      <c r="J62" s="248"/>
      <c r="K62" s="248"/>
      <c r="L62" s="248"/>
      <c r="M62" s="248"/>
      <c r="N62" s="248"/>
      <c r="O62" s="248"/>
      <c r="P62" s="248"/>
      <c r="Q62" s="248"/>
      <c r="R62" s="248"/>
      <c r="S62" s="248"/>
      <c r="T62" s="248"/>
      <c r="U62" s="248"/>
      <c r="V62" s="248"/>
      <c r="W62" s="248"/>
      <c r="X62" s="248"/>
      <c r="Y62" s="248"/>
      <c r="Z62" s="248"/>
      <c r="AA62" s="248"/>
      <c r="AB62" s="248"/>
      <c r="AC62" s="248"/>
      <c r="AD62" s="248"/>
      <c r="AE62" s="248"/>
      <c r="AF62" s="248"/>
      <c r="AG62" s="248"/>
      <c r="AH62" s="248"/>
      <c r="AI62" s="248"/>
      <c r="AJ62" s="248"/>
      <c r="AK62" s="248"/>
      <c r="AL62" s="248"/>
      <c r="AM62" s="126"/>
      <c r="AN62" s="248"/>
      <c r="AO62" s="248"/>
      <c r="AP62" s="248"/>
      <c r="AQ62" s="248"/>
      <c r="AR62" s="105"/>
    </row>
    <row r="63" spans="2:44" ht="20.100000000000001" customHeight="1" x14ac:dyDescent="0.25">
      <c r="B63" s="120"/>
      <c r="C63" s="121"/>
      <c r="D63" s="121"/>
      <c r="E63" s="248"/>
      <c r="F63" s="321"/>
      <c r="G63" s="248"/>
      <c r="H63" s="248"/>
      <c r="I63" s="248"/>
      <c r="J63" s="248"/>
      <c r="K63" s="248"/>
      <c r="L63" s="248"/>
      <c r="M63" s="248"/>
      <c r="N63" s="248"/>
      <c r="O63" s="248"/>
      <c r="P63" s="248"/>
      <c r="Q63" s="248"/>
      <c r="R63" s="248"/>
      <c r="S63" s="248"/>
      <c r="T63" s="248"/>
      <c r="U63" s="248"/>
      <c r="V63" s="248"/>
      <c r="W63" s="248"/>
      <c r="X63" s="248"/>
      <c r="Y63" s="248"/>
      <c r="Z63" s="248"/>
      <c r="AA63" s="248"/>
      <c r="AB63" s="248"/>
      <c r="AC63" s="248"/>
      <c r="AD63" s="248"/>
      <c r="AE63" s="248"/>
      <c r="AF63" s="248"/>
      <c r="AG63" s="248"/>
      <c r="AH63" s="248"/>
      <c r="AI63" s="248"/>
      <c r="AJ63" s="248"/>
      <c r="AK63" s="248"/>
      <c r="AL63" s="248"/>
      <c r="AM63" s="126"/>
      <c r="AN63" s="248"/>
      <c r="AO63" s="248"/>
      <c r="AP63" s="248"/>
      <c r="AQ63" s="248"/>
      <c r="AR63" s="105"/>
    </row>
    <row r="64" spans="2:44" ht="20.100000000000001" customHeight="1" x14ac:dyDescent="0.25">
      <c r="B64" s="120"/>
      <c r="C64" s="121"/>
      <c r="D64" s="121"/>
      <c r="E64" s="248"/>
      <c r="F64" s="321"/>
      <c r="G64" s="248"/>
      <c r="H64" s="248"/>
      <c r="I64" s="248"/>
      <c r="J64" s="248"/>
      <c r="K64" s="248"/>
      <c r="L64" s="248"/>
      <c r="M64" s="248"/>
      <c r="N64" s="248"/>
      <c r="O64" s="248"/>
      <c r="P64" s="248"/>
      <c r="Q64" s="248"/>
      <c r="R64" s="248"/>
      <c r="S64" s="248"/>
      <c r="T64" s="248"/>
      <c r="U64" s="248"/>
      <c r="V64" s="248"/>
      <c r="W64" s="248"/>
      <c r="X64" s="248"/>
      <c r="Y64" s="248"/>
      <c r="Z64" s="248"/>
      <c r="AA64" s="248"/>
      <c r="AB64" s="248"/>
      <c r="AC64" s="248"/>
      <c r="AD64" s="248"/>
      <c r="AE64" s="248"/>
      <c r="AF64" s="248"/>
      <c r="AG64" s="248"/>
      <c r="AH64" s="248"/>
      <c r="AI64" s="248"/>
      <c r="AJ64" s="248"/>
      <c r="AK64" s="248"/>
      <c r="AL64" s="248"/>
      <c r="AM64" s="126"/>
      <c r="AN64" s="248"/>
      <c r="AO64" s="248"/>
      <c r="AP64" s="248"/>
      <c r="AQ64" s="248"/>
      <c r="AR64" s="105"/>
    </row>
    <row r="65" spans="2:44" ht="20.100000000000001" customHeight="1" x14ac:dyDescent="0.25">
      <c r="B65" s="120"/>
      <c r="C65" s="121"/>
      <c r="D65" s="121"/>
      <c r="E65" s="248"/>
      <c r="F65" s="321"/>
      <c r="G65" s="248"/>
      <c r="H65" s="248"/>
      <c r="I65" s="248"/>
      <c r="J65" s="248"/>
      <c r="K65" s="248"/>
      <c r="L65" s="248"/>
      <c r="M65" s="248"/>
      <c r="N65" s="248"/>
      <c r="O65" s="248"/>
      <c r="P65" s="248"/>
      <c r="Q65" s="248"/>
      <c r="R65" s="248"/>
      <c r="S65" s="248"/>
      <c r="T65" s="248"/>
      <c r="U65" s="248"/>
      <c r="V65" s="248"/>
      <c r="W65" s="248"/>
      <c r="X65" s="248"/>
      <c r="Y65" s="248"/>
      <c r="Z65" s="248"/>
      <c r="AA65" s="248"/>
      <c r="AB65" s="248"/>
      <c r="AC65" s="248"/>
      <c r="AD65" s="248"/>
      <c r="AE65" s="248"/>
      <c r="AF65" s="248"/>
      <c r="AG65" s="248"/>
      <c r="AH65" s="248"/>
      <c r="AI65" s="248"/>
      <c r="AJ65" s="248"/>
      <c r="AK65" s="248"/>
      <c r="AL65" s="248"/>
      <c r="AM65" s="126"/>
      <c r="AN65" s="248"/>
      <c r="AO65" s="248"/>
      <c r="AP65" s="248"/>
      <c r="AQ65" s="248"/>
      <c r="AR65" s="105"/>
    </row>
    <row r="66" spans="2:44" ht="20.100000000000001" customHeight="1" x14ac:dyDescent="0.25">
      <c r="B66" s="120"/>
      <c r="C66" s="121"/>
      <c r="D66" s="121"/>
      <c r="E66" s="248"/>
      <c r="F66" s="321"/>
      <c r="G66" s="248"/>
      <c r="H66" s="248"/>
      <c r="I66" s="248"/>
      <c r="J66" s="248"/>
      <c r="K66" s="248"/>
      <c r="L66" s="248"/>
      <c r="M66" s="248"/>
      <c r="N66" s="248"/>
      <c r="O66" s="248"/>
      <c r="P66" s="248"/>
      <c r="Q66" s="248"/>
      <c r="R66" s="248"/>
      <c r="S66" s="248"/>
      <c r="T66" s="248"/>
      <c r="U66" s="248"/>
      <c r="V66" s="248"/>
      <c r="W66" s="248"/>
      <c r="X66" s="248"/>
      <c r="Y66" s="248"/>
      <c r="Z66" s="248"/>
      <c r="AA66" s="248"/>
      <c r="AB66" s="248"/>
      <c r="AC66" s="248"/>
      <c r="AD66" s="248"/>
      <c r="AE66" s="248"/>
      <c r="AF66" s="248"/>
      <c r="AG66" s="248"/>
      <c r="AH66" s="248"/>
      <c r="AI66" s="248"/>
      <c r="AJ66" s="248"/>
      <c r="AK66" s="248"/>
      <c r="AL66" s="248"/>
      <c r="AM66" s="126"/>
      <c r="AN66" s="248"/>
      <c r="AO66" s="248"/>
      <c r="AP66" s="248"/>
      <c r="AQ66" s="248"/>
      <c r="AR66" s="105"/>
    </row>
    <row r="67" spans="2:44" ht="20.100000000000001" customHeight="1" x14ac:dyDescent="0.25">
      <c r="B67" s="120"/>
      <c r="C67" s="121"/>
      <c r="D67" s="121"/>
      <c r="E67" s="248"/>
      <c r="F67" s="321"/>
      <c r="G67" s="248"/>
      <c r="H67" s="248"/>
      <c r="I67" s="248"/>
      <c r="J67" s="248"/>
      <c r="K67" s="248"/>
      <c r="L67" s="248"/>
      <c r="M67" s="248"/>
      <c r="N67" s="248"/>
      <c r="O67" s="248"/>
      <c r="P67" s="248"/>
      <c r="Q67" s="248"/>
      <c r="R67" s="248"/>
      <c r="S67" s="248"/>
      <c r="T67" s="248"/>
      <c r="U67" s="248"/>
      <c r="V67" s="248"/>
      <c r="W67" s="248"/>
      <c r="X67" s="248"/>
      <c r="Y67" s="248"/>
      <c r="Z67" s="248"/>
      <c r="AA67" s="248"/>
      <c r="AB67" s="248"/>
      <c r="AC67" s="248"/>
      <c r="AD67" s="248"/>
      <c r="AE67" s="248"/>
      <c r="AF67" s="248"/>
      <c r="AG67" s="248"/>
      <c r="AH67" s="248"/>
      <c r="AI67" s="248"/>
      <c r="AJ67" s="248"/>
      <c r="AK67" s="248"/>
      <c r="AL67" s="248"/>
      <c r="AM67" s="126"/>
      <c r="AN67" s="248"/>
      <c r="AO67" s="248"/>
      <c r="AP67" s="248"/>
      <c r="AQ67" s="248"/>
      <c r="AR67" s="105"/>
    </row>
    <row r="68" spans="2:44" ht="20.100000000000001" customHeight="1" x14ac:dyDescent="0.25">
      <c r="B68" s="120"/>
      <c r="C68" s="121"/>
      <c r="D68" s="121"/>
      <c r="E68" s="248"/>
      <c r="F68" s="321"/>
      <c r="G68" s="248"/>
      <c r="H68" s="248"/>
      <c r="I68" s="248"/>
      <c r="J68" s="248"/>
      <c r="K68" s="248"/>
      <c r="L68" s="248"/>
      <c r="M68" s="248"/>
      <c r="N68" s="248"/>
      <c r="O68" s="248"/>
      <c r="P68" s="248"/>
      <c r="Q68" s="248"/>
      <c r="R68" s="248"/>
      <c r="S68" s="248"/>
      <c r="T68" s="248"/>
      <c r="U68" s="248"/>
      <c r="V68" s="248"/>
      <c r="W68" s="248"/>
      <c r="X68" s="248"/>
      <c r="Y68" s="248"/>
      <c r="Z68" s="248"/>
      <c r="AA68" s="248"/>
      <c r="AB68" s="248"/>
      <c r="AC68" s="248"/>
      <c r="AD68" s="248"/>
      <c r="AE68" s="248"/>
      <c r="AF68" s="248"/>
      <c r="AG68" s="248"/>
      <c r="AH68" s="248"/>
      <c r="AI68" s="248"/>
      <c r="AJ68" s="248"/>
      <c r="AK68" s="248"/>
      <c r="AL68" s="248"/>
      <c r="AM68" s="126"/>
      <c r="AN68" s="248"/>
      <c r="AO68" s="248"/>
      <c r="AP68" s="248"/>
      <c r="AQ68" s="248"/>
      <c r="AR68" s="105"/>
    </row>
    <row r="69" spans="2:44" ht="20.100000000000001" customHeight="1" x14ac:dyDescent="0.25">
      <c r="B69" s="120"/>
      <c r="C69" s="121"/>
      <c r="D69" s="121"/>
      <c r="E69" s="248"/>
      <c r="F69" s="321"/>
      <c r="G69" s="248"/>
      <c r="H69" s="248"/>
      <c r="I69" s="248"/>
      <c r="J69" s="248"/>
      <c r="K69" s="248"/>
      <c r="L69" s="248"/>
      <c r="M69" s="248"/>
      <c r="N69" s="248"/>
      <c r="O69" s="248"/>
      <c r="P69" s="248"/>
      <c r="Q69" s="248"/>
      <c r="R69" s="248"/>
      <c r="S69" s="248"/>
      <c r="T69" s="248"/>
      <c r="U69" s="248"/>
      <c r="V69" s="248"/>
      <c r="W69" s="248"/>
      <c r="X69" s="248"/>
      <c r="Y69" s="248"/>
      <c r="Z69" s="248"/>
      <c r="AA69" s="248"/>
      <c r="AB69" s="248"/>
      <c r="AC69" s="248"/>
      <c r="AD69" s="248"/>
      <c r="AE69" s="248"/>
      <c r="AF69" s="248"/>
      <c r="AG69" s="248"/>
      <c r="AH69" s="248"/>
      <c r="AI69" s="248"/>
      <c r="AJ69" s="248"/>
      <c r="AK69" s="248"/>
      <c r="AL69" s="248"/>
      <c r="AM69" s="126"/>
      <c r="AN69" s="248"/>
      <c r="AO69" s="248"/>
      <c r="AP69" s="248"/>
      <c r="AQ69" s="248"/>
      <c r="AR69" s="105"/>
    </row>
    <row r="70" spans="2:44" ht="20.100000000000001" customHeight="1" x14ac:dyDescent="0.25">
      <c r="B70" s="120"/>
      <c r="C70" s="121"/>
      <c r="D70" s="121"/>
      <c r="E70" s="248"/>
      <c r="F70" s="321"/>
      <c r="G70" s="248"/>
      <c r="H70" s="248"/>
      <c r="I70" s="248"/>
      <c r="J70" s="248"/>
      <c r="K70" s="248"/>
      <c r="L70" s="248"/>
      <c r="M70" s="248"/>
      <c r="N70" s="248"/>
      <c r="O70" s="248"/>
      <c r="P70" s="248"/>
      <c r="Q70" s="248"/>
      <c r="R70" s="248"/>
      <c r="S70" s="248"/>
      <c r="T70" s="248"/>
      <c r="U70" s="248"/>
      <c r="V70" s="248"/>
      <c r="W70" s="248"/>
      <c r="X70" s="248"/>
      <c r="Y70" s="248"/>
      <c r="Z70" s="248"/>
      <c r="AA70" s="248"/>
      <c r="AB70" s="248"/>
      <c r="AC70" s="248"/>
      <c r="AD70" s="248"/>
      <c r="AE70" s="248"/>
      <c r="AF70" s="248"/>
      <c r="AG70" s="248"/>
      <c r="AH70" s="248"/>
      <c r="AI70" s="248"/>
      <c r="AJ70" s="248"/>
      <c r="AK70" s="248"/>
      <c r="AL70" s="248"/>
      <c r="AM70" s="126"/>
      <c r="AN70" s="248"/>
      <c r="AO70" s="248"/>
      <c r="AP70" s="248"/>
      <c r="AQ70" s="248"/>
      <c r="AR70" s="105"/>
    </row>
    <row r="71" spans="2:44" ht="20.100000000000001" customHeight="1" x14ac:dyDescent="0.25">
      <c r="B71" s="120"/>
      <c r="C71" s="121"/>
      <c r="D71" s="121"/>
      <c r="E71" s="248"/>
      <c r="F71" s="321"/>
      <c r="G71" s="248"/>
      <c r="H71" s="248"/>
      <c r="I71" s="248"/>
      <c r="J71" s="248"/>
      <c r="K71" s="248"/>
      <c r="L71" s="248"/>
      <c r="M71" s="248"/>
      <c r="N71" s="248"/>
      <c r="O71" s="248"/>
      <c r="P71" s="248"/>
      <c r="Q71" s="248"/>
      <c r="R71" s="248"/>
      <c r="S71" s="248"/>
      <c r="T71" s="248"/>
      <c r="U71" s="248"/>
      <c r="V71" s="248"/>
      <c r="W71" s="248"/>
      <c r="X71" s="248"/>
      <c r="Y71" s="248"/>
      <c r="Z71" s="248"/>
      <c r="AA71" s="248"/>
      <c r="AB71" s="248"/>
      <c r="AC71" s="248"/>
      <c r="AD71" s="248"/>
      <c r="AE71" s="248"/>
      <c r="AF71" s="248"/>
      <c r="AG71" s="248"/>
      <c r="AH71" s="248"/>
      <c r="AI71" s="248"/>
      <c r="AJ71" s="248"/>
      <c r="AK71" s="248"/>
      <c r="AL71" s="248"/>
      <c r="AM71" s="126"/>
      <c r="AN71" s="248"/>
      <c r="AO71" s="248"/>
      <c r="AP71" s="248"/>
      <c r="AQ71" s="248"/>
      <c r="AR71" s="105"/>
    </row>
    <row r="72" spans="2:44" ht="20.100000000000001" customHeight="1" x14ac:dyDescent="0.25">
      <c r="B72" s="120"/>
      <c r="C72" s="121"/>
      <c r="D72" s="121"/>
      <c r="E72" s="248"/>
      <c r="F72" s="321"/>
      <c r="G72" s="248"/>
      <c r="H72" s="248"/>
      <c r="I72" s="248"/>
      <c r="J72" s="248"/>
      <c r="K72" s="248"/>
      <c r="L72" s="248"/>
      <c r="M72" s="248"/>
      <c r="N72" s="248"/>
      <c r="O72" s="248"/>
      <c r="P72" s="248"/>
      <c r="Q72" s="248"/>
      <c r="R72" s="248"/>
      <c r="S72" s="248"/>
      <c r="T72" s="248"/>
      <c r="U72" s="248"/>
      <c r="V72" s="248"/>
      <c r="W72" s="248"/>
      <c r="X72" s="248"/>
      <c r="Y72" s="248"/>
      <c r="Z72" s="248"/>
      <c r="AA72" s="248"/>
      <c r="AB72" s="248"/>
      <c r="AC72" s="248"/>
      <c r="AD72" s="248"/>
      <c r="AE72" s="248"/>
      <c r="AF72" s="248"/>
      <c r="AG72" s="248"/>
      <c r="AH72" s="248"/>
      <c r="AI72" s="248"/>
      <c r="AJ72" s="248"/>
      <c r="AK72" s="248"/>
      <c r="AL72" s="248"/>
      <c r="AM72" s="126"/>
      <c r="AN72" s="248"/>
      <c r="AO72" s="248"/>
      <c r="AP72" s="248"/>
      <c r="AQ72" s="248"/>
      <c r="AR72" s="105"/>
    </row>
    <row r="73" spans="2:44" ht="20.100000000000001" customHeight="1" x14ac:dyDescent="0.25">
      <c r="B73" s="120"/>
      <c r="C73" s="121"/>
      <c r="D73" s="121"/>
      <c r="E73" s="248"/>
      <c r="F73" s="321"/>
      <c r="G73" s="248"/>
      <c r="H73" s="248"/>
      <c r="I73" s="248"/>
      <c r="J73" s="248"/>
      <c r="K73" s="248"/>
      <c r="L73" s="248"/>
      <c r="M73" s="248"/>
      <c r="N73" s="248"/>
      <c r="O73" s="248"/>
      <c r="P73" s="248"/>
      <c r="Q73" s="248"/>
      <c r="R73" s="248"/>
      <c r="S73" s="248"/>
      <c r="T73" s="248"/>
      <c r="U73" s="248"/>
      <c r="V73" s="248"/>
      <c r="W73" s="248"/>
      <c r="X73" s="248"/>
      <c r="Y73" s="248"/>
      <c r="Z73" s="248"/>
      <c r="AA73" s="248"/>
      <c r="AB73" s="248"/>
      <c r="AC73" s="248"/>
      <c r="AD73" s="248"/>
      <c r="AE73" s="248"/>
      <c r="AF73" s="248"/>
      <c r="AG73" s="248"/>
      <c r="AH73" s="248"/>
      <c r="AI73" s="248"/>
      <c r="AJ73" s="248"/>
      <c r="AK73" s="248"/>
      <c r="AL73" s="248"/>
      <c r="AM73" s="126"/>
      <c r="AN73" s="248"/>
      <c r="AO73" s="248"/>
      <c r="AP73" s="248"/>
      <c r="AQ73" s="248"/>
      <c r="AR73" s="105"/>
    </row>
    <row r="74" spans="2:44" ht="20.100000000000001" customHeight="1" x14ac:dyDescent="0.25">
      <c r="B74" s="120"/>
      <c r="C74" s="121"/>
      <c r="D74" s="121"/>
      <c r="E74" s="248"/>
      <c r="F74" s="321"/>
      <c r="G74" s="248"/>
      <c r="H74" s="248"/>
      <c r="I74" s="248"/>
      <c r="J74" s="248"/>
      <c r="K74" s="248"/>
      <c r="L74" s="248"/>
      <c r="M74" s="248"/>
      <c r="N74" s="248"/>
      <c r="O74" s="248"/>
      <c r="P74" s="248"/>
      <c r="Q74" s="248"/>
      <c r="R74" s="248"/>
      <c r="S74" s="248"/>
      <c r="T74" s="248"/>
      <c r="U74" s="248"/>
      <c r="V74" s="248"/>
      <c r="W74" s="248"/>
      <c r="X74" s="248"/>
      <c r="Y74" s="248"/>
      <c r="Z74" s="248"/>
      <c r="AA74" s="248"/>
      <c r="AB74" s="248"/>
      <c r="AC74" s="248"/>
      <c r="AD74" s="248"/>
      <c r="AE74" s="248"/>
      <c r="AF74" s="248"/>
      <c r="AG74" s="248"/>
      <c r="AH74" s="248"/>
      <c r="AI74" s="248"/>
      <c r="AJ74" s="248"/>
      <c r="AK74" s="248"/>
      <c r="AL74" s="248"/>
      <c r="AM74" s="126"/>
      <c r="AN74" s="248"/>
      <c r="AO74" s="248"/>
      <c r="AP74" s="248"/>
      <c r="AQ74" s="248"/>
      <c r="AR74" s="105"/>
    </row>
    <row r="75" spans="2:44" ht="20.100000000000001" customHeight="1" x14ac:dyDescent="0.25">
      <c r="B75" s="120"/>
      <c r="C75" s="121"/>
      <c r="D75" s="121"/>
      <c r="E75" s="248"/>
      <c r="F75" s="321"/>
      <c r="G75" s="248"/>
      <c r="H75" s="248"/>
      <c r="I75" s="248"/>
      <c r="J75" s="248"/>
      <c r="K75" s="248"/>
      <c r="L75" s="248"/>
      <c r="M75" s="248"/>
      <c r="N75" s="248"/>
      <c r="O75" s="248"/>
      <c r="P75" s="248"/>
      <c r="Q75" s="248"/>
      <c r="R75" s="248"/>
      <c r="S75" s="248"/>
      <c r="T75" s="248"/>
      <c r="U75" s="248"/>
      <c r="V75" s="248"/>
      <c r="W75" s="248"/>
      <c r="X75" s="248"/>
      <c r="Y75" s="248"/>
      <c r="Z75" s="248"/>
      <c r="AA75" s="248"/>
      <c r="AB75" s="248"/>
      <c r="AC75" s="248"/>
      <c r="AD75" s="248"/>
      <c r="AE75" s="248"/>
      <c r="AF75" s="248"/>
      <c r="AG75" s="248"/>
      <c r="AH75" s="248"/>
      <c r="AI75" s="248"/>
      <c r="AJ75" s="248"/>
      <c r="AK75" s="248"/>
      <c r="AL75" s="248"/>
      <c r="AM75" s="126"/>
      <c r="AN75" s="248"/>
      <c r="AO75" s="248"/>
      <c r="AP75" s="248"/>
      <c r="AQ75" s="248"/>
      <c r="AR75" s="105"/>
    </row>
    <row r="76" spans="2:44" ht="20.100000000000001" customHeight="1" x14ac:dyDescent="0.25">
      <c r="B76" s="120"/>
      <c r="C76" s="121"/>
      <c r="D76" s="121"/>
      <c r="E76" s="248"/>
      <c r="F76" s="321"/>
      <c r="G76" s="248"/>
      <c r="H76" s="248"/>
      <c r="I76" s="248"/>
      <c r="J76" s="248"/>
      <c r="K76" s="248"/>
      <c r="L76" s="248"/>
      <c r="M76" s="248"/>
      <c r="N76" s="248"/>
      <c r="O76" s="248"/>
      <c r="P76" s="248"/>
      <c r="Q76" s="248"/>
      <c r="R76" s="248"/>
      <c r="S76" s="248"/>
      <c r="T76" s="248"/>
      <c r="U76" s="248"/>
      <c r="V76" s="248"/>
      <c r="W76" s="248"/>
      <c r="X76" s="248"/>
      <c r="Y76" s="248"/>
      <c r="Z76" s="248"/>
      <c r="AA76" s="248"/>
      <c r="AB76" s="248"/>
      <c r="AC76" s="248"/>
      <c r="AD76" s="248"/>
      <c r="AE76" s="248"/>
      <c r="AF76" s="248"/>
      <c r="AG76" s="248"/>
      <c r="AH76" s="248"/>
      <c r="AI76" s="248"/>
      <c r="AJ76" s="248"/>
      <c r="AK76" s="248"/>
      <c r="AL76" s="248"/>
      <c r="AM76" s="126"/>
      <c r="AN76" s="248"/>
      <c r="AO76" s="248"/>
      <c r="AP76" s="248"/>
      <c r="AQ76" s="248"/>
      <c r="AR76" s="105"/>
    </row>
    <row r="77" spans="2:44" ht="20.100000000000001" customHeight="1" x14ac:dyDescent="0.25">
      <c r="B77" s="120"/>
      <c r="C77" s="121"/>
      <c r="D77" s="121"/>
      <c r="E77" s="248"/>
      <c r="F77" s="321"/>
      <c r="G77" s="248"/>
      <c r="H77" s="248"/>
      <c r="I77" s="248"/>
      <c r="J77" s="248"/>
      <c r="K77" s="248"/>
      <c r="L77" s="248"/>
      <c r="M77" s="248"/>
      <c r="N77" s="248"/>
      <c r="O77" s="248"/>
      <c r="P77" s="248"/>
      <c r="Q77" s="248"/>
      <c r="R77" s="248"/>
      <c r="S77" s="248"/>
      <c r="T77" s="248"/>
      <c r="U77" s="248"/>
      <c r="V77" s="248"/>
      <c r="W77" s="248"/>
      <c r="X77" s="248"/>
      <c r="Y77" s="248"/>
      <c r="Z77" s="248"/>
      <c r="AA77" s="248"/>
      <c r="AB77" s="248"/>
      <c r="AC77" s="248"/>
      <c r="AD77" s="248"/>
      <c r="AE77" s="248"/>
      <c r="AF77" s="248"/>
      <c r="AG77" s="248"/>
      <c r="AH77" s="248"/>
      <c r="AI77" s="248"/>
      <c r="AJ77" s="248"/>
      <c r="AK77" s="248"/>
      <c r="AL77" s="248"/>
      <c r="AM77" s="126"/>
      <c r="AN77" s="248"/>
      <c r="AO77" s="248"/>
      <c r="AP77" s="248"/>
      <c r="AQ77" s="248"/>
      <c r="AR77" s="105"/>
    </row>
    <row r="78" spans="2:44" ht="20.100000000000001" customHeight="1" x14ac:dyDescent="0.25">
      <c r="B78" s="120"/>
      <c r="C78" s="121"/>
      <c r="D78" s="121"/>
      <c r="E78" s="248"/>
      <c r="F78" s="321"/>
      <c r="G78" s="248"/>
      <c r="H78" s="248"/>
      <c r="I78" s="248"/>
      <c r="J78" s="248"/>
      <c r="K78" s="248"/>
      <c r="L78" s="248"/>
      <c r="M78" s="248"/>
      <c r="N78" s="248"/>
      <c r="O78" s="248"/>
      <c r="P78" s="248"/>
      <c r="Q78" s="248"/>
      <c r="R78" s="248"/>
      <c r="S78" s="248"/>
      <c r="T78" s="248"/>
      <c r="U78" s="248"/>
      <c r="V78" s="248"/>
      <c r="W78" s="248"/>
      <c r="X78" s="248"/>
      <c r="Y78" s="248"/>
      <c r="Z78" s="248"/>
      <c r="AA78" s="248"/>
      <c r="AB78" s="248"/>
      <c r="AC78" s="248"/>
      <c r="AD78" s="248"/>
      <c r="AE78" s="248"/>
      <c r="AF78" s="248"/>
      <c r="AG78" s="248"/>
      <c r="AH78" s="248"/>
      <c r="AI78" s="248"/>
      <c r="AJ78" s="248"/>
      <c r="AK78" s="248"/>
      <c r="AL78" s="248"/>
      <c r="AM78" s="126"/>
      <c r="AN78" s="248"/>
      <c r="AO78" s="248"/>
      <c r="AP78" s="248"/>
      <c r="AQ78" s="248"/>
      <c r="AR78" s="105"/>
    </row>
    <row r="79" spans="2:44" ht="20.100000000000001" customHeight="1" x14ac:dyDescent="0.25">
      <c r="B79" s="120"/>
      <c r="C79" s="121"/>
      <c r="D79" s="121"/>
      <c r="E79" s="248"/>
      <c r="F79" s="321"/>
      <c r="G79" s="248"/>
      <c r="H79" s="248"/>
      <c r="I79" s="248"/>
      <c r="J79" s="248"/>
      <c r="K79" s="248"/>
      <c r="L79" s="248"/>
      <c r="M79" s="248"/>
      <c r="N79" s="248"/>
      <c r="O79" s="248"/>
      <c r="P79" s="248"/>
      <c r="Q79" s="248"/>
      <c r="R79" s="248"/>
      <c r="S79" s="248"/>
      <c r="T79" s="248"/>
      <c r="U79" s="248"/>
      <c r="V79" s="248"/>
      <c r="W79" s="248"/>
      <c r="X79" s="248"/>
      <c r="Y79" s="248"/>
      <c r="Z79" s="248"/>
      <c r="AA79" s="248"/>
      <c r="AB79" s="248"/>
      <c r="AC79" s="248"/>
      <c r="AD79" s="248"/>
      <c r="AE79" s="248"/>
      <c r="AF79" s="248"/>
      <c r="AG79" s="248"/>
      <c r="AH79" s="248"/>
      <c r="AI79" s="248"/>
      <c r="AJ79" s="248"/>
      <c r="AK79" s="248"/>
      <c r="AL79" s="248"/>
      <c r="AM79" s="126"/>
      <c r="AN79" s="248"/>
      <c r="AO79" s="248"/>
      <c r="AP79" s="248"/>
      <c r="AQ79" s="248"/>
      <c r="AR79" s="105"/>
    </row>
    <row r="80" spans="2:44" ht="20.100000000000001" customHeight="1" x14ac:dyDescent="0.25">
      <c r="B80" s="120"/>
      <c r="C80" s="121"/>
      <c r="D80" s="121"/>
      <c r="E80" s="248"/>
      <c r="F80" s="321"/>
      <c r="G80" s="248"/>
      <c r="H80" s="248"/>
      <c r="I80" s="248"/>
      <c r="J80" s="248"/>
      <c r="K80" s="248"/>
      <c r="L80" s="248"/>
      <c r="M80" s="248"/>
      <c r="N80" s="248"/>
      <c r="O80" s="248"/>
      <c r="P80" s="248"/>
      <c r="Q80" s="248"/>
      <c r="R80" s="248"/>
      <c r="S80" s="248"/>
      <c r="T80" s="248"/>
      <c r="U80" s="248"/>
      <c r="V80" s="248"/>
      <c r="W80" s="248"/>
      <c r="X80" s="248"/>
      <c r="Y80" s="248"/>
      <c r="Z80" s="248"/>
      <c r="AA80" s="248"/>
      <c r="AB80" s="248"/>
      <c r="AC80" s="248"/>
      <c r="AD80" s="248"/>
      <c r="AE80" s="248"/>
      <c r="AF80" s="248"/>
      <c r="AG80" s="248"/>
      <c r="AH80" s="248"/>
      <c r="AI80" s="248"/>
      <c r="AJ80" s="248"/>
      <c r="AK80" s="248"/>
      <c r="AL80" s="248"/>
      <c r="AM80" s="126"/>
      <c r="AN80" s="248"/>
      <c r="AO80" s="248"/>
      <c r="AP80" s="248"/>
      <c r="AQ80" s="248"/>
      <c r="AR80" s="105"/>
    </row>
    <row r="81" spans="2:44" ht="20.100000000000001" customHeight="1" x14ac:dyDescent="0.25">
      <c r="B81" s="120"/>
      <c r="C81" s="121"/>
      <c r="D81" s="121"/>
      <c r="E81" s="248"/>
      <c r="F81" s="321"/>
      <c r="G81" s="248"/>
      <c r="H81" s="248"/>
      <c r="I81" s="248"/>
      <c r="J81" s="248"/>
      <c r="K81" s="248"/>
      <c r="L81" s="248"/>
      <c r="M81" s="248"/>
      <c r="N81" s="248"/>
      <c r="O81" s="248"/>
      <c r="P81" s="248"/>
      <c r="Q81" s="248"/>
      <c r="R81" s="248"/>
      <c r="S81" s="248"/>
      <c r="T81" s="248"/>
      <c r="U81" s="248"/>
      <c r="V81" s="248"/>
      <c r="W81" s="248"/>
      <c r="X81" s="248"/>
      <c r="Y81" s="248"/>
      <c r="Z81" s="248"/>
      <c r="AA81" s="248"/>
      <c r="AB81" s="248"/>
      <c r="AC81" s="248"/>
      <c r="AD81" s="248"/>
      <c r="AE81" s="248"/>
      <c r="AF81" s="248"/>
      <c r="AG81" s="248"/>
      <c r="AH81" s="248"/>
      <c r="AI81" s="248"/>
      <c r="AJ81" s="248"/>
      <c r="AK81" s="248"/>
      <c r="AL81" s="248"/>
      <c r="AM81" s="126"/>
      <c r="AN81" s="248"/>
      <c r="AO81" s="248"/>
      <c r="AP81" s="248"/>
      <c r="AQ81" s="248"/>
      <c r="AR81" s="105"/>
    </row>
    <row r="82" spans="2:44" ht="20.100000000000001" customHeight="1" x14ac:dyDescent="0.25">
      <c r="B82" s="120"/>
      <c r="C82" s="121"/>
      <c r="D82" s="121"/>
      <c r="E82" s="248"/>
      <c r="F82" s="321"/>
      <c r="G82" s="248"/>
      <c r="H82" s="248"/>
      <c r="I82" s="248"/>
      <c r="J82" s="248"/>
      <c r="K82" s="248"/>
      <c r="L82" s="248"/>
      <c r="M82" s="248"/>
      <c r="N82" s="248"/>
      <c r="O82" s="248"/>
      <c r="P82" s="248"/>
      <c r="Q82" s="248"/>
      <c r="R82" s="248"/>
      <c r="S82" s="248"/>
      <c r="T82" s="248"/>
      <c r="U82" s="248"/>
      <c r="V82" s="248"/>
      <c r="W82" s="248"/>
      <c r="X82" s="248"/>
      <c r="Y82" s="248"/>
      <c r="Z82" s="248"/>
      <c r="AA82" s="248"/>
      <c r="AB82" s="248"/>
      <c r="AC82" s="248"/>
      <c r="AD82" s="248"/>
      <c r="AE82" s="248"/>
      <c r="AF82" s="248"/>
      <c r="AG82" s="248"/>
      <c r="AH82" s="248"/>
      <c r="AI82" s="248"/>
      <c r="AJ82" s="248"/>
      <c r="AK82" s="248"/>
      <c r="AL82" s="248"/>
      <c r="AM82" s="126"/>
      <c r="AN82" s="248"/>
      <c r="AO82" s="248"/>
      <c r="AP82" s="248"/>
      <c r="AQ82" s="248"/>
      <c r="AR82" s="105"/>
    </row>
    <row r="83" spans="2:44" ht="20.100000000000001" customHeight="1" x14ac:dyDescent="0.25">
      <c r="B83" s="120"/>
      <c r="C83" s="121"/>
      <c r="D83" s="121"/>
      <c r="E83" s="248"/>
      <c r="F83" s="321"/>
      <c r="G83" s="248"/>
      <c r="H83" s="248"/>
      <c r="I83" s="248"/>
      <c r="J83" s="248"/>
      <c r="K83" s="248"/>
      <c r="L83" s="248"/>
      <c r="M83" s="248"/>
      <c r="N83" s="248"/>
      <c r="O83" s="248"/>
      <c r="P83" s="248"/>
      <c r="Q83" s="248"/>
      <c r="R83" s="248"/>
      <c r="S83" s="248"/>
      <c r="T83" s="248"/>
      <c r="U83" s="248"/>
      <c r="V83" s="248"/>
      <c r="W83" s="248"/>
      <c r="X83" s="248"/>
      <c r="Y83" s="248"/>
      <c r="Z83" s="248"/>
      <c r="AA83" s="248"/>
      <c r="AB83" s="248"/>
      <c r="AC83" s="248"/>
      <c r="AD83" s="248"/>
      <c r="AE83" s="248"/>
      <c r="AF83" s="248"/>
      <c r="AG83" s="248"/>
      <c r="AH83" s="248"/>
      <c r="AI83" s="248"/>
      <c r="AJ83" s="248"/>
      <c r="AK83" s="248"/>
      <c r="AL83" s="248"/>
      <c r="AM83" s="126"/>
      <c r="AN83" s="248"/>
      <c r="AO83" s="248"/>
      <c r="AP83" s="248"/>
      <c r="AQ83" s="248"/>
      <c r="AR83" s="105"/>
    </row>
    <row r="84" spans="2:44" ht="20.100000000000001" customHeight="1" x14ac:dyDescent="0.25">
      <c r="B84" s="120"/>
      <c r="C84" s="121"/>
      <c r="D84" s="121"/>
      <c r="E84" s="248"/>
      <c r="F84" s="321"/>
      <c r="G84" s="248"/>
      <c r="H84" s="248"/>
      <c r="I84" s="248"/>
      <c r="J84" s="248"/>
      <c r="K84" s="248"/>
      <c r="L84" s="248"/>
      <c r="M84" s="248"/>
      <c r="N84" s="248"/>
      <c r="O84" s="248"/>
      <c r="P84" s="248"/>
      <c r="Q84" s="248"/>
      <c r="R84" s="248"/>
      <c r="S84" s="248"/>
      <c r="T84" s="248"/>
      <c r="U84" s="248"/>
      <c r="V84" s="248"/>
      <c r="W84" s="248"/>
      <c r="X84" s="248"/>
      <c r="Y84" s="248"/>
      <c r="Z84" s="248"/>
      <c r="AA84" s="248"/>
      <c r="AB84" s="248"/>
      <c r="AC84" s="248"/>
      <c r="AD84" s="248"/>
      <c r="AE84" s="248"/>
      <c r="AF84" s="248"/>
      <c r="AG84" s="248"/>
      <c r="AH84" s="248"/>
      <c r="AI84" s="248"/>
      <c r="AJ84" s="248"/>
      <c r="AK84" s="248"/>
      <c r="AL84" s="248"/>
      <c r="AM84" s="126"/>
      <c r="AN84" s="248"/>
      <c r="AO84" s="248"/>
      <c r="AP84" s="248"/>
      <c r="AQ84" s="248"/>
      <c r="AR84" s="105"/>
    </row>
    <row r="85" spans="2:44" ht="20.100000000000001" customHeight="1" x14ac:dyDescent="0.25">
      <c r="B85" s="120"/>
      <c r="C85" s="121"/>
      <c r="D85" s="121"/>
      <c r="E85" s="248"/>
      <c r="F85" s="321"/>
      <c r="G85" s="248"/>
      <c r="H85" s="248"/>
      <c r="I85" s="248"/>
      <c r="J85" s="248"/>
      <c r="K85" s="248"/>
      <c r="L85" s="248"/>
      <c r="M85" s="248"/>
      <c r="N85" s="248"/>
      <c r="O85" s="248"/>
      <c r="P85" s="248"/>
      <c r="Q85" s="248"/>
      <c r="R85" s="248"/>
      <c r="S85" s="248"/>
      <c r="T85" s="248"/>
      <c r="U85" s="248"/>
      <c r="V85" s="248"/>
      <c r="W85" s="248"/>
      <c r="X85" s="248"/>
      <c r="Y85" s="248"/>
      <c r="Z85" s="248"/>
      <c r="AA85" s="248"/>
      <c r="AB85" s="248"/>
      <c r="AC85" s="248"/>
      <c r="AD85" s="248"/>
      <c r="AE85" s="248"/>
      <c r="AF85" s="248"/>
      <c r="AG85" s="248"/>
      <c r="AH85" s="248"/>
      <c r="AI85" s="248"/>
      <c r="AJ85" s="248"/>
      <c r="AK85" s="248"/>
      <c r="AL85" s="248"/>
      <c r="AM85" s="126"/>
      <c r="AN85" s="248"/>
      <c r="AO85" s="248"/>
      <c r="AP85" s="248"/>
      <c r="AQ85" s="248"/>
      <c r="AR85" s="105"/>
    </row>
    <row r="86" spans="2:44" ht="20.100000000000001" customHeight="1" x14ac:dyDescent="0.25">
      <c r="B86" s="120"/>
      <c r="C86" s="121"/>
      <c r="D86" s="121"/>
      <c r="E86" s="248"/>
      <c r="F86" s="321"/>
      <c r="G86" s="248"/>
      <c r="H86" s="248"/>
      <c r="I86" s="248"/>
      <c r="J86" s="248"/>
      <c r="K86" s="248"/>
      <c r="L86" s="248"/>
      <c r="M86" s="248"/>
      <c r="N86" s="248"/>
      <c r="O86" s="248"/>
      <c r="P86" s="248"/>
      <c r="Q86" s="248"/>
      <c r="R86" s="248"/>
      <c r="S86" s="248"/>
      <c r="T86" s="248"/>
      <c r="U86" s="248"/>
      <c r="V86" s="248"/>
      <c r="W86" s="248"/>
      <c r="X86" s="248"/>
      <c r="Y86" s="248"/>
      <c r="Z86" s="248"/>
      <c r="AA86" s="248"/>
      <c r="AB86" s="248"/>
      <c r="AC86" s="248"/>
      <c r="AD86" s="248"/>
      <c r="AE86" s="248"/>
      <c r="AF86" s="248"/>
      <c r="AG86" s="248"/>
      <c r="AH86" s="248"/>
      <c r="AI86" s="248"/>
      <c r="AJ86" s="248"/>
      <c r="AK86" s="248"/>
      <c r="AL86" s="248"/>
      <c r="AM86" s="126"/>
      <c r="AN86" s="248"/>
      <c r="AO86" s="248"/>
      <c r="AP86" s="248"/>
      <c r="AQ86" s="248"/>
      <c r="AR86" s="105"/>
    </row>
    <row r="87" spans="2:44" ht="20.100000000000001" customHeight="1" x14ac:dyDescent="0.25">
      <c r="B87" s="120"/>
      <c r="C87" s="121"/>
      <c r="D87" s="121"/>
      <c r="E87" s="248"/>
      <c r="F87" s="321"/>
      <c r="G87" s="248"/>
      <c r="H87" s="248"/>
      <c r="I87" s="248"/>
      <c r="J87" s="248"/>
      <c r="K87" s="248"/>
      <c r="L87" s="248"/>
      <c r="M87" s="248"/>
      <c r="N87" s="248"/>
      <c r="O87" s="248"/>
      <c r="P87" s="248"/>
      <c r="Q87" s="248"/>
      <c r="R87" s="248"/>
      <c r="S87" s="248"/>
      <c r="T87" s="248"/>
      <c r="U87" s="248"/>
      <c r="V87" s="248"/>
      <c r="W87" s="248"/>
      <c r="X87" s="248"/>
      <c r="Y87" s="248"/>
      <c r="Z87" s="248"/>
      <c r="AA87" s="248"/>
      <c r="AB87" s="248"/>
      <c r="AC87" s="248"/>
      <c r="AD87" s="248"/>
      <c r="AE87" s="248"/>
      <c r="AF87" s="248"/>
      <c r="AG87" s="248"/>
      <c r="AH87" s="248"/>
      <c r="AI87" s="248"/>
      <c r="AJ87" s="248"/>
      <c r="AK87" s="248"/>
      <c r="AL87" s="248"/>
      <c r="AM87" s="126"/>
      <c r="AN87" s="248"/>
      <c r="AO87" s="248"/>
      <c r="AP87" s="248"/>
      <c r="AQ87" s="248"/>
      <c r="AR87" s="105"/>
    </row>
    <row r="88" spans="2:44" ht="20.100000000000001" customHeight="1" x14ac:dyDescent="0.25">
      <c r="B88" s="120"/>
      <c r="C88" s="121"/>
      <c r="D88" s="121"/>
      <c r="E88" s="248"/>
      <c r="F88" s="321"/>
      <c r="G88" s="248"/>
      <c r="H88" s="248"/>
      <c r="I88" s="248"/>
      <c r="J88" s="248"/>
      <c r="K88" s="248"/>
      <c r="L88" s="248"/>
      <c r="M88" s="248"/>
      <c r="N88" s="248"/>
      <c r="O88" s="248"/>
      <c r="P88" s="248"/>
      <c r="Q88" s="248"/>
      <c r="R88" s="248"/>
      <c r="S88" s="248"/>
      <c r="T88" s="248"/>
      <c r="U88" s="248"/>
      <c r="V88" s="248"/>
      <c r="W88" s="248"/>
      <c r="X88" s="248"/>
      <c r="Y88" s="248"/>
      <c r="Z88" s="248"/>
      <c r="AA88" s="248"/>
      <c r="AB88" s="248"/>
      <c r="AC88" s="248"/>
      <c r="AD88" s="248"/>
      <c r="AE88" s="248"/>
      <c r="AF88" s="248"/>
      <c r="AG88" s="248"/>
      <c r="AH88" s="248"/>
      <c r="AI88" s="248"/>
      <c r="AJ88" s="248"/>
      <c r="AK88" s="248"/>
      <c r="AL88" s="248"/>
      <c r="AM88" s="126"/>
      <c r="AN88" s="248"/>
      <c r="AO88" s="248"/>
      <c r="AP88" s="248"/>
      <c r="AQ88" s="248"/>
      <c r="AR88" s="105"/>
    </row>
    <row r="89" spans="2:44" ht="20.100000000000001" customHeight="1" x14ac:dyDescent="0.25">
      <c r="B89" s="120"/>
      <c r="C89" s="121"/>
      <c r="D89" s="121"/>
      <c r="E89" s="248"/>
      <c r="F89" s="321"/>
      <c r="G89" s="248"/>
      <c r="H89" s="248"/>
      <c r="I89" s="248"/>
      <c r="J89" s="248"/>
      <c r="K89" s="248"/>
      <c r="L89" s="248"/>
      <c r="M89" s="248"/>
      <c r="N89" s="248"/>
      <c r="O89" s="248"/>
      <c r="P89" s="248"/>
      <c r="Q89" s="248"/>
      <c r="R89" s="248"/>
      <c r="S89" s="248"/>
      <c r="T89" s="248"/>
      <c r="U89" s="248"/>
      <c r="V89" s="248"/>
      <c r="W89" s="248"/>
      <c r="X89" s="248"/>
      <c r="Y89" s="248"/>
      <c r="Z89" s="248"/>
      <c r="AA89" s="248"/>
      <c r="AB89" s="248"/>
      <c r="AC89" s="248"/>
      <c r="AD89" s="248"/>
      <c r="AE89" s="248"/>
      <c r="AF89" s="248"/>
      <c r="AG89" s="248"/>
      <c r="AH89" s="248"/>
      <c r="AI89" s="248"/>
      <c r="AJ89" s="248"/>
      <c r="AK89" s="248"/>
      <c r="AL89" s="248"/>
      <c r="AM89" s="126"/>
      <c r="AN89" s="248"/>
      <c r="AO89" s="248"/>
      <c r="AP89" s="248"/>
      <c r="AQ89" s="248"/>
      <c r="AR89" s="105"/>
    </row>
    <row r="90" spans="2:44" ht="20.100000000000001" customHeight="1" x14ac:dyDescent="0.25">
      <c r="B90" s="120"/>
      <c r="C90" s="121"/>
      <c r="D90" s="121"/>
      <c r="E90" s="248"/>
      <c r="F90" s="321"/>
      <c r="G90" s="248"/>
      <c r="H90" s="248"/>
      <c r="I90" s="248"/>
      <c r="J90" s="248"/>
      <c r="K90" s="248"/>
      <c r="L90" s="248"/>
      <c r="M90" s="248"/>
      <c r="N90" s="248"/>
      <c r="O90" s="248"/>
      <c r="P90" s="248"/>
      <c r="Q90" s="248"/>
      <c r="R90" s="248"/>
      <c r="S90" s="248"/>
      <c r="T90" s="248"/>
      <c r="U90" s="248"/>
      <c r="V90" s="248"/>
      <c r="W90" s="248"/>
      <c r="X90" s="248"/>
      <c r="Y90" s="248"/>
      <c r="Z90" s="248"/>
      <c r="AA90" s="248"/>
      <c r="AB90" s="248"/>
      <c r="AC90" s="248"/>
      <c r="AD90" s="248"/>
      <c r="AE90" s="248"/>
      <c r="AF90" s="248"/>
      <c r="AG90" s="248"/>
      <c r="AH90" s="248"/>
      <c r="AI90" s="248"/>
      <c r="AJ90" s="248"/>
      <c r="AK90" s="248"/>
      <c r="AL90" s="248"/>
      <c r="AM90" s="126"/>
      <c r="AN90" s="248"/>
      <c r="AO90" s="248"/>
      <c r="AP90" s="248"/>
      <c r="AQ90" s="248"/>
      <c r="AR90" s="105"/>
    </row>
    <row r="91" spans="2:44" ht="20.100000000000001" customHeight="1" x14ac:dyDescent="0.25">
      <c r="B91" s="120"/>
      <c r="C91" s="121"/>
      <c r="D91" s="121"/>
      <c r="E91" s="248"/>
      <c r="F91" s="321"/>
      <c r="G91" s="248"/>
      <c r="H91" s="248"/>
      <c r="I91" s="248"/>
      <c r="J91" s="248"/>
      <c r="K91" s="248"/>
      <c r="L91" s="248"/>
      <c r="M91" s="248"/>
      <c r="N91" s="248"/>
      <c r="O91" s="248"/>
      <c r="P91" s="248"/>
      <c r="Q91" s="248"/>
      <c r="R91" s="248"/>
      <c r="S91" s="248"/>
      <c r="T91" s="248"/>
      <c r="U91" s="248"/>
      <c r="V91" s="248"/>
      <c r="W91" s="248"/>
      <c r="X91" s="248"/>
      <c r="Y91" s="248"/>
      <c r="Z91" s="248"/>
      <c r="AA91" s="248"/>
      <c r="AB91" s="248"/>
      <c r="AC91" s="248"/>
      <c r="AD91" s="248"/>
      <c r="AE91" s="248"/>
      <c r="AF91" s="248"/>
      <c r="AG91" s="248"/>
      <c r="AH91" s="248"/>
      <c r="AI91" s="248"/>
      <c r="AJ91" s="248"/>
      <c r="AK91" s="248"/>
      <c r="AL91" s="248"/>
      <c r="AM91" s="126"/>
      <c r="AN91" s="248"/>
      <c r="AO91" s="248"/>
      <c r="AP91" s="248"/>
      <c r="AQ91" s="248"/>
      <c r="AR91" s="105"/>
    </row>
    <row r="92" spans="2:44" ht="20.100000000000001" customHeight="1" x14ac:dyDescent="0.25">
      <c r="B92" s="120"/>
      <c r="C92" s="121"/>
      <c r="D92" s="121"/>
      <c r="E92" s="248"/>
      <c r="F92" s="321"/>
      <c r="G92" s="248"/>
      <c r="H92" s="248"/>
      <c r="I92" s="248"/>
      <c r="J92" s="248"/>
      <c r="K92" s="248"/>
      <c r="L92" s="248"/>
      <c r="M92" s="248"/>
      <c r="N92" s="248"/>
      <c r="O92" s="248"/>
      <c r="P92" s="248"/>
      <c r="Q92" s="248"/>
      <c r="R92" s="248"/>
      <c r="S92" s="248"/>
      <c r="T92" s="248"/>
      <c r="U92" s="248"/>
      <c r="V92" s="248"/>
      <c r="W92" s="248"/>
      <c r="X92" s="248"/>
      <c r="Y92" s="248"/>
      <c r="Z92" s="248"/>
      <c r="AA92" s="248"/>
      <c r="AB92" s="248"/>
      <c r="AC92" s="248"/>
      <c r="AD92" s="248"/>
      <c r="AE92" s="248"/>
      <c r="AF92" s="248"/>
      <c r="AG92" s="248"/>
      <c r="AH92" s="248"/>
      <c r="AI92" s="248"/>
      <c r="AJ92" s="248"/>
      <c r="AK92" s="248"/>
      <c r="AL92" s="248"/>
      <c r="AM92" s="126"/>
      <c r="AN92" s="248"/>
      <c r="AO92" s="248"/>
      <c r="AP92" s="248"/>
      <c r="AQ92" s="248"/>
      <c r="AR92" s="105"/>
    </row>
    <row r="93" spans="2:44" ht="20.100000000000001" customHeight="1" x14ac:dyDescent="0.25">
      <c r="B93" s="120"/>
      <c r="C93" s="121"/>
      <c r="D93" s="121"/>
      <c r="E93" s="248"/>
      <c r="F93" s="321"/>
      <c r="G93" s="248"/>
      <c r="H93" s="248"/>
      <c r="I93" s="248"/>
      <c r="J93" s="248"/>
      <c r="K93" s="248"/>
      <c r="L93" s="248"/>
      <c r="M93" s="248"/>
      <c r="N93" s="248"/>
      <c r="O93" s="248"/>
      <c r="P93" s="248"/>
      <c r="Q93" s="248"/>
      <c r="R93" s="248"/>
      <c r="S93" s="248"/>
      <c r="T93" s="248"/>
      <c r="U93" s="248"/>
      <c r="V93" s="248"/>
      <c r="W93" s="248"/>
      <c r="X93" s="248"/>
      <c r="Y93" s="248"/>
      <c r="Z93" s="248"/>
      <c r="AA93" s="248"/>
      <c r="AB93" s="248"/>
      <c r="AC93" s="248"/>
      <c r="AD93" s="248"/>
      <c r="AE93" s="248"/>
      <c r="AF93" s="248"/>
      <c r="AG93" s="248"/>
      <c r="AH93" s="248"/>
      <c r="AI93" s="248"/>
      <c r="AJ93" s="248"/>
      <c r="AK93" s="248"/>
      <c r="AL93" s="248"/>
      <c r="AM93" s="126"/>
      <c r="AN93" s="248"/>
      <c r="AO93" s="248"/>
      <c r="AP93" s="248"/>
      <c r="AQ93" s="248"/>
      <c r="AR93" s="105"/>
    </row>
    <row r="94" spans="2:44" ht="20.100000000000001" customHeight="1" x14ac:dyDescent="0.25">
      <c r="B94" s="120"/>
      <c r="C94" s="121"/>
      <c r="D94" s="121"/>
      <c r="E94" s="248"/>
      <c r="F94" s="321"/>
      <c r="G94" s="248"/>
      <c r="H94" s="248"/>
      <c r="I94" s="248"/>
      <c r="J94" s="248"/>
      <c r="K94" s="248"/>
      <c r="L94" s="248"/>
      <c r="M94" s="248"/>
      <c r="N94" s="248"/>
      <c r="O94" s="248"/>
      <c r="P94" s="248"/>
      <c r="Q94" s="248"/>
      <c r="R94" s="248"/>
      <c r="S94" s="248"/>
      <c r="T94" s="248"/>
      <c r="U94" s="248"/>
      <c r="V94" s="248"/>
      <c r="W94" s="248"/>
      <c r="X94" s="248"/>
      <c r="Y94" s="248"/>
      <c r="Z94" s="248"/>
      <c r="AA94" s="248"/>
      <c r="AB94" s="248"/>
      <c r="AC94" s="248"/>
      <c r="AD94" s="248"/>
      <c r="AE94" s="248"/>
      <c r="AF94" s="248"/>
      <c r="AG94" s="248"/>
      <c r="AH94" s="248"/>
      <c r="AI94" s="248"/>
      <c r="AJ94" s="248"/>
      <c r="AK94" s="248"/>
      <c r="AL94" s="248"/>
      <c r="AM94" s="126"/>
      <c r="AN94" s="248"/>
      <c r="AO94" s="248"/>
      <c r="AP94" s="248"/>
      <c r="AQ94" s="248"/>
      <c r="AR94" s="105"/>
    </row>
    <row r="95" spans="2:44" ht="20.100000000000001" customHeight="1" x14ac:dyDescent="0.25">
      <c r="B95" s="120"/>
      <c r="C95" s="121"/>
      <c r="D95" s="121"/>
      <c r="E95" s="248"/>
      <c r="F95" s="321"/>
      <c r="G95" s="248"/>
      <c r="H95" s="248"/>
      <c r="I95" s="248"/>
      <c r="J95" s="248"/>
      <c r="K95" s="248"/>
      <c r="L95" s="248"/>
      <c r="M95" s="248"/>
      <c r="N95" s="248"/>
      <c r="O95" s="248"/>
      <c r="P95" s="248"/>
      <c r="Q95" s="248"/>
      <c r="R95" s="248"/>
      <c r="S95" s="248"/>
      <c r="T95" s="248"/>
      <c r="U95" s="248"/>
      <c r="V95" s="248"/>
      <c r="W95" s="248"/>
      <c r="X95" s="248"/>
      <c r="Y95" s="248"/>
      <c r="Z95" s="248"/>
      <c r="AA95" s="248"/>
      <c r="AB95" s="248"/>
      <c r="AC95" s="248"/>
      <c r="AD95" s="248"/>
      <c r="AE95" s="248"/>
      <c r="AF95" s="248"/>
      <c r="AG95" s="248"/>
      <c r="AH95" s="248"/>
      <c r="AI95" s="248"/>
      <c r="AJ95" s="248"/>
      <c r="AK95" s="248"/>
      <c r="AL95" s="248"/>
      <c r="AM95" s="126"/>
      <c r="AN95" s="248"/>
      <c r="AO95" s="248"/>
      <c r="AP95" s="248"/>
      <c r="AQ95" s="248"/>
      <c r="AR95" s="105"/>
    </row>
    <row r="96" spans="2:44" ht="20.100000000000001" customHeight="1" x14ac:dyDescent="0.25">
      <c r="B96" s="120"/>
      <c r="C96" s="121"/>
      <c r="D96" s="121"/>
      <c r="E96" s="248"/>
      <c r="F96" s="321"/>
      <c r="G96" s="248"/>
      <c r="H96" s="248"/>
      <c r="I96" s="248"/>
      <c r="J96" s="248"/>
      <c r="K96" s="248"/>
      <c r="L96" s="248"/>
      <c r="M96" s="248"/>
      <c r="N96" s="248"/>
      <c r="O96" s="248"/>
      <c r="P96" s="248"/>
      <c r="Q96" s="248"/>
      <c r="R96" s="248"/>
      <c r="S96" s="248"/>
      <c r="T96" s="248"/>
      <c r="U96" s="248"/>
      <c r="V96" s="248"/>
      <c r="W96" s="248"/>
      <c r="X96" s="248"/>
      <c r="Y96" s="248"/>
      <c r="Z96" s="248"/>
      <c r="AA96" s="248"/>
      <c r="AB96" s="248"/>
      <c r="AC96" s="248"/>
      <c r="AD96" s="248"/>
      <c r="AE96" s="248"/>
      <c r="AF96" s="248"/>
      <c r="AG96" s="248"/>
      <c r="AH96" s="248"/>
      <c r="AI96" s="248"/>
      <c r="AJ96" s="248"/>
      <c r="AK96" s="248"/>
      <c r="AL96" s="248"/>
      <c r="AM96" s="126"/>
      <c r="AN96" s="248"/>
      <c r="AO96" s="248"/>
      <c r="AP96" s="248"/>
      <c r="AQ96" s="248"/>
      <c r="AR96" s="105"/>
    </row>
    <row r="97" spans="2:44" ht="20.100000000000001" customHeight="1" x14ac:dyDescent="0.25">
      <c r="B97" s="120"/>
      <c r="C97" s="121"/>
      <c r="D97" s="121"/>
      <c r="E97" s="248"/>
      <c r="F97" s="321"/>
      <c r="G97" s="248"/>
      <c r="H97" s="248"/>
      <c r="I97" s="248"/>
      <c r="J97" s="248"/>
      <c r="K97" s="248"/>
      <c r="L97" s="248"/>
      <c r="M97" s="248"/>
      <c r="N97" s="248"/>
      <c r="O97" s="248"/>
      <c r="P97" s="248"/>
      <c r="Q97" s="248"/>
      <c r="R97" s="248"/>
      <c r="S97" s="248"/>
      <c r="T97" s="248"/>
      <c r="U97" s="248"/>
      <c r="V97" s="248"/>
      <c r="W97" s="248"/>
      <c r="X97" s="248"/>
      <c r="Y97" s="248"/>
      <c r="Z97" s="248"/>
      <c r="AA97" s="248"/>
      <c r="AB97" s="248"/>
      <c r="AC97" s="248"/>
      <c r="AD97" s="248"/>
      <c r="AE97" s="248"/>
      <c r="AF97" s="248"/>
      <c r="AG97" s="248"/>
      <c r="AH97" s="248"/>
      <c r="AI97" s="248"/>
      <c r="AJ97" s="248"/>
      <c r="AK97" s="248"/>
      <c r="AL97" s="248"/>
      <c r="AM97" s="126"/>
      <c r="AN97" s="248"/>
      <c r="AO97" s="248"/>
      <c r="AP97" s="248"/>
      <c r="AQ97" s="248"/>
      <c r="AR97" s="105"/>
    </row>
    <row r="98" spans="2:44" ht="20.100000000000001" customHeight="1" x14ac:dyDescent="0.25">
      <c r="B98" s="120"/>
      <c r="C98" s="121"/>
      <c r="D98" s="121"/>
      <c r="E98" s="248"/>
      <c r="F98" s="321"/>
      <c r="G98" s="248"/>
      <c r="H98" s="248"/>
      <c r="I98" s="248"/>
      <c r="J98" s="248"/>
      <c r="K98" s="248"/>
      <c r="L98" s="248"/>
      <c r="M98" s="248"/>
      <c r="N98" s="248"/>
      <c r="O98" s="248"/>
      <c r="P98" s="248"/>
      <c r="Q98" s="248"/>
      <c r="R98" s="248"/>
      <c r="S98" s="248"/>
      <c r="T98" s="248"/>
      <c r="U98" s="248"/>
      <c r="V98" s="248"/>
      <c r="W98" s="248"/>
      <c r="X98" s="248"/>
      <c r="Y98" s="248"/>
      <c r="Z98" s="248"/>
      <c r="AA98" s="248"/>
      <c r="AB98" s="248"/>
      <c r="AC98" s="248"/>
      <c r="AD98" s="248"/>
      <c r="AE98" s="248"/>
      <c r="AF98" s="248"/>
      <c r="AG98" s="248"/>
      <c r="AH98" s="248"/>
      <c r="AI98" s="248"/>
      <c r="AJ98" s="248"/>
      <c r="AK98" s="248"/>
      <c r="AL98" s="248"/>
      <c r="AM98" s="126"/>
      <c r="AN98" s="248"/>
      <c r="AO98" s="248"/>
      <c r="AP98" s="248"/>
      <c r="AQ98" s="248"/>
      <c r="AR98" s="105"/>
    </row>
    <row r="99" spans="2:44" ht="20.100000000000001" customHeight="1" x14ac:dyDescent="0.25">
      <c r="B99" s="120"/>
      <c r="C99" s="121"/>
      <c r="D99" s="121"/>
      <c r="E99" s="248"/>
      <c r="F99" s="321"/>
      <c r="G99" s="248"/>
      <c r="H99" s="248"/>
      <c r="I99" s="248"/>
      <c r="J99" s="248"/>
      <c r="K99" s="248"/>
      <c r="L99" s="248"/>
      <c r="M99" s="248"/>
      <c r="N99" s="248"/>
      <c r="O99" s="248"/>
      <c r="P99" s="248"/>
      <c r="Q99" s="248"/>
      <c r="R99" s="248"/>
      <c r="S99" s="248"/>
      <c r="T99" s="248"/>
      <c r="U99" s="248"/>
      <c r="V99" s="248"/>
      <c r="W99" s="248"/>
      <c r="X99" s="248"/>
      <c r="Y99" s="248"/>
      <c r="Z99" s="248"/>
      <c r="AA99" s="248"/>
      <c r="AB99" s="248"/>
      <c r="AC99" s="248"/>
      <c r="AD99" s="248"/>
      <c r="AE99" s="248"/>
      <c r="AF99" s="248"/>
      <c r="AG99" s="248"/>
      <c r="AH99" s="248"/>
      <c r="AI99" s="248"/>
      <c r="AJ99" s="248"/>
      <c r="AK99" s="248"/>
      <c r="AL99" s="248"/>
      <c r="AM99" s="126"/>
      <c r="AN99" s="248"/>
      <c r="AO99" s="248"/>
      <c r="AP99" s="248"/>
      <c r="AQ99" s="248"/>
      <c r="AR99" s="105"/>
    </row>
    <row r="100" spans="2:44" ht="20.100000000000001" customHeight="1" x14ac:dyDescent="0.25">
      <c r="B100" s="120"/>
      <c r="C100" s="121"/>
      <c r="D100" s="121"/>
      <c r="E100" s="248"/>
      <c r="F100" s="321"/>
      <c r="G100" s="248"/>
      <c r="H100" s="248"/>
      <c r="I100" s="248"/>
      <c r="J100" s="248"/>
      <c r="K100" s="248"/>
      <c r="L100" s="248"/>
      <c r="M100" s="248"/>
      <c r="N100" s="248"/>
      <c r="O100" s="248"/>
      <c r="P100" s="248"/>
      <c r="Q100" s="248"/>
      <c r="R100" s="248"/>
      <c r="S100" s="248"/>
      <c r="T100" s="248"/>
      <c r="U100" s="248"/>
      <c r="V100" s="248"/>
      <c r="W100" s="248"/>
      <c r="X100" s="248"/>
      <c r="Y100" s="248"/>
      <c r="Z100" s="248"/>
      <c r="AA100" s="248"/>
      <c r="AB100" s="248"/>
      <c r="AC100" s="248"/>
      <c r="AD100" s="248"/>
      <c r="AE100" s="248"/>
      <c r="AF100" s="248"/>
      <c r="AG100" s="248"/>
      <c r="AH100" s="248"/>
      <c r="AI100" s="248"/>
      <c r="AJ100" s="248"/>
      <c r="AK100" s="248"/>
      <c r="AL100" s="248"/>
      <c r="AM100" s="126"/>
      <c r="AN100" s="248"/>
      <c r="AO100" s="248"/>
      <c r="AP100" s="248"/>
      <c r="AQ100" s="248"/>
      <c r="AR100" s="105"/>
    </row>
    <row r="101" spans="2:44" ht="20.100000000000001" customHeight="1" x14ac:dyDescent="0.25">
      <c r="B101" s="120"/>
      <c r="C101" s="121"/>
      <c r="D101" s="121"/>
      <c r="E101" s="248"/>
      <c r="F101" s="321"/>
      <c r="G101" s="248"/>
      <c r="H101" s="248"/>
      <c r="I101" s="248"/>
      <c r="J101" s="248"/>
      <c r="K101" s="248"/>
      <c r="L101" s="248"/>
      <c r="M101" s="248"/>
      <c r="N101" s="248"/>
      <c r="O101" s="248"/>
      <c r="P101" s="248"/>
      <c r="Q101" s="248"/>
      <c r="R101" s="248"/>
      <c r="S101" s="248"/>
      <c r="T101" s="248"/>
      <c r="U101" s="248"/>
      <c r="V101" s="248"/>
      <c r="W101" s="248"/>
      <c r="X101" s="248"/>
      <c r="Y101" s="248"/>
      <c r="Z101" s="248"/>
      <c r="AA101" s="248"/>
      <c r="AB101" s="248"/>
      <c r="AC101" s="248"/>
      <c r="AD101" s="248"/>
      <c r="AE101" s="248"/>
      <c r="AF101" s="248"/>
      <c r="AG101" s="248"/>
      <c r="AH101" s="248"/>
      <c r="AI101" s="248"/>
      <c r="AJ101" s="248"/>
      <c r="AK101" s="248"/>
      <c r="AL101" s="248"/>
      <c r="AM101" s="126"/>
      <c r="AN101" s="248"/>
      <c r="AO101" s="248"/>
      <c r="AP101" s="248"/>
      <c r="AQ101" s="248"/>
      <c r="AR101" s="105"/>
    </row>
    <row r="102" spans="2:44" ht="20.100000000000001" customHeight="1" x14ac:dyDescent="0.25">
      <c r="B102" s="120"/>
      <c r="C102" s="121"/>
      <c r="D102" s="121"/>
      <c r="E102" s="248"/>
      <c r="F102" s="321"/>
      <c r="G102" s="248"/>
      <c r="H102" s="248"/>
      <c r="I102" s="248"/>
      <c r="J102" s="248"/>
      <c r="K102" s="248"/>
      <c r="L102" s="248"/>
      <c r="M102" s="248"/>
      <c r="N102" s="248"/>
      <c r="O102" s="248"/>
      <c r="P102" s="248"/>
      <c r="Q102" s="248"/>
      <c r="R102" s="248"/>
      <c r="S102" s="248"/>
      <c r="T102" s="248"/>
      <c r="U102" s="248"/>
      <c r="V102" s="248"/>
      <c r="W102" s="248"/>
      <c r="X102" s="248"/>
      <c r="Y102" s="248"/>
      <c r="Z102" s="248"/>
      <c r="AA102" s="248"/>
      <c r="AB102" s="248"/>
      <c r="AC102" s="248"/>
      <c r="AD102" s="248"/>
      <c r="AE102" s="248"/>
      <c r="AF102" s="248"/>
      <c r="AG102" s="248"/>
      <c r="AH102" s="248"/>
      <c r="AI102" s="248"/>
      <c r="AJ102" s="248"/>
      <c r="AK102" s="248"/>
      <c r="AL102" s="248"/>
      <c r="AM102" s="126"/>
      <c r="AN102" s="248"/>
      <c r="AO102" s="248"/>
      <c r="AP102" s="248"/>
      <c r="AQ102" s="248"/>
      <c r="AR102" s="105"/>
    </row>
    <row r="103" spans="2:44" ht="20.100000000000001" customHeight="1" x14ac:dyDescent="0.25">
      <c r="B103" s="120"/>
      <c r="C103" s="121"/>
      <c r="D103" s="121"/>
      <c r="E103" s="248"/>
      <c r="F103" s="321"/>
      <c r="G103" s="248"/>
      <c r="H103" s="248"/>
      <c r="I103" s="248"/>
      <c r="J103" s="248"/>
      <c r="K103" s="248"/>
      <c r="L103" s="248"/>
      <c r="M103" s="248"/>
      <c r="N103" s="248"/>
      <c r="O103" s="248"/>
      <c r="P103" s="248"/>
      <c r="Q103" s="248"/>
      <c r="R103" s="248"/>
      <c r="S103" s="248"/>
      <c r="T103" s="248"/>
      <c r="U103" s="248"/>
      <c r="V103" s="248"/>
      <c r="W103" s="248"/>
      <c r="X103" s="248"/>
      <c r="Y103" s="248"/>
      <c r="Z103" s="248"/>
      <c r="AA103" s="248"/>
      <c r="AB103" s="248"/>
      <c r="AC103" s="248"/>
      <c r="AD103" s="248"/>
      <c r="AE103" s="248"/>
      <c r="AF103" s="248"/>
      <c r="AG103" s="248"/>
      <c r="AH103" s="248"/>
      <c r="AI103" s="248"/>
      <c r="AJ103" s="248"/>
      <c r="AK103" s="248"/>
      <c r="AL103" s="248"/>
      <c r="AM103" s="126"/>
      <c r="AN103" s="248"/>
      <c r="AO103" s="248"/>
      <c r="AP103" s="248"/>
      <c r="AQ103" s="248"/>
      <c r="AR103" s="105"/>
    </row>
    <row r="104" spans="2:44" ht="20.100000000000001" customHeight="1" x14ac:dyDescent="0.25">
      <c r="B104" s="120"/>
      <c r="C104" s="121"/>
      <c r="D104" s="121"/>
      <c r="E104" s="248"/>
      <c r="F104" s="321"/>
      <c r="G104" s="248"/>
      <c r="H104" s="248"/>
      <c r="I104" s="248"/>
      <c r="J104" s="248"/>
      <c r="K104" s="248"/>
      <c r="L104" s="248"/>
      <c r="M104" s="248"/>
      <c r="N104" s="248"/>
      <c r="O104" s="248"/>
      <c r="P104" s="248"/>
      <c r="Q104" s="248"/>
      <c r="R104" s="248"/>
      <c r="S104" s="248"/>
      <c r="T104" s="248"/>
      <c r="U104" s="248"/>
      <c r="V104" s="248"/>
      <c r="W104" s="248"/>
      <c r="X104" s="248"/>
      <c r="Y104" s="248"/>
      <c r="Z104" s="248"/>
      <c r="AA104" s="248"/>
      <c r="AB104" s="248"/>
      <c r="AC104" s="248"/>
      <c r="AD104" s="248"/>
      <c r="AE104" s="248"/>
      <c r="AF104" s="248"/>
      <c r="AG104" s="248"/>
      <c r="AH104" s="248"/>
      <c r="AI104" s="248"/>
      <c r="AJ104" s="248"/>
      <c r="AK104" s="248"/>
      <c r="AL104" s="248"/>
      <c r="AM104" s="126"/>
      <c r="AN104" s="248"/>
      <c r="AO104" s="248"/>
      <c r="AP104" s="248"/>
      <c r="AQ104" s="248"/>
      <c r="AR104" s="105"/>
    </row>
    <row r="105" spans="2:44" ht="20.100000000000001" customHeight="1" x14ac:dyDescent="0.25">
      <c r="B105" s="120"/>
      <c r="C105" s="121"/>
      <c r="D105" s="121"/>
      <c r="E105" s="248"/>
      <c r="F105" s="321"/>
      <c r="G105" s="248"/>
      <c r="H105" s="248"/>
      <c r="I105" s="248"/>
      <c r="J105" s="248"/>
      <c r="K105" s="248"/>
      <c r="L105" s="248"/>
      <c r="M105" s="248"/>
      <c r="N105" s="248"/>
      <c r="O105" s="248"/>
      <c r="P105" s="248"/>
      <c r="Q105" s="248"/>
      <c r="R105" s="248"/>
      <c r="S105" s="248"/>
      <c r="T105" s="248"/>
      <c r="U105" s="248"/>
      <c r="V105" s="248"/>
      <c r="W105" s="248"/>
      <c r="X105" s="248"/>
      <c r="Y105" s="248"/>
      <c r="Z105" s="248"/>
      <c r="AA105" s="248"/>
      <c r="AB105" s="248"/>
      <c r="AC105" s="248"/>
      <c r="AD105" s="248"/>
      <c r="AE105" s="248"/>
      <c r="AF105" s="248"/>
      <c r="AG105" s="248"/>
      <c r="AH105" s="248"/>
      <c r="AI105" s="248"/>
      <c r="AJ105" s="248"/>
      <c r="AK105" s="248"/>
      <c r="AL105" s="248"/>
      <c r="AM105" s="126"/>
      <c r="AN105" s="248"/>
      <c r="AO105" s="248"/>
      <c r="AP105" s="248"/>
      <c r="AQ105" s="248"/>
      <c r="AR105" s="105"/>
    </row>
    <row r="106" spans="2:44" ht="20.100000000000001" customHeight="1" x14ac:dyDescent="0.25">
      <c r="B106" s="120"/>
      <c r="C106" s="121"/>
      <c r="D106" s="121"/>
      <c r="E106" s="248"/>
      <c r="F106" s="321"/>
      <c r="G106" s="248"/>
      <c r="H106" s="248"/>
      <c r="I106" s="248"/>
      <c r="J106" s="248"/>
      <c r="K106" s="248"/>
      <c r="L106" s="248"/>
      <c r="M106" s="248"/>
      <c r="N106" s="248"/>
      <c r="O106" s="248"/>
      <c r="P106" s="248"/>
      <c r="Q106" s="248"/>
      <c r="R106" s="248"/>
      <c r="S106" s="248"/>
      <c r="T106" s="248"/>
      <c r="U106" s="248"/>
      <c r="V106" s="248"/>
      <c r="W106" s="248"/>
      <c r="X106" s="248"/>
      <c r="Y106" s="248"/>
      <c r="Z106" s="248"/>
      <c r="AA106" s="248"/>
      <c r="AB106" s="248"/>
      <c r="AC106" s="248"/>
      <c r="AD106" s="248"/>
      <c r="AE106" s="248"/>
      <c r="AF106" s="248"/>
      <c r="AG106" s="248"/>
      <c r="AH106" s="248"/>
      <c r="AI106" s="248"/>
      <c r="AJ106" s="248"/>
      <c r="AK106" s="248"/>
      <c r="AL106" s="248"/>
      <c r="AM106" s="126"/>
      <c r="AN106" s="248"/>
      <c r="AO106" s="248"/>
      <c r="AP106" s="248"/>
      <c r="AQ106" s="248"/>
      <c r="AR106" s="105"/>
    </row>
    <row r="107" spans="2:44" ht="20.100000000000001" customHeight="1" x14ac:dyDescent="0.25">
      <c r="B107" s="120"/>
      <c r="C107" s="121"/>
      <c r="D107" s="121"/>
      <c r="E107" s="248"/>
      <c r="F107" s="321"/>
      <c r="G107" s="248"/>
      <c r="H107" s="248"/>
      <c r="I107" s="248"/>
      <c r="J107" s="248"/>
      <c r="K107" s="248"/>
      <c r="L107" s="248"/>
      <c r="M107" s="248"/>
      <c r="N107" s="248"/>
      <c r="O107" s="248"/>
      <c r="P107" s="248"/>
      <c r="Q107" s="248"/>
      <c r="R107" s="248"/>
      <c r="S107" s="248"/>
      <c r="T107" s="248"/>
      <c r="U107" s="248"/>
      <c r="V107" s="248"/>
      <c r="W107" s="248"/>
      <c r="X107" s="248"/>
      <c r="Y107" s="248"/>
      <c r="Z107" s="248"/>
      <c r="AA107" s="248"/>
      <c r="AB107" s="248"/>
      <c r="AC107" s="248"/>
      <c r="AD107" s="248"/>
      <c r="AE107" s="248"/>
      <c r="AF107" s="248"/>
      <c r="AG107" s="248"/>
      <c r="AH107" s="248"/>
      <c r="AI107" s="248"/>
      <c r="AJ107" s="248"/>
      <c r="AK107" s="248"/>
      <c r="AL107" s="248"/>
      <c r="AM107" s="126"/>
      <c r="AN107" s="248"/>
      <c r="AO107" s="248"/>
      <c r="AP107" s="248"/>
      <c r="AQ107" s="248"/>
      <c r="AR107" s="105"/>
    </row>
    <row r="108" spans="2:44" x14ac:dyDescent="0.25">
      <c r="B108" s="122"/>
      <c r="C108" s="123"/>
      <c r="D108" s="123"/>
      <c r="E108" s="123"/>
      <c r="F108" s="123"/>
      <c r="G108" s="123"/>
      <c r="H108" s="123"/>
      <c r="I108" s="123"/>
      <c r="J108" s="123"/>
      <c r="K108" s="123"/>
      <c r="L108" s="123"/>
      <c r="M108" s="123"/>
      <c r="N108" s="123"/>
      <c r="O108" s="123"/>
      <c r="P108" s="123"/>
      <c r="Q108" s="123"/>
      <c r="R108" s="123"/>
      <c r="S108" s="123"/>
      <c r="T108" s="123"/>
      <c r="U108" s="123"/>
      <c r="V108" s="123"/>
      <c r="W108" s="123"/>
      <c r="X108" s="123"/>
      <c r="Y108" s="123"/>
      <c r="Z108" s="123"/>
      <c r="AA108" s="123"/>
      <c r="AB108" s="123"/>
      <c r="AC108" s="123"/>
      <c r="AD108" s="123"/>
      <c r="AE108" s="123"/>
      <c r="AF108" s="123"/>
      <c r="AG108" s="123"/>
      <c r="AH108" s="123"/>
      <c r="AI108" s="123"/>
      <c r="AJ108" s="123"/>
      <c r="AK108" s="123"/>
      <c r="AL108" s="123"/>
      <c r="AM108" s="123"/>
      <c r="AN108" s="123"/>
      <c r="AO108" s="123"/>
      <c r="AP108" s="123"/>
      <c r="AQ108" s="123"/>
      <c r="AR108" s="124"/>
    </row>
  </sheetData>
  <sheetProtection algorithmName="SHA-512" hashValue="l+FrEbnqPskq+yu3BPzSHGbtPFLpRLbrCElqvQk5mGHv2egD1jsXH0EIyhogZ5uME9/7X0iVxLq/mkfVnSF7gA==" saltValue="cVLDWuzbr4+Y1U2EopSfew==" spinCount="100000" sheet="1" objects="1" scenarios="1"/>
  <conditionalFormatting sqref="E8:AQ27">
    <cfRule type="expression" dxfId="27" priority="2">
      <formula>LEN($F8)=0</formula>
    </cfRule>
  </conditionalFormatting>
  <conditionalFormatting sqref="AN8:AQ27 E8:AK27">
    <cfRule type="expression" dxfId="26" priority="3">
      <formula>LEN($F8)=0</formula>
    </cfRule>
  </conditionalFormatting>
  <hyperlinks>
    <hyperlink ref="C9" location="January!A8" tooltip="Go To" display="JANUARY" xr:uid="{684C2625-25BE-4B07-8879-446F9E7D34FC}"/>
    <hyperlink ref="C10" location="February!A8" tooltip="Go To" display="FEBRUARY" xr:uid="{181B0CEE-0D98-466E-AA3D-8E05E451F13B}"/>
    <hyperlink ref="C11" location="March!A8" tooltip="Go To" display="MARCH" xr:uid="{23571A8F-0536-4315-901E-6A7C50B1F786}"/>
    <hyperlink ref="C12" location="April!A8" tooltip="Go To" display="APRIL" xr:uid="{9824ECA1-94B9-4284-8E3E-23D430E1149B}"/>
    <hyperlink ref="C13" location="May!A8" tooltip="Go To" display="MAY" xr:uid="{3A3E31DD-4B15-4E37-B9C6-A0947FE68E30}"/>
    <hyperlink ref="C14" location="June!A8" tooltip="Go To" display="JUNE" xr:uid="{B97864E3-B87B-4DC3-8965-2593ED030751}"/>
    <hyperlink ref="C15" location="July!A8" tooltip="Go To" display="JULY" xr:uid="{9B2BD11A-D273-403E-A4A4-F8CE6D42FF6A}"/>
    <hyperlink ref="C16" location="August!A8" tooltip="Go To" display="AUGUST" xr:uid="{5E55A2AD-EE60-49A0-A99E-4201B6E44656}"/>
    <hyperlink ref="C17" location="September!A8" tooltip="Go To" display="SEPTEMBER" xr:uid="{27B3BDA9-8D47-4FF4-B81A-19C40FF192D5}"/>
    <hyperlink ref="C18" location="October!A8" tooltip="Go To" display="OCTOBER" xr:uid="{E1E791BE-3DE5-4EE3-993B-99FB21952B33}"/>
    <hyperlink ref="C19" location="November!A8" tooltip="Go To" display="NOVEMBER" xr:uid="{54B633E9-29DE-41F6-900D-37A476D36C48}"/>
    <hyperlink ref="C20" location="December!A8" tooltip="Go To" display="DECEMBER" xr:uid="{4D247D3C-CD0C-4077-93E4-54A1571EC1E1}"/>
  </hyperlinks>
  <printOptions horizontalCentered="1"/>
  <pageMargins left="0.31496062992125984" right="0.31496062992125984" top="0.31496062992125984" bottom="0.31496062992125984" header="0.31496062992125984" footer="0.31496062992125984"/>
  <pageSetup paperSize="9" scale="77" orientation="landscape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B68AC1E8-FD76-49F8-B7D5-BD127E6915E9}">
            <xm:f>$E8=Calc!$C$12</xm:f>
            <x14:dxf>
              <border>
                <bottom style="thin">
                  <color rgb="FF5C608A"/>
                </bottom>
                <vertical/>
                <horizontal/>
              </border>
            </x14:dxf>
          </x14:cfRule>
          <xm:sqref>AN8:AQ27 E8:AK27</xm:sqref>
        </x14:conditionalFormatting>
        <x14:conditionalFormatting xmlns:xm="http://schemas.microsoft.com/office/excel/2006/main">
          <x14:cfRule type="expression" priority="4" id="{7E82D714-31EC-46AD-87E9-CA60875FAD0D}">
            <xm:f>H8=Calc!$C$20</xm:f>
            <x14:dxf>
              <fill>
                <patternFill>
                  <bgColor rgb="FFED6B86"/>
                </patternFill>
              </fill>
            </x14:dxf>
          </x14:cfRule>
          <x14:cfRule type="expression" priority="5" id="{2F9761F6-DD94-45E4-B8C7-7333E8BF43A8}">
            <xm:f>H8=Calc!$C$19</xm:f>
            <x14:dxf>
              <fill>
                <patternFill>
                  <bgColor rgb="FF90E0EF"/>
                </patternFill>
              </fill>
            </x14:dxf>
          </x14:cfRule>
          <x14:cfRule type="expression" priority="6" id="{FDF9DD99-BA10-43D9-BC54-539AA7240125}">
            <xm:f>H8=Calc!$C$18</xm:f>
            <x14:dxf>
              <fill>
                <patternFill>
                  <bgColor rgb="FFF2D492"/>
                </patternFill>
              </fill>
            </x14:dxf>
          </x14:cfRule>
          <x14:cfRule type="expression" priority="7" id="{F1A6589E-F27F-446E-BF2F-92BAA3CE9765}">
            <xm:f>H8=Calc!$C$17</xm:f>
            <x14:dxf>
              <fill>
                <patternFill>
                  <bgColor rgb="FF7DCFB6"/>
                </patternFill>
              </fill>
            </x14:dxf>
          </x14:cfRule>
          <xm:sqref>H8:AK27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2AE0CD94-90F6-4846-B02C-4106C3E12E20}">
          <x14:formula1>
            <xm:f>Calc!$C$17:$C$20</xm:f>
          </x14:formula1>
          <xm:sqref>H8:AK27</xm:sqref>
        </x14:dataValidation>
      </x14:dataValidations>
    </ext>
  </extLst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7C0944-04EE-4AEA-8487-34CD3785F3C5}">
  <sheetPr codeName="Sheet17">
    <pageSetUpPr autoPageBreaks="0" fitToPage="1"/>
  </sheetPr>
  <dimension ref="A1:AR108"/>
  <sheetViews>
    <sheetView showGridLines="0" showRowColHeaders="0" zoomScaleNormal="100" zoomScaleSheetLayoutView="85" workbookViewId="0">
      <pane ySplit="7" topLeftCell="A8" activePane="bottomLeft" state="frozen"/>
      <selection activeCell="A8" sqref="A8"/>
      <selection pane="bottomLeft" activeCell="A8" sqref="A8"/>
    </sheetView>
  </sheetViews>
  <sheetFormatPr defaultColWidth="8.85546875" defaultRowHeight="15" x14ac:dyDescent="0.25"/>
  <cols>
    <col min="1" max="1" width="3.7109375" style="50" customWidth="1"/>
    <col min="2" max="2" width="1.7109375" style="50" customWidth="1"/>
    <col min="3" max="3" width="12.28515625" style="50" customWidth="1"/>
    <col min="4" max="4" width="1.7109375" style="50" customWidth="1"/>
    <col min="5" max="5" width="5.7109375" style="50" customWidth="1"/>
    <col min="6" max="6" width="18.7109375" style="50" customWidth="1"/>
    <col min="7" max="7" width="6.42578125" style="50" customWidth="1"/>
    <col min="8" max="38" width="3.28515625" style="50" customWidth="1"/>
    <col min="39" max="39" width="1.7109375" style="50" customWidth="1"/>
    <col min="40" max="43" width="9.7109375" style="50" customWidth="1"/>
    <col min="44" max="44" width="1.7109375" style="50" customWidth="1"/>
    <col min="45" max="45" width="3.7109375" style="50" customWidth="1"/>
    <col min="46" max="16384" width="8.85546875" style="50"/>
  </cols>
  <sheetData>
    <row r="1" spans="1:44" s="1" customFormat="1" ht="6.75" customHeight="1" x14ac:dyDescent="0.25">
      <c r="B1" s="2"/>
      <c r="C1" s="2"/>
      <c r="D1" s="2"/>
      <c r="E1" s="2"/>
      <c r="I1" s="3"/>
      <c r="J1" s="3"/>
      <c r="L1" s="3"/>
      <c r="M1" s="3"/>
      <c r="O1" s="3"/>
      <c r="P1" s="3"/>
      <c r="R1" s="3"/>
      <c r="S1" s="3"/>
      <c r="U1" s="3"/>
      <c r="V1" s="3"/>
      <c r="X1" s="3"/>
      <c r="Y1" s="3"/>
      <c r="AA1" s="3"/>
      <c r="AB1" s="3"/>
      <c r="AD1" s="3"/>
      <c r="AE1" s="3"/>
      <c r="AG1" s="3"/>
      <c r="AH1" s="3"/>
      <c r="AJ1" s="3"/>
      <c r="AK1" s="3"/>
      <c r="AL1" s="3"/>
      <c r="AM1" s="3"/>
      <c r="AN1" s="3"/>
      <c r="AO1" s="3"/>
      <c r="AP1" s="3"/>
      <c r="AQ1" s="3"/>
    </row>
    <row r="2" spans="1:44" s="25" customFormat="1" ht="20.100000000000001" customHeight="1" x14ac:dyDescent="0.25">
      <c r="B2" s="42"/>
      <c r="C2" s="245" t="s">
        <v>51</v>
      </c>
      <c r="D2" s="42"/>
      <c r="E2" s="42"/>
      <c r="F2" s="18"/>
      <c r="G2" s="18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</row>
    <row r="3" spans="1:44" s="4" customFormat="1" ht="24" customHeight="1" x14ac:dyDescent="0.25">
      <c r="B3" s="43"/>
      <c r="C3" s="246" t="s">
        <v>139</v>
      </c>
      <c r="D3" s="43"/>
      <c r="E3" s="43"/>
      <c r="F3" s="6"/>
      <c r="G3" s="6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</row>
    <row r="4" spans="1:44" s="1" customFormat="1" ht="4.9000000000000004" customHeight="1" x14ac:dyDescent="0.2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</row>
    <row r="5" spans="1:44" s="1" customFormat="1" ht="15" customHeight="1" x14ac:dyDescent="0.25">
      <c r="A5" s="11"/>
      <c r="B5" s="101"/>
      <c r="C5" s="102"/>
      <c r="D5" s="102"/>
      <c r="E5" s="102"/>
      <c r="F5" s="102"/>
      <c r="G5" s="102"/>
      <c r="H5" s="102"/>
      <c r="I5" s="102"/>
      <c r="J5" s="102"/>
      <c r="K5" s="102"/>
      <c r="L5" s="102"/>
      <c r="M5" s="102"/>
      <c r="N5" s="102"/>
      <c r="O5" s="102"/>
      <c r="P5" s="102"/>
      <c r="Q5" s="102"/>
      <c r="R5" s="102"/>
      <c r="S5" s="102"/>
      <c r="T5" s="102"/>
      <c r="U5" s="102"/>
      <c r="V5" s="102"/>
      <c r="W5" s="102"/>
      <c r="X5" s="102"/>
      <c r="Y5" s="102"/>
      <c r="Z5" s="102"/>
      <c r="AA5" s="102"/>
      <c r="AB5" s="102"/>
      <c r="AC5" s="102"/>
      <c r="AD5" s="102"/>
      <c r="AE5" s="102"/>
      <c r="AF5" s="102"/>
      <c r="AG5" s="102"/>
      <c r="AH5" s="102"/>
      <c r="AI5" s="102"/>
      <c r="AJ5" s="102"/>
      <c r="AK5" s="102"/>
      <c r="AL5" s="102"/>
      <c r="AM5" s="102"/>
      <c r="AN5" s="102"/>
      <c r="AO5" s="102"/>
      <c r="AP5" s="102"/>
      <c r="AQ5" s="102"/>
      <c r="AR5" s="118"/>
    </row>
    <row r="6" spans="1:44" s="1" customFormat="1" ht="15" customHeight="1" x14ac:dyDescent="0.25">
      <c r="A6" s="11"/>
      <c r="B6" s="113"/>
      <c r="C6" s="114"/>
      <c r="D6" s="114"/>
      <c r="E6" s="114"/>
      <c r="F6" s="114"/>
      <c r="G6" s="114"/>
      <c r="H6" s="114"/>
      <c r="I6" s="114"/>
      <c r="J6" s="114"/>
      <c r="K6" s="114"/>
      <c r="L6" s="114"/>
      <c r="M6" s="114"/>
      <c r="N6" s="114"/>
      <c r="O6" s="114"/>
      <c r="P6" s="114"/>
      <c r="Q6" s="114"/>
      <c r="R6" s="114"/>
      <c r="S6" s="114"/>
      <c r="T6" s="114"/>
      <c r="U6" s="114"/>
      <c r="V6" s="114"/>
      <c r="W6" s="114"/>
      <c r="X6" s="114"/>
      <c r="Y6" s="114"/>
      <c r="Z6" s="114"/>
      <c r="AA6" s="114"/>
      <c r="AB6" s="114"/>
      <c r="AC6" s="114"/>
      <c r="AD6" s="114"/>
      <c r="AE6" s="114"/>
      <c r="AF6" s="114"/>
      <c r="AG6" s="114"/>
      <c r="AH6" s="114"/>
      <c r="AI6" s="114"/>
      <c r="AJ6" s="114"/>
      <c r="AK6" s="114"/>
      <c r="AL6" s="114"/>
      <c r="AM6" s="114"/>
      <c r="AN6" s="115" t="s">
        <v>118</v>
      </c>
      <c r="AO6" s="115"/>
      <c r="AP6" s="115"/>
      <c r="AQ6" s="115"/>
      <c r="AR6" s="105"/>
    </row>
    <row r="7" spans="1:44" s="1" customFormat="1" ht="20.100000000000001" customHeight="1" x14ac:dyDescent="0.25">
      <c r="B7" s="103"/>
      <c r="C7" s="112" t="s">
        <v>105</v>
      </c>
      <c r="D7" s="104"/>
      <c r="E7" s="112" t="s">
        <v>79</v>
      </c>
      <c r="F7" s="112" t="s">
        <v>75</v>
      </c>
      <c r="G7" s="112" t="s">
        <v>12</v>
      </c>
      <c r="H7" s="116">
        <v>1</v>
      </c>
      <c r="I7" s="116">
        <v>2</v>
      </c>
      <c r="J7" s="116">
        <v>3</v>
      </c>
      <c r="K7" s="116">
        <v>4</v>
      </c>
      <c r="L7" s="116">
        <v>5</v>
      </c>
      <c r="M7" s="116">
        <v>6</v>
      </c>
      <c r="N7" s="116">
        <v>7</v>
      </c>
      <c r="O7" s="116">
        <v>8</v>
      </c>
      <c r="P7" s="116">
        <v>9</v>
      </c>
      <c r="Q7" s="116">
        <v>10</v>
      </c>
      <c r="R7" s="116">
        <v>11</v>
      </c>
      <c r="S7" s="116">
        <v>12</v>
      </c>
      <c r="T7" s="116">
        <v>13</v>
      </c>
      <c r="U7" s="116">
        <v>14</v>
      </c>
      <c r="V7" s="116">
        <v>15</v>
      </c>
      <c r="W7" s="116">
        <v>16</v>
      </c>
      <c r="X7" s="116">
        <v>17</v>
      </c>
      <c r="Y7" s="116">
        <v>18</v>
      </c>
      <c r="Z7" s="116">
        <v>19</v>
      </c>
      <c r="AA7" s="116">
        <v>20</v>
      </c>
      <c r="AB7" s="116">
        <v>21</v>
      </c>
      <c r="AC7" s="116">
        <v>22</v>
      </c>
      <c r="AD7" s="116">
        <v>23</v>
      </c>
      <c r="AE7" s="116">
        <v>24</v>
      </c>
      <c r="AF7" s="116">
        <v>25</v>
      </c>
      <c r="AG7" s="116">
        <v>26</v>
      </c>
      <c r="AH7" s="116">
        <v>27</v>
      </c>
      <c r="AI7" s="116">
        <v>28</v>
      </c>
      <c r="AJ7" s="116">
        <v>29</v>
      </c>
      <c r="AK7" s="116">
        <v>30</v>
      </c>
      <c r="AL7" s="117">
        <v>31</v>
      </c>
      <c r="AM7" s="104"/>
      <c r="AN7" s="239" t="str">
        <f>Calc!B17</f>
        <v>Present</v>
      </c>
      <c r="AO7" s="240" t="str">
        <f>Calc!B18</f>
        <v>Tardy</v>
      </c>
      <c r="AP7" s="241" t="str">
        <f>Calc!B19</f>
        <v>Excused</v>
      </c>
      <c r="AQ7" s="242" t="str">
        <f>Calc!B20</f>
        <v>Unexcused</v>
      </c>
      <c r="AR7" s="105"/>
    </row>
    <row r="8" spans="1:44" s="1" customFormat="1" ht="20.100000000000001" customHeight="1" x14ac:dyDescent="0.25">
      <c r="B8" s="103"/>
      <c r="C8" s="119"/>
      <c r="D8" s="104"/>
      <c r="E8" s="125">
        <v>1</v>
      </c>
      <c r="F8" s="236" t="str">
        <f>IFERROR(IF(LEN(INDEX(Lists!$C$6:$C$105,MATCH($E8,Lists!$B$6:$B$105,0)))=0,"",INDEX(Lists!$C$6:$C$105,MATCH($E8,Lists!$B$6:$B$105,0))),"")</f>
        <v>Patrick Swayze</v>
      </c>
      <c r="G8" s="237" t="str">
        <f>IFERROR(IF(LEN(INDEX(Lists!$E$6:$E$105,MATCH($E8,Lists!$B$6:$B$105,0)))=0,"",INDEX(Lists!$E$6:$E$105,MATCH($E8,Lists!$B$6:$B$105,0))),"")</f>
        <v>10A</v>
      </c>
      <c r="H8" s="231"/>
      <c r="I8" s="231"/>
      <c r="J8" s="231"/>
      <c r="K8" s="231"/>
      <c r="L8" s="231"/>
      <c r="M8" s="231"/>
      <c r="N8" s="231"/>
      <c r="O8" s="231"/>
      <c r="P8" s="231"/>
      <c r="Q8" s="231"/>
      <c r="R8" s="231"/>
      <c r="S8" s="231"/>
      <c r="T8" s="231"/>
      <c r="U8" s="231"/>
      <c r="V8" s="231"/>
      <c r="W8" s="231"/>
      <c r="X8" s="231"/>
      <c r="Y8" s="231"/>
      <c r="Z8" s="231"/>
      <c r="AA8" s="231"/>
      <c r="AB8" s="231"/>
      <c r="AC8" s="231"/>
      <c r="AD8" s="231"/>
      <c r="AE8" s="231"/>
      <c r="AF8" s="231"/>
      <c r="AG8" s="231"/>
      <c r="AH8" s="231"/>
      <c r="AI8" s="231"/>
      <c r="AJ8" s="231"/>
      <c r="AK8" s="231"/>
      <c r="AL8" s="232"/>
      <c r="AM8" s="126"/>
      <c r="AN8" s="233">
        <f>IFERROR(IF(LEN(F8)=0,"",COUNTIF($H8:$AL8,Calc!$C$17)),"")</f>
        <v>0</v>
      </c>
      <c r="AO8" s="234">
        <f>IFERROR(IF(LEN(F8)=0,"",COUNTIF($H8:$AL8,Calc!$C$18)),"")</f>
        <v>0</v>
      </c>
      <c r="AP8" s="234">
        <f>IFERROR(IF(LEN(F8)=0,"",COUNTIF($H8:$AL8,Calc!$C$19)),"")</f>
        <v>0</v>
      </c>
      <c r="AQ8" s="235">
        <f>IFERROR(IF(LEN(F8)=0,"",COUNTIF($H8:$AL8,Calc!$C$20)),"")</f>
        <v>0</v>
      </c>
      <c r="AR8" s="105"/>
    </row>
    <row r="9" spans="1:44" s="1" customFormat="1" ht="20.100000000000001" customHeight="1" x14ac:dyDescent="0.25">
      <c r="B9" s="103"/>
      <c r="C9" s="128" t="s">
        <v>106</v>
      </c>
      <c r="D9" s="104"/>
      <c r="E9" s="127">
        <v>2</v>
      </c>
      <c r="F9" s="238" t="str">
        <f>IFERROR(IF(LEN(INDEX(Lists!$C$6:$C$105,MATCH($E9,Lists!$B$6:$B$105,0)))=0,"",INDEX(Lists!$C$6:$C$105,MATCH($E9,Lists!$B$6:$B$105,0))),"")</f>
        <v>Benicio Del Toro</v>
      </c>
      <c r="G9" s="234" t="str">
        <f>IFERROR(IF(LEN(INDEX(Lists!$E$6:$E$105,MATCH($E9,Lists!$B$6:$B$105,0)))=0,"",INDEX(Lists!$E$6:$E$105,MATCH($E9,Lists!$B$6:$B$105,0))),"")</f>
        <v>10A</v>
      </c>
      <c r="H9" s="231"/>
      <c r="I9" s="231"/>
      <c r="J9" s="231"/>
      <c r="K9" s="231"/>
      <c r="L9" s="231"/>
      <c r="M9" s="231"/>
      <c r="N9" s="231"/>
      <c r="O9" s="231"/>
      <c r="P9" s="231"/>
      <c r="Q9" s="231"/>
      <c r="R9" s="231"/>
      <c r="S9" s="231"/>
      <c r="T9" s="231"/>
      <c r="U9" s="231"/>
      <c r="V9" s="231"/>
      <c r="W9" s="231"/>
      <c r="X9" s="231"/>
      <c r="Y9" s="231"/>
      <c r="Z9" s="231"/>
      <c r="AA9" s="231"/>
      <c r="AB9" s="231"/>
      <c r="AC9" s="231"/>
      <c r="AD9" s="231"/>
      <c r="AE9" s="231"/>
      <c r="AF9" s="231"/>
      <c r="AG9" s="231"/>
      <c r="AH9" s="231"/>
      <c r="AI9" s="231"/>
      <c r="AJ9" s="231"/>
      <c r="AK9" s="231"/>
      <c r="AL9" s="232"/>
      <c r="AM9" s="126"/>
      <c r="AN9" s="233">
        <f>IFERROR(IF(LEN(F9)=0,"",COUNTIF($H9:$AL9,Calc!$C$17)),"")</f>
        <v>0</v>
      </c>
      <c r="AO9" s="234">
        <f>IFERROR(IF(LEN(F9)=0,"",COUNTIF($H9:$AL9,Calc!$C$18)),"")</f>
        <v>0</v>
      </c>
      <c r="AP9" s="234">
        <f>IFERROR(IF(LEN(F9)=0,"",COUNTIF($H9:$AL9,Calc!$C$19)),"")</f>
        <v>0</v>
      </c>
      <c r="AQ9" s="235">
        <f>IFERROR(IF(LEN(F9)=0,"",COUNTIF($H9:$AL9,Calc!$C$20)),"")</f>
        <v>0</v>
      </c>
      <c r="AR9" s="105"/>
    </row>
    <row r="10" spans="1:44" s="1" customFormat="1" ht="20.100000000000001" customHeight="1" x14ac:dyDescent="0.25">
      <c r="B10" s="103"/>
      <c r="C10" s="128" t="s">
        <v>107</v>
      </c>
      <c r="D10" s="104"/>
      <c r="E10" s="127">
        <v>3</v>
      </c>
      <c r="F10" s="238" t="str">
        <f>IFERROR(IF(LEN(INDEX(Lists!$C$6:$C$105,MATCH($E10,Lists!$B$6:$B$105,0)))=0,"",INDEX(Lists!$C$6:$C$105,MATCH($E10,Lists!$B$6:$B$105,0))),"")</f>
        <v>Harvey Kietel</v>
      </c>
      <c r="G10" s="234" t="str">
        <f>IFERROR(IF(LEN(INDEX(Lists!$E$6:$E$105,MATCH($E10,Lists!$B$6:$B$105,0)))=0,"",INDEX(Lists!$E$6:$E$105,MATCH($E10,Lists!$B$6:$B$105,0))),"")</f>
        <v>10A</v>
      </c>
      <c r="H10" s="231"/>
      <c r="I10" s="231"/>
      <c r="J10" s="231"/>
      <c r="K10" s="231"/>
      <c r="L10" s="231"/>
      <c r="M10" s="231"/>
      <c r="N10" s="231"/>
      <c r="O10" s="231"/>
      <c r="P10" s="231"/>
      <c r="Q10" s="231"/>
      <c r="R10" s="231"/>
      <c r="S10" s="231"/>
      <c r="T10" s="231"/>
      <c r="U10" s="231"/>
      <c r="V10" s="231"/>
      <c r="W10" s="231"/>
      <c r="X10" s="231"/>
      <c r="Y10" s="231"/>
      <c r="Z10" s="231"/>
      <c r="AA10" s="231"/>
      <c r="AB10" s="231"/>
      <c r="AC10" s="231"/>
      <c r="AD10" s="231"/>
      <c r="AE10" s="231"/>
      <c r="AF10" s="231"/>
      <c r="AG10" s="231"/>
      <c r="AH10" s="231"/>
      <c r="AI10" s="231"/>
      <c r="AJ10" s="231"/>
      <c r="AK10" s="231"/>
      <c r="AL10" s="232"/>
      <c r="AM10" s="126"/>
      <c r="AN10" s="233">
        <f>IFERROR(IF(LEN(F10)=0,"",COUNTIF($H10:$AL10,Calc!$C$17)),"")</f>
        <v>0</v>
      </c>
      <c r="AO10" s="234">
        <f>IFERROR(IF(LEN(F10)=0,"",COUNTIF($H10:$AL10,Calc!$C$18)),"")</f>
        <v>0</v>
      </c>
      <c r="AP10" s="234">
        <f>IFERROR(IF(LEN(F10)=0,"",COUNTIF($H10:$AL10,Calc!$C$19)),"")</f>
        <v>0</v>
      </c>
      <c r="AQ10" s="235">
        <f>IFERROR(IF(LEN(F10)=0,"",COUNTIF($H10:$AL10,Calc!$C$20)),"")</f>
        <v>0</v>
      </c>
      <c r="AR10" s="105"/>
    </row>
    <row r="11" spans="1:44" s="1" customFormat="1" ht="20.100000000000001" customHeight="1" x14ac:dyDescent="0.25">
      <c r="B11" s="103"/>
      <c r="C11" s="128" t="s">
        <v>108</v>
      </c>
      <c r="D11" s="104"/>
      <c r="E11" s="127">
        <v>4</v>
      </c>
      <c r="F11" s="238" t="str">
        <f>IFERROR(IF(LEN(INDEX(Lists!$C$6:$C$105,MATCH($E11,Lists!$B$6:$B$105,0)))=0,"",INDEX(Lists!$C$6:$C$105,MATCH($E11,Lists!$B$6:$B$105,0))),"")</f>
        <v>Ed Harris</v>
      </c>
      <c r="G11" s="234" t="str">
        <f>IFERROR(IF(LEN(INDEX(Lists!$E$6:$E$105,MATCH($E11,Lists!$B$6:$B$105,0)))=0,"",INDEX(Lists!$E$6:$E$105,MATCH($E11,Lists!$B$6:$B$105,0))),"")</f>
        <v>10A</v>
      </c>
      <c r="H11" s="231"/>
      <c r="I11" s="231"/>
      <c r="J11" s="231"/>
      <c r="K11" s="231"/>
      <c r="L11" s="231"/>
      <c r="M11" s="231"/>
      <c r="N11" s="231"/>
      <c r="O11" s="231"/>
      <c r="P11" s="231"/>
      <c r="Q11" s="231"/>
      <c r="R11" s="231"/>
      <c r="S11" s="231"/>
      <c r="T11" s="231"/>
      <c r="U11" s="231"/>
      <c r="V11" s="231"/>
      <c r="W11" s="231"/>
      <c r="X11" s="231"/>
      <c r="Y11" s="231"/>
      <c r="Z11" s="231"/>
      <c r="AA11" s="231"/>
      <c r="AB11" s="231"/>
      <c r="AC11" s="231"/>
      <c r="AD11" s="231"/>
      <c r="AE11" s="231"/>
      <c r="AF11" s="231"/>
      <c r="AG11" s="231"/>
      <c r="AH11" s="231"/>
      <c r="AI11" s="231"/>
      <c r="AJ11" s="231"/>
      <c r="AK11" s="231"/>
      <c r="AL11" s="232"/>
      <c r="AM11" s="126"/>
      <c r="AN11" s="233">
        <f>IFERROR(IF(LEN(F11)=0,"",COUNTIF($H11:$AL11,Calc!$C$17)),"")</f>
        <v>0</v>
      </c>
      <c r="AO11" s="234">
        <f>IFERROR(IF(LEN(F11)=0,"",COUNTIF($H11:$AL11,Calc!$C$18)),"")</f>
        <v>0</v>
      </c>
      <c r="AP11" s="234">
        <f>IFERROR(IF(LEN(F11)=0,"",COUNTIF($H11:$AL11,Calc!$C$19)),"")</f>
        <v>0</v>
      </c>
      <c r="AQ11" s="235">
        <f>IFERROR(IF(LEN(F11)=0,"",COUNTIF($H11:$AL11,Calc!$C$20)),"")</f>
        <v>0</v>
      </c>
      <c r="AR11" s="105"/>
    </row>
    <row r="12" spans="1:44" s="1" customFormat="1" ht="20.100000000000001" customHeight="1" x14ac:dyDescent="0.25">
      <c r="B12" s="103"/>
      <c r="C12" s="128" t="s">
        <v>109</v>
      </c>
      <c r="D12" s="104"/>
      <c r="E12" s="127">
        <v>5</v>
      </c>
      <c r="F12" s="238" t="str">
        <f>IFERROR(IF(LEN(INDEX(Lists!$C$6:$C$105,MATCH($E12,Lists!$B$6:$B$105,0)))=0,"",INDEX(Lists!$C$6:$C$105,MATCH($E12,Lists!$B$6:$B$105,0))),"")</f>
        <v>Charles Laughton</v>
      </c>
      <c r="G12" s="234" t="str">
        <f>IFERROR(IF(LEN(INDEX(Lists!$E$6:$E$105,MATCH($E12,Lists!$B$6:$B$105,0)))=0,"",INDEX(Lists!$E$6:$E$105,MATCH($E12,Lists!$B$6:$B$105,0))),"")</f>
        <v>10A</v>
      </c>
      <c r="H12" s="231"/>
      <c r="I12" s="231"/>
      <c r="J12" s="231"/>
      <c r="K12" s="231"/>
      <c r="L12" s="231"/>
      <c r="M12" s="231"/>
      <c r="N12" s="231"/>
      <c r="O12" s="231"/>
      <c r="P12" s="231"/>
      <c r="Q12" s="231"/>
      <c r="R12" s="231"/>
      <c r="S12" s="231"/>
      <c r="T12" s="231"/>
      <c r="U12" s="231"/>
      <c r="V12" s="231"/>
      <c r="W12" s="231"/>
      <c r="X12" s="231"/>
      <c r="Y12" s="231"/>
      <c r="Z12" s="231"/>
      <c r="AA12" s="231"/>
      <c r="AB12" s="231"/>
      <c r="AC12" s="231"/>
      <c r="AD12" s="231"/>
      <c r="AE12" s="231"/>
      <c r="AF12" s="231"/>
      <c r="AG12" s="231"/>
      <c r="AH12" s="231"/>
      <c r="AI12" s="231"/>
      <c r="AJ12" s="231"/>
      <c r="AK12" s="231"/>
      <c r="AL12" s="232"/>
      <c r="AM12" s="126"/>
      <c r="AN12" s="233">
        <f>IFERROR(IF(LEN(F12)=0,"",COUNTIF($H12:$AL12,Calc!$C$17)),"")</f>
        <v>0</v>
      </c>
      <c r="AO12" s="234">
        <f>IFERROR(IF(LEN(F12)=0,"",COUNTIF($H12:$AL12,Calc!$C$18)),"")</f>
        <v>0</v>
      </c>
      <c r="AP12" s="234">
        <f>IFERROR(IF(LEN(F12)=0,"",COUNTIF($H12:$AL12,Calc!$C$19)),"")</f>
        <v>0</v>
      </c>
      <c r="AQ12" s="235">
        <f>IFERROR(IF(LEN(F12)=0,"",COUNTIF($H12:$AL12,Calc!$C$20)),"")</f>
        <v>0</v>
      </c>
      <c r="AR12" s="105"/>
    </row>
    <row r="13" spans="1:44" s="1" customFormat="1" ht="20.100000000000001" customHeight="1" x14ac:dyDescent="0.25">
      <c r="B13" s="103"/>
      <c r="C13" s="128" t="s">
        <v>110</v>
      </c>
      <c r="D13" s="104"/>
      <c r="E13" s="127">
        <v>6</v>
      </c>
      <c r="F13" s="238" t="str">
        <f>IFERROR(IF(LEN(INDEX(Lists!$C$6:$C$105,MATCH($E13,Lists!$B$6:$B$105,0)))=0,"",INDEX(Lists!$C$6:$C$105,MATCH($E13,Lists!$B$6:$B$105,0))),"")</f>
        <v>James Caan</v>
      </c>
      <c r="G13" s="234" t="str">
        <f>IFERROR(IF(LEN(INDEX(Lists!$E$6:$E$105,MATCH($E13,Lists!$B$6:$B$105,0)))=0,"",INDEX(Lists!$E$6:$E$105,MATCH($E13,Lists!$B$6:$B$105,0))),"")</f>
        <v>10A</v>
      </c>
      <c r="H13" s="231"/>
      <c r="I13" s="231"/>
      <c r="J13" s="231"/>
      <c r="K13" s="231"/>
      <c r="L13" s="231"/>
      <c r="M13" s="231"/>
      <c r="N13" s="231"/>
      <c r="O13" s="231"/>
      <c r="P13" s="231"/>
      <c r="Q13" s="231"/>
      <c r="R13" s="231"/>
      <c r="S13" s="231"/>
      <c r="T13" s="231"/>
      <c r="U13" s="231"/>
      <c r="V13" s="231"/>
      <c r="W13" s="231"/>
      <c r="X13" s="231"/>
      <c r="Y13" s="231"/>
      <c r="Z13" s="231"/>
      <c r="AA13" s="231"/>
      <c r="AB13" s="231"/>
      <c r="AC13" s="231"/>
      <c r="AD13" s="231"/>
      <c r="AE13" s="231"/>
      <c r="AF13" s="231"/>
      <c r="AG13" s="231"/>
      <c r="AH13" s="231"/>
      <c r="AI13" s="231"/>
      <c r="AJ13" s="231"/>
      <c r="AK13" s="231"/>
      <c r="AL13" s="232"/>
      <c r="AM13" s="126"/>
      <c r="AN13" s="233">
        <f>IFERROR(IF(LEN(F13)=0,"",COUNTIF($H13:$AL13,Calc!$C$17)),"")</f>
        <v>0</v>
      </c>
      <c r="AO13" s="234">
        <f>IFERROR(IF(LEN(F13)=0,"",COUNTIF($H13:$AL13,Calc!$C$18)),"")</f>
        <v>0</v>
      </c>
      <c r="AP13" s="234">
        <f>IFERROR(IF(LEN(F13)=0,"",COUNTIF($H13:$AL13,Calc!$C$19)),"")</f>
        <v>0</v>
      </c>
      <c r="AQ13" s="235">
        <f>IFERROR(IF(LEN(F13)=0,"",COUNTIF($H13:$AL13,Calc!$C$20)),"")</f>
        <v>0</v>
      </c>
      <c r="AR13" s="105"/>
    </row>
    <row r="14" spans="1:44" s="1" customFormat="1" ht="20.100000000000001" customHeight="1" x14ac:dyDescent="0.25">
      <c r="B14" s="103"/>
      <c r="C14" s="128" t="s">
        <v>111</v>
      </c>
      <c r="D14" s="104"/>
      <c r="E14" s="127">
        <v>7</v>
      </c>
      <c r="F14" s="238" t="str">
        <f>IFERROR(IF(LEN(INDEX(Lists!$C$6:$C$105,MATCH($E14,Lists!$B$6:$B$105,0)))=0,"",INDEX(Lists!$C$6:$C$105,MATCH($E14,Lists!$B$6:$B$105,0))),"")</f>
        <v>Robert Downey Jr.</v>
      </c>
      <c r="G14" s="234" t="str">
        <f>IFERROR(IF(LEN(INDEX(Lists!$E$6:$E$105,MATCH($E14,Lists!$B$6:$B$105,0)))=0,"",INDEX(Lists!$E$6:$E$105,MATCH($E14,Lists!$B$6:$B$105,0))),"")</f>
        <v>10A</v>
      </c>
      <c r="H14" s="231"/>
      <c r="I14" s="231"/>
      <c r="J14" s="231"/>
      <c r="K14" s="231"/>
      <c r="L14" s="231"/>
      <c r="M14" s="231"/>
      <c r="N14" s="231"/>
      <c r="O14" s="231"/>
      <c r="P14" s="231"/>
      <c r="Q14" s="231"/>
      <c r="R14" s="231"/>
      <c r="S14" s="231"/>
      <c r="T14" s="231"/>
      <c r="U14" s="231"/>
      <c r="V14" s="231"/>
      <c r="W14" s="231"/>
      <c r="X14" s="231"/>
      <c r="Y14" s="231"/>
      <c r="Z14" s="231"/>
      <c r="AA14" s="231"/>
      <c r="AB14" s="231"/>
      <c r="AC14" s="231"/>
      <c r="AD14" s="231"/>
      <c r="AE14" s="231"/>
      <c r="AF14" s="231"/>
      <c r="AG14" s="231"/>
      <c r="AH14" s="231"/>
      <c r="AI14" s="231"/>
      <c r="AJ14" s="231"/>
      <c r="AK14" s="231"/>
      <c r="AL14" s="232"/>
      <c r="AM14" s="126"/>
      <c r="AN14" s="233">
        <f>IFERROR(IF(LEN(F14)=0,"",COUNTIF($H14:$AL14,Calc!$C$17)),"")</f>
        <v>0</v>
      </c>
      <c r="AO14" s="234">
        <f>IFERROR(IF(LEN(F14)=0,"",COUNTIF($H14:$AL14,Calc!$C$18)),"")</f>
        <v>0</v>
      </c>
      <c r="AP14" s="234">
        <f>IFERROR(IF(LEN(F14)=0,"",COUNTIF($H14:$AL14,Calc!$C$19)),"")</f>
        <v>0</v>
      </c>
      <c r="AQ14" s="235">
        <f>IFERROR(IF(LEN(F14)=0,"",COUNTIF($H14:$AL14,Calc!$C$20)),"")</f>
        <v>0</v>
      </c>
      <c r="AR14" s="105"/>
    </row>
    <row r="15" spans="1:44" s="1" customFormat="1" ht="20.100000000000001" customHeight="1" x14ac:dyDescent="0.25">
      <c r="B15" s="103"/>
      <c r="C15" s="128" t="s">
        <v>112</v>
      </c>
      <c r="D15" s="104"/>
      <c r="E15" s="127">
        <v>8</v>
      </c>
      <c r="F15" s="238" t="str">
        <f>IFERROR(IF(LEN(INDEX(Lists!$C$6:$C$105,MATCH($E15,Lists!$B$6:$B$105,0)))=0,"",INDEX(Lists!$C$6:$C$105,MATCH($E15,Lists!$B$6:$B$105,0))),"")</f>
        <v>Alec Guiness</v>
      </c>
      <c r="G15" s="234" t="str">
        <f>IFERROR(IF(LEN(INDEX(Lists!$E$6:$E$105,MATCH($E15,Lists!$B$6:$B$105,0)))=0,"",INDEX(Lists!$E$6:$E$105,MATCH($E15,Lists!$B$6:$B$105,0))),"")</f>
        <v>10A</v>
      </c>
      <c r="H15" s="231"/>
      <c r="I15" s="231"/>
      <c r="J15" s="231"/>
      <c r="K15" s="231"/>
      <c r="L15" s="231"/>
      <c r="M15" s="231"/>
      <c r="N15" s="231"/>
      <c r="O15" s="231"/>
      <c r="P15" s="231"/>
      <c r="Q15" s="231"/>
      <c r="R15" s="231"/>
      <c r="S15" s="231"/>
      <c r="T15" s="231"/>
      <c r="U15" s="231"/>
      <c r="V15" s="231"/>
      <c r="W15" s="231"/>
      <c r="X15" s="231"/>
      <c r="Y15" s="231"/>
      <c r="Z15" s="231"/>
      <c r="AA15" s="231"/>
      <c r="AB15" s="231"/>
      <c r="AC15" s="231"/>
      <c r="AD15" s="231"/>
      <c r="AE15" s="231"/>
      <c r="AF15" s="231"/>
      <c r="AG15" s="231"/>
      <c r="AH15" s="231"/>
      <c r="AI15" s="231"/>
      <c r="AJ15" s="231"/>
      <c r="AK15" s="231"/>
      <c r="AL15" s="232"/>
      <c r="AM15" s="126"/>
      <c r="AN15" s="233">
        <f>IFERROR(IF(LEN(F15)=0,"",COUNTIF($H15:$AL15,Calc!$C$17)),"")</f>
        <v>0</v>
      </c>
      <c r="AO15" s="234">
        <f>IFERROR(IF(LEN(F15)=0,"",COUNTIF($H15:$AL15,Calc!$C$18)),"")</f>
        <v>0</v>
      </c>
      <c r="AP15" s="234">
        <f>IFERROR(IF(LEN(F15)=0,"",COUNTIF($H15:$AL15,Calc!$C$19)),"")</f>
        <v>0</v>
      </c>
      <c r="AQ15" s="235">
        <f>IFERROR(IF(LEN(F15)=0,"",COUNTIF($H15:$AL15,Calc!$C$20)),"")</f>
        <v>0</v>
      </c>
      <c r="AR15" s="105"/>
    </row>
    <row r="16" spans="1:44" s="1" customFormat="1" ht="20.100000000000001" customHeight="1" x14ac:dyDescent="0.25">
      <c r="B16" s="103"/>
      <c r="C16" s="128" t="s">
        <v>113</v>
      </c>
      <c r="D16" s="104"/>
      <c r="E16" s="127">
        <v>9</v>
      </c>
      <c r="F16" s="238" t="str">
        <f>IFERROR(IF(LEN(INDEX(Lists!$C$6:$C$105,MATCH($E16,Lists!$B$6:$B$105,0)))=0,"",INDEX(Lists!$C$6:$C$105,MATCH($E16,Lists!$B$6:$B$105,0))),"")</f>
        <v>Viggo Mortensen</v>
      </c>
      <c r="G16" s="234" t="str">
        <f>IFERROR(IF(LEN(INDEX(Lists!$E$6:$E$105,MATCH($E16,Lists!$B$6:$B$105,0)))=0,"",INDEX(Lists!$E$6:$E$105,MATCH($E16,Lists!$B$6:$B$105,0))),"")</f>
        <v>10A</v>
      </c>
      <c r="H16" s="231"/>
      <c r="I16" s="231"/>
      <c r="J16" s="231"/>
      <c r="K16" s="231"/>
      <c r="L16" s="231"/>
      <c r="M16" s="231"/>
      <c r="N16" s="231"/>
      <c r="O16" s="231"/>
      <c r="P16" s="231"/>
      <c r="Q16" s="231"/>
      <c r="R16" s="231"/>
      <c r="S16" s="231"/>
      <c r="T16" s="231"/>
      <c r="U16" s="231"/>
      <c r="V16" s="231"/>
      <c r="W16" s="231"/>
      <c r="X16" s="231"/>
      <c r="Y16" s="231"/>
      <c r="Z16" s="231"/>
      <c r="AA16" s="231"/>
      <c r="AB16" s="231"/>
      <c r="AC16" s="231"/>
      <c r="AD16" s="231"/>
      <c r="AE16" s="231"/>
      <c r="AF16" s="231"/>
      <c r="AG16" s="231"/>
      <c r="AH16" s="231"/>
      <c r="AI16" s="231"/>
      <c r="AJ16" s="231"/>
      <c r="AK16" s="231"/>
      <c r="AL16" s="232"/>
      <c r="AM16" s="126"/>
      <c r="AN16" s="233">
        <f>IFERROR(IF(LEN(F16)=0,"",COUNTIF($H16:$AL16,Calc!$C$17)),"")</f>
        <v>0</v>
      </c>
      <c r="AO16" s="234">
        <f>IFERROR(IF(LEN(F16)=0,"",COUNTIF($H16:$AL16,Calc!$C$18)),"")</f>
        <v>0</v>
      </c>
      <c r="AP16" s="234">
        <f>IFERROR(IF(LEN(F16)=0,"",COUNTIF($H16:$AL16,Calc!$C$19)),"")</f>
        <v>0</v>
      </c>
      <c r="AQ16" s="235">
        <f>IFERROR(IF(LEN(F16)=0,"",COUNTIF($H16:$AL16,Calc!$C$20)),"")</f>
        <v>0</v>
      </c>
      <c r="AR16" s="105"/>
    </row>
    <row r="17" spans="2:44" s="1" customFormat="1" ht="20.100000000000001" customHeight="1" x14ac:dyDescent="0.25">
      <c r="B17" s="103"/>
      <c r="C17" s="128" t="s">
        <v>114</v>
      </c>
      <c r="D17" s="104"/>
      <c r="E17" s="127">
        <v>10</v>
      </c>
      <c r="F17" s="238" t="str">
        <f>IFERROR(IF(LEN(INDEX(Lists!$C$6:$C$105,MATCH($E17,Lists!$B$6:$B$105,0)))=0,"",INDEX(Lists!$C$6:$C$105,MATCH($E17,Lists!$B$6:$B$105,0))),"")</f>
        <v>Kylian Mbappe</v>
      </c>
      <c r="G17" s="234" t="str">
        <f>IFERROR(IF(LEN(INDEX(Lists!$E$6:$E$105,MATCH($E17,Lists!$B$6:$B$105,0)))=0,"",INDEX(Lists!$E$6:$E$105,MATCH($E17,Lists!$B$6:$B$105,0))),"")</f>
        <v>10A</v>
      </c>
      <c r="H17" s="231"/>
      <c r="I17" s="231"/>
      <c r="J17" s="231"/>
      <c r="K17" s="231"/>
      <c r="L17" s="231"/>
      <c r="M17" s="231"/>
      <c r="N17" s="231"/>
      <c r="O17" s="231"/>
      <c r="P17" s="231"/>
      <c r="Q17" s="231"/>
      <c r="R17" s="231"/>
      <c r="S17" s="231"/>
      <c r="T17" s="231"/>
      <c r="U17" s="231"/>
      <c r="V17" s="231"/>
      <c r="W17" s="231"/>
      <c r="X17" s="231"/>
      <c r="Y17" s="231"/>
      <c r="Z17" s="231"/>
      <c r="AA17" s="231"/>
      <c r="AB17" s="231"/>
      <c r="AC17" s="231"/>
      <c r="AD17" s="231"/>
      <c r="AE17" s="231"/>
      <c r="AF17" s="231"/>
      <c r="AG17" s="231"/>
      <c r="AH17" s="231"/>
      <c r="AI17" s="231"/>
      <c r="AJ17" s="231"/>
      <c r="AK17" s="231"/>
      <c r="AL17" s="232"/>
      <c r="AM17" s="126"/>
      <c r="AN17" s="233">
        <f>IFERROR(IF(LEN(F17)=0,"",COUNTIF($H17:$AL17,Calc!$C$17)),"")</f>
        <v>0</v>
      </c>
      <c r="AO17" s="234">
        <f>IFERROR(IF(LEN(F17)=0,"",COUNTIF($H17:$AL17,Calc!$C$18)),"")</f>
        <v>0</v>
      </c>
      <c r="AP17" s="234">
        <f>IFERROR(IF(LEN(F17)=0,"",COUNTIF($H17:$AL17,Calc!$C$19)),"")</f>
        <v>0</v>
      </c>
      <c r="AQ17" s="235">
        <f>IFERROR(IF(LEN(F17)=0,"",COUNTIF($H17:$AL17,Calc!$C$20)),"")</f>
        <v>0</v>
      </c>
      <c r="AR17" s="105"/>
    </row>
    <row r="18" spans="2:44" ht="20.100000000000001" customHeight="1" x14ac:dyDescent="0.25">
      <c r="B18" s="103"/>
      <c r="C18" s="129" t="s">
        <v>115</v>
      </c>
      <c r="D18" s="104"/>
      <c r="E18" s="127">
        <v>11</v>
      </c>
      <c r="F18" s="238" t="str">
        <f>IFERROR(IF(LEN(INDEX(Lists!$C$6:$C$105,MATCH($E18,Lists!$B$6:$B$105,0)))=0,"",INDEX(Lists!$C$6:$C$105,MATCH($E18,Lists!$B$6:$B$105,0))),"")</f>
        <v>Jessica Alba</v>
      </c>
      <c r="G18" s="234" t="str">
        <f>IFERROR(IF(LEN(INDEX(Lists!$E$6:$E$105,MATCH($E18,Lists!$B$6:$B$105,0)))=0,"",INDEX(Lists!$E$6:$E$105,MATCH($E18,Lists!$B$6:$B$105,0))),"")</f>
        <v>10B</v>
      </c>
      <c r="H18" s="231"/>
      <c r="I18" s="231"/>
      <c r="J18" s="231"/>
      <c r="K18" s="231"/>
      <c r="L18" s="231"/>
      <c r="M18" s="231"/>
      <c r="N18" s="231"/>
      <c r="O18" s="231"/>
      <c r="P18" s="231"/>
      <c r="Q18" s="231"/>
      <c r="R18" s="231"/>
      <c r="S18" s="231"/>
      <c r="T18" s="231"/>
      <c r="U18" s="231"/>
      <c r="V18" s="231"/>
      <c r="W18" s="231"/>
      <c r="X18" s="231"/>
      <c r="Y18" s="231"/>
      <c r="Z18" s="231"/>
      <c r="AA18" s="231"/>
      <c r="AB18" s="231"/>
      <c r="AC18" s="231"/>
      <c r="AD18" s="231"/>
      <c r="AE18" s="231"/>
      <c r="AF18" s="231"/>
      <c r="AG18" s="231"/>
      <c r="AH18" s="231"/>
      <c r="AI18" s="231"/>
      <c r="AJ18" s="231"/>
      <c r="AK18" s="231"/>
      <c r="AL18" s="232"/>
      <c r="AM18" s="126"/>
      <c r="AN18" s="233">
        <f>IFERROR(IF(LEN(F18)=0,"",COUNTIF($H18:$AL18,Calc!$C$17)),"")</f>
        <v>0</v>
      </c>
      <c r="AO18" s="234">
        <f>IFERROR(IF(LEN(F18)=0,"",COUNTIF($H18:$AL18,Calc!$C$18)),"")</f>
        <v>0</v>
      </c>
      <c r="AP18" s="234">
        <f>IFERROR(IF(LEN(F18)=0,"",COUNTIF($H18:$AL18,Calc!$C$19)),"")</f>
        <v>0</v>
      </c>
      <c r="AQ18" s="235">
        <f>IFERROR(IF(LEN(F18)=0,"",COUNTIF($H18:$AL18,Calc!$C$20)),"")</f>
        <v>0</v>
      </c>
      <c r="AR18" s="105"/>
    </row>
    <row r="19" spans="2:44" ht="20.100000000000001" customHeight="1" x14ac:dyDescent="0.25">
      <c r="B19" s="103"/>
      <c r="C19" s="128" t="s">
        <v>116</v>
      </c>
      <c r="D19" s="104"/>
      <c r="E19" s="127">
        <v>12</v>
      </c>
      <c r="F19" s="238" t="str">
        <f>IFERROR(IF(LEN(INDEX(Lists!$C$6:$C$105,MATCH($E19,Lists!$B$6:$B$105,0)))=0,"",INDEX(Lists!$C$6:$C$105,MATCH($E19,Lists!$B$6:$B$105,0))),"")</f>
        <v>Emma Stone</v>
      </c>
      <c r="G19" s="234" t="str">
        <f>IFERROR(IF(LEN(INDEX(Lists!$E$6:$E$105,MATCH($E19,Lists!$B$6:$B$105,0)))=0,"",INDEX(Lists!$E$6:$E$105,MATCH($E19,Lists!$B$6:$B$105,0))),"")</f>
        <v>10B</v>
      </c>
      <c r="H19" s="231"/>
      <c r="I19" s="231"/>
      <c r="J19" s="231"/>
      <c r="K19" s="231"/>
      <c r="L19" s="231"/>
      <c r="M19" s="231"/>
      <c r="N19" s="231"/>
      <c r="O19" s="231"/>
      <c r="P19" s="231"/>
      <c r="Q19" s="231"/>
      <c r="R19" s="231"/>
      <c r="S19" s="231"/>
      <c r="T19" s="231"/>
      <c r="U19" s="231"/>
      <c r="V19" s="231"/>
      <c r="W19" s="231"/>
      <c r="X19" s="231"/>
      <c r="Y19" s="231"/>
      <c r="Z19" s="231"/>
      <c r="AA19" s="231"/>
      <c r="AB19" s="231"/>
      <c r="AC19" s="231"/>
      <c r="AD19" s="231"/>
      <c r="AE19" s="231"/>
      <c r="AF19" s="231"/>
      <c r="AG19" s="231"/>
      <c r="AH19" s="231"/>
      <c r="AI19" s="231"/>
      <c r="AJ19" s="231"/>
      <c r="AK19" s="231"/>
      <c r="AL19" s="232"/>
      <c r="AM19" s="126"/>
      <c r="AN19" s="233">
        <f>IFERROR(IF(LEN(F19)=0,"",COUNTIF($H19:$AL19,Calc!$C$17)),"")</f>
        <v>0</v>
      </c>
      <c r="AO19" s="234">
        <f>IFERROR(IF(LEN(F19)=0,"",COUNTIF($H19:$AL19,Calc!$C$18)),"")</f>
        <v>0</v>
      </c>
      <c r="AP19" s="234">
        <f>IFERROR(IF(LEN(F19)=0,"",COUNTIF($H19:$AL19,Calc!$C$19)),"")</f>
        <v>0</v>
      </c>
      <c r="AQ19" s="235">
        <f>IFERROR(IF(LEN(F19)=0,"",COUNTIF($H19:$AL19,Calc!$C$20)),"")</f>
        <v>0</v>
      </c>
      <c r="AR19" s="105"/>
    </row>
    <row r="20" spans="2:44" ht="20.100000000000001" customHeight="1" x14ac:dyDescent="0.25">
      <c r="B20" s="103"/>
      <c r="C20" s="128" t="s">
        <v>117</v>
      </c>
      <c r="D20" s="104"/>
      <c r="E20" s="127">
        <v>13</v>
      </c>
      <c r="F20" s="238" t="str">
        <f>IFERROR(IF(LEN(INDEX(Lists!$C$6:$C$105,MATCH($E20,Lists!$B$6:$B$105,0)))=0,"",INDEX(Lists!$C$6:$C$105,MATCH($E20,Lists!$B$6:$B$105,0))),"")</f>
        <v>Scarlett Johansson</v>
      </c>
      <c r="G20" s="234" t="str">
        <f>IFERROR(IF(LEN(INDEX(Lists!$E$6:$E$105,MATCH($E20,Lists!$B$6:$B$105,0)))=0,"",INDEX(Lists!$E$6:$E$105,MATCH($E20,Lists!$B$6:$B$105,0))),"")</f>
        <v>10B</v>
      </c>
      <c r="H20" s="231"/>
      <c r="I20" s="231"/>
      <c r="J20" s="231"/>
      <c r="K20" s="231"/>
      <c r="L20" s="231"/>
      <c r="M20" s="231"/>
      <c r="N20" s="231"/>
      <c r="O20" s="231"/>
      <c r="P20" s="231"/>
      <c r="Q20" s="231"/>
      <c r="R20" s="231"/>
      <c r="S20" s="231"/>
      <c r="T20" s="231"/>
      <c r="U20" s="231"/>
      <c r="V20" s="231"/>
      <c r="W20" s="231"/>
      <c r="X20" s="231"/>
      <c r="Y20" s="231"/>
      <c r="Z20" s="231"/>
      <c r="AA20" s="231"/>
      <c r="AB20" s="231"/>
      <c r="AC20" s="231"/>
      <c r="AD20" s="231"/>
      <c r="AE20" s="231"/>
      <c r="AF20" s="231"/>
      <c r="AG20" s="231"/>
      <c r="AH20" s="231"/>
      <c r="AI20" s="231"/>
      <c r="AJ20" s="231"/>
      <c r="AK20" s="231"/>
      <c r="AL20" s="232"/>
      <c r="AM20" s="126"/>
      <c r="AN20" s="233">
        <f>IFERROR(IF(LEN(F20)=0,"",COUNTIF($H20:$AL20,Calc!$C$17)),"")</f>
        <v>0</v>
      </c>
      <c r="AO20" s="234">
        <f>IFERROR(IF(LEN(F20)=0,"",COUNTIF($H20:$AL20,Calc!$C$18)),"")</f>
        <v>0</v>
      </c>
      <c r="AP20" s="234">
        <f>IFERROR(IF(LEN(F20)=0,"",COUNTIF($H20:$AL20,Calc!$C$19)),"")</f>
        <v>0</v>
      </c>
      <c r="AQ20" s="235">
        <f>IFERROR(IF(LEN(F20)=0,"",COUNTIF($H20:$AL20,Calc!$C$20)),"")</f>
        <v>0</v>
      </c>
      <c r="AR20" s="105"/>
    </row>
    <row r="21" spans="2:44" ht="20.100000000000001" customHeight="1" x14ac:dyDescent="0.25">
      <c r="B21" s="103"/>
      <c r="C21" s="104"/>
      <c r="D21" s="104"/>
      <c r="E21" s="127">
        <v>14</v>
      </c>
      <c r="F21" s="238" t="str">
        <f>IFERROR(IF(LEN(INDEX(Lists!$C$6:$C$105,MATCH($E21,Lists!$B$6:$B$105,0)))=0,"",INDEX(Lists!$C$6:$C$105,MATCH($E21,Lists!$B$6:$B$105,0))),"")</f>
        <v>Mila Kunis</v>
      </c>
      <c r="G21" s="234" t="str">
        <f>IFERROR(IF(LEN(INDEX(Lists!$E$6:$E$105,MATCH($E21,Lists!$B$6:$B$105,0)))=0,"",INDEX(Lists!$E$6:$E$105,MATCH($E21,Lists!$B$6:$B$105,0))),"")</f>
        <v>10B</v>
      </c>
      <c r="H21" s="231"/>
      <c r="I21" s="231"/>
      <c r="J21" s="231"/>
      <c r="K21" s="231"/>
      <c r="L21" s="231"/>
      <c r="M21" s="231"/>
      <c r="N21" s="231"/>
      <c r="O21" s="231"/>
      <c r="P21" s="231"/>
      <c r="Q21" s="231"/>
      <c r="R21" s="231"/>
      <c r="S21" s="231"/>
      <c r="T21" s="231"/>
      <c r="U21" s="231"/>
      <c r="V21" s="231"/>
      <c r="W21" s="231"/>
      <c r="X21" s="231"/>
      <c r="Y21" s="231"/>
      <c r="Z21" s="231"/>
      <c r="AA21" s="231"/>
      <c r="AB21" s="231"/>
      <c r="AC21" s="231"/>
      <c r="AD21" s="231"/>
      <c r="AE21" s="231"/>
      <c r="AF21" s="231"/>
      <c r="AG21" s="231"/>
      <c r="AH21" s="231"/>
      <c r="AI21" s="231"/>
      <c r="AJ21" s="231"/>
      <c r="AK21" s="231"/>
      <c r="AL21" s="232"/>
      <c r="AM21" s="126"/>
      <c r="AN21" s="233">
        <f>IFERROR(IF(LEN(F21)=0,"",COUNTIF($H21:$AL21,Calc!$C$17)),"")</f>
        <v>0</v>
      </c>
      <c r="AO21" s="234">
        <f>IFERROR(IF(LEN(F21)=0,"",COUNTIF($H21:$AL21,Calc!$C$18)),"")</f>
        <v>0</v>
      </c>
      <c r="AP21" s="234">
        <f>IFERROR(IF(LEN(F21)=0,"",COUNTIF($H21:$AL21,Calc!$C$19)),"")</f>
        <v>0</v>
      </c>
      <c r="AQ21" s="235">
        <f>IFERROR(IF(LEN(F21)=0,"",COUNTIF($H21:$AL21,Calc!$C$20)),"")</f>
        <v>0</v>
      </c>
      <c r="AR21" s="105"/>
    </row>
    <row r="22" spans="2:44" ht="20.100000000000001" customHeight="1" x14ac:dyDescent="0.25">
      <c r="B22" s="103"/>
      <c r="C22" s="104"/>
      <c r="D22" s="104"/>
      <c r="E22" s="127">
        <v>15</v>
      </c>
      <c r="F22" s="238" t="str">
        <f>IFERROR(IF(LEN(INDEX(Lists!$C$6:$C$105,MATCH($E22,Lists!$B$6:$B$105,0)))=0,"",INDEX(Lists!$C$6:$C$105,MATCH($E22,Lists!$B$6:$B$105,0))),"")</f>
        <v>Charlize Theron</v>
      </c>
      <c r="G22" s="234" t="str">
        <f>IFERROR(IF(LEN(INDEX(Lists!$E$6:$E$105,MATCH($E22,Lists!$B$6:$B$105,0)))=0,"",INDEX(Lists!$E$6:$E$105,MATCH($E22,Lists!$B$6:$B$105,0))),"")</f>
        <v>10B</v>
      </c>
      <c r="H22" s="231"/>
      <c r="I22" s="231"/>
      <c r="J22" s="231"/>
      <c r="K22" s="231"/>
      <c r="L22" s="231"/>
      <c r="M22" s="231"/>
      <c r="N22" s="231"/>
      <c r="O22" s="231"/>
      <c r="P22" s="231"/>
      <c r="Q22" s="231"/>
      <c r="R22" s="231"/>
      <c r="S22" s="231"/>
      <c r="T22" s="231"/>
      <c r="U22" s="231"/>
      <c r="V22" s="231"/>
      <c r="W22" s="231"/>
      <c r="X22" s="231"/>
      <c r="Y22" s="231"/>
      <c r="Z22" s="231"/>
      <c r="AA22" s="231"/>
      <c r="AB22" s="231"/>
      <c r="AC22" s="231"/>
      <c r="AD22" s="231"/>
      <c r="AE22" s="231"/>
      <c r="AF22" s="231"/>
      <c r="AG22" s="231"/>
      <c r="AH22" s="231"/>
      <c r="AI22" s="231"/>
      <c r="AJ22" s="231"/>
      <c r="AK22" s="231"/>
      <c r="AL22" s="232"/>
      <c r="AM22" s="126"/>
      <c r="AN22" s="233">
        <f>IFERROR(IF(LEN(F22)=0,"",COUNTIF($H22:$AL22,Calc!$C$17)),"")</f>
        <v>0</v>
      </c>
      <c r="AO22" s="234">
        <f>IFERROR(IF(LEN(F22)=0,"",COUNTIF($H22:$AL22,Calc!$C$18)),"")</f>
        <v>0</v>
      </c>
      <c r="AP22" s="234">
        <f>IFERROR(IF(LEN(F22)=0,"",COUNTIF($H22:$AL22,Calc!$C$19)),"")</f>
        <v>0</v>
      </c>
      <c r="AQ22" s="235">
        <f>IFERROR(IF(LEN(F22)=0,"",COUNTIF($H22:$AL22,Calc!$C$20)),"")</f>
        <v>0</v>
      </c>
      <c r="AR22" s="105"/>
    </row>
    <row r="23" spans="2:44" ht="20.100000000000001" customHeight="1" x14ac:dyDescent="0.25">
      <c r="B23" s="103"/>
      <c r="C23" s="104"/>
      <c r="D23" s="104"/>
      <c r="E23" s="127">
        <v>16</v>
      </c>
      <c r="F23" s="238" t="str">
        <f>IFERROR(IF(LEN(INDEX(Lists!$C$6:$C$105,MATCH($E23,Lists!$B$6:$B$105,0)))=0,"",INDEX(Lists!$C$6:$C$105,MATCH($E23,Lists!$B$6:$B$105,0))),"")</f>
        <v/>
      </c>
      <c r="G23" s="234" t="str">
        <f>IFERROR(IF(LEN(INDEX(Lists!$E$6:$E$105,MATCH($E23,Lists!$B$6:$B$105,0)))=0,"",INDEX(Lists!$E$6:$E$105,MATCH($E23,Lists!$B$6:$B$105,0))),"")</f>
        <v/>
      </c>
      <c r="H23" s="231"/>
      <c r="I23" s="231"/>
      <c r="J23" s="231"/>
      <c r="K23" s="231"/>
      <c r="L23" s="231"/>
      <c r="M23" s="231"/>
      <c r="N23" s="231"/>
      <c r="O23" s="231"/>
      <c r="P23" s="231"/>
      <c r="Q23" s="231"/>
      <c r="R23" s="231"/>
      <c r="S23" s="231"/>
      <c r="T23" s="231"/>
      <c r="U23" s="231"/>
      <c r="V23" s="231"/>
      <c r="W23" s="231"/>
      <c r="X23" s="231"/>
      <c r="Y23" s="231"/>
      <c r="Z23" s="231"/>
      <c r="AA23" s="231"/>
      <c r="AB23" s="231"/>
      <c r="AC23" s="231"/>
      <c r="AD23" s="231"/>
      <c r="AE23" s="231"/>
      <c r="AF23" s="231"/>
      <c r="AG23" s="231"/>
      <c r="AH23" s="231"/>
      <c r="AI23" s="231"/>
      <c r="AJ23" s="231"/>
      <c r="AK23" s="231"/>
      <c r="AL23" s="232"/>
      <c r="AM23" s="126"/>
      <c r="AN23" s="233" t="str">
        <f>IFERROR(IF(LEN(F23)=0,"",COUNTIF($H23:$AL23,Calc!$C$17)),"")</f>
        <v/>
      </c>
      <c r="AO23" s="234" t="str">
        <f>IFERROR(IF(LEN(F23)=0,"",COUNTIF($H23:$AL23,Calc!$C$18)),"")</f>
        <v/>
      </c>
      <c r="AP23" s="234" t="str">
        <f>IFERROR(IF(LEN(F23)=0,"",COUNTIF($H23:$AL23,Calc!$C$19)),"")</f>
        <v/>
      </c>
      <c r="AQ23" s="235" t="str">
        <f>IFERROR(IF(LEN(F23)=0,"",COUNTIF($H23:$AL23,Calc!$C$20)),"")</f>
        <v/>
      </c>
      <c r="AR23" s="105"/>
    </row>
    <row r="24" spans="2:44" ht="20.100000000000001" customHeight="1" x14ac:dyDescent="0.25">
      <c r="B24" s="103"/>
      <c r="C24" s="104"/>
      <c r="D24" s="104"/>
      <c r="E24" s="127">
        <v>17</v>
      </c>
      <c r="F24" s="238" t="str">
        <f>IFERROR(IF(LEN(INDEX(Lists!$C$6:$C$105,MATCH($E24,Lists!$B$6:$B$105,0)))=0,"",INDEX(Lists!$C$6:$C$105,MATCH($E24,Lists!$B$6:$B$105,0))),"")</f>
        <v/>
      </c>
      <c r="G24" s="234" t="str">
        <f>IFERROR(IF(LEN(INDEX(Lists!$E$6:$E$105,MATCH($E24,Lists!$B$6:$B$105,0)))=0,"",INDEX(Lists!$E$6:$E$105,MATCH($E24,Lists!$B$6:$B$105,0))),"")</f>
        <v/>
      </c>
      <c r="H24" s="231"/>
      <c r="I24" s="231"/>
      <c r="J24" s="231"/>
      <c r="K24" s="231"/>
      <c r="L24" s="231"/>
      <c r="M24" s="231"/>
      <c r="N24" s="231"/>
      <c r="O24" s="231"/>
      <c r="P24" s="231"/>
      <c r="Q24" s="231"/>
      <c r="R24" s="231"/>
      <c r="S24" s="231"/>
      <c r="T24" s="231"/>
      <c r="U24" s="231"/>
      <c r="V24" s="231"/>
      <c r="W24" s="231"/>
      <c r="X24" s="231"/>
      <c r="Y24" s="231"/>
      <c r="Z24" s="231"/>
      <c r="AA24" s="231"/>
      <c r="AB24" s="231"/>
      <c r="AC24" s="231"/>
      <c r="AD24" s="231"/>
      <c r="AE24" s="231"/>
      <c r="AF24" s="231"/>
      <c r="AG24" s="231"/>
      <c r="AH24" s="231"/>
      <c r="AI24" s="231"/>
      <c r="AJ24" s="231"/>
      <c r="AK24" s="231"/>
      <c r="AL24" s="232"/>
      <c r="AM24" s="126"/>
      <c r="AN24" s="233" t="str">
        <f>IFERROR(IF(LEN(F24)=0,"",COUNTIF($H24:$AL24,Calc!$C$17)),"")</f>
        <v/>
      </c>
      <c r="AO24" s="234" t="str">
        <f>IFERROR(IF(LEN(F24)=0,"",COUNTIF($H24:$AL24,Calc!$C$18)),"")</f>
        <v/>
      </c>
      <c r="AP24" s="234" t="str">
        <f>IFERROR(IF(LEN(F24)=0,"",COUNTIF($H24:$AL24,Calc!$C$19)),"")</f>
        <v/>
      </c>
      <c r="AQ24" s="235" t="str">
        <f>IFERROR(IF(LEN(F24)=0,"",COUNTIF($H24:$AL24,Calc!$C$20)),"")</f>
        <v/>
      </c>
      <c r="AR24" s="105"/>
    </row>
    <row r="25" spans="2:44" ht="20.100000000000001" customHeight="1" x14ac:dyDescent="0.25">
      <c r="B25" s="103"/>
      <c r="C25" s="104"/>
      <c r="D25" s="104"/>
      <c r="E25" s="127">
        <v>18</v>
      </c>
      <c r="F25" s="238" t="str">
        <f>IFERROR(IF(LEN(INDEX(Lists!$C$6:$C$105,MATCH($E25,Lists!$B$6:$B$105,0)))=0,"",INDEX(Lists!$C$6:$C$105,MATCH($E25,Lists!$B$6:$B$105,0))),"")</f>
        <v/>
      </c>
      <c r="G25" s="234" t="str">
        <f>IFERROR(IF(LEN(INDEX(Lists!$E$6:$E$105,MATCH($E25,Lists!$B$6:$B$105,0)))=0,"",INDEX(Lists!$E$6:$E$105,MATCH($E25,Lists!$B$6:$B$105,0))),"")</f>
        <v/>
      </c>
      <c r="H25" s="231"/>
      <c r="I25" s="231"/>
      <c r="J25" s="231"/>
      <c r="K25" s="231"/>
      <c r="L25" s="231"/>
      <c r="M25" s="231"/>
      <c r="N25" s="231"/>
      <c r="O25" s="231"/>
      <c r="P25" s="231"/>
      <c r="Q25" s="231"/>
      <c r="R25" s="231"/>
      <c r="S25" s="231"/>
      <c r="T25" s="231"/>
      <c r="U25" s="231"/>
      <c r="V25" s="231"/>
      <c r="W25" s="231"/>
      <c r="X25" s="231"/>
      <c r="Y25" s="231"/>
      <c r="Z25" s="231"/>
      <c r="AA25" s="231"/>
      <c r="AB25" s="231"/>
      <c r="AC25" s="231"/>
      <c r="AD25" s="231"/>
      <c r="AE25" s="231"/>
      <c r="AF25" s="231"/>
      <c r="AG25" s="231"/>
      <c r="AH25" s="231"/>
      <c r="AI25" s="231"/>
      <c r="AJ25" s="231"/>
      <c r="AK25" s="231"/>
      <c r="AL25" s="232"/>
      <c r="AM25" s="126"/>
      <c r="AN25" s="233" t="str">
        <f>IFERROR(IF(LEN(F25)=0,"",COUNTIF($H25:$AL25,Calc!$C$17)),"")</f>
        <v/>
      </c>
      <c r="AO25" s="234" t="str">
        <f>IFERROR(IF(LEN(F25)=0,"",COUNTIF($H25:$AL25,Calc!$C$18)),"")</f>
        <v/>
      </c>
      <c r="AP25" s="234" t="str">
        <f>IFERROR(IF(LEN(F25)=0,"",COUNTIF($H25:$AL25,Calc!$C$19)),"")</f>
        <v/>
      </c>
      <c r="AQ25" s="235" t="str">
        <f>IFERROR(IF(LEN(F25)=0,"",COUNTIF($H25:$AL25,Calc!$C$20)),"")</f>
        <v/>
      </c>
      <c r="AR25" s="105"/>
    </row>
    <row r="26" spans="2:44" ht="20.100000000000001" customHeight="1" x14ac:dyDescent="0.25">
      <c r="B26" s="103"/>
      <c r="C26" s="104"/>
      <c r="D26" s="104"/>
      <c r="E26" s="127">
        <v>19</v>
      </c>
      <c r="F26" s="238" t="str">
        <f>IFERROR(IF(LEN(INDEX(Lists!$C$6:$C$105,MATCH($E26,Lists!$B$6:$B$105,0)))=0,"",INDEX(Lists!$C$6:$C$105,MATCH($E26,Lists!$B$6:$B$105,0))),"")</f>
        <v/>
      </c>
      <c r="G26" s="234" t="str">
        <f>IFERROR(IF(LEN(INDEX(Lists!$E$6:$E$105,MATCH($E26,Lists!$B$6:$B$105,0)))=0,"",INDEX(Lists!$E$6:$E$105,MATCH($E26,Lists!$B$6:$B$105,0))),"")</f>
        <v/>
      </c>
      <c r="H26" s="231"/>
      <c r="I26" s="231"/>
      <c r="J26" s="231"/>
      <c r="K26" s="231"/>
      <c r="L26" s="231"/>
      <c r="M26" s="231"/>
      <c r="N26" s="231"/>
      <c r="O26" s="231"/>
      <c r="P26" s="231"/>
      <c r="Q26" s="231"/>
      <c r="R26" s="231"/>
      <c r="S26" s="231"/>
      <c r="T26" s="231"/>
      <c r="U26" s="231"/>
      <c r="V26" s="231"/>
      <c r="W26" s="231"/>
      <c r="X26" s="231"/>
      <c r="Y26" s="231"/>
      <c r="Z26" s="231"/>
      <c r="AA26" s="231"/>
      <c r="AB26" s="231"/>
      <c r="AC26" s="231"/>
      <c r="AD26" s="231"/>
      <c r="AE26" s="231"/>
      <c r="AF26" s="231"/>
      <c r="AG26" s="231"/>
      <c r="AH26" s="231"/>
      <c r="AI26" s="231"/>
      <c r="AJ26" s="231"/>
      <c r="AK26" s="231"/>
      <c r="AL26" s="232"/>
      <c r="AM26" s="126"/>
      <c r="AN26" s="233" t="str">
        <f>IFERROR(IF(LEN(F26)=0,"",COUNTIF($H26:$AL26,Calc!$C$17)),"")</f>
        <v/>
      </c>
      <c r="AO26" s="234" t="str">
        <f>IFERROR(IF(LEN(F26)=0,"",COUNTIF($H26:$AL26,Calc!$C$18)),"")</f>
        <v/>
      </c>
      <c r="AP26" s="234" t="str">
        <f>IFERROR(IF(LEN(F26)=0,"",COUNTIF($H26:$AL26,Calc!$C$19)),"")</f>
        <v/>
      </c>
      <c r="AQ26" s="235" t="str">
        <f>IFERROR(IF(LEN(F26)=0,"",COUNTIF($H26:$AL26,Calc!$C$20)),"")</f>
        <v/>
      </c>
      <c r="AR26" s="105"/>
    </row>
    <row r="27" spans="2:44" ht="20.100000000000001" customHeight="1" x14ac:dyDescent="0.25">
      <c r="B27" s="103"/>
      <c r="C27" s="104"/>
      <c r="D27" s="104"/>
      <c r="E27" s="313">
        <v>20</v>
      </c>
      <c r="F27" s="314" t="str">
        <f>IFERROR(IF(LEN(INDEX(Lists!$C$6:$C$105,MATCH($E27,Lists!$B$6:$B$105,0)))=0,"",INDEX(Lists!$C$6:$C$105,MATCH($E27,Lists!$B$6:$B$105,0))),"")</f>
        <v/>
      </c>
      <c r="G27" s="315" t="str">
        <f>IFERROR(IF(LEN(INDEX(Lists!$E$6:$E$105,MATCH($E27,Lists!$B$6:$B$105,0)))=0,"",INDEX(Lists!$E$6:$E$105,MATCH($E27,Lists!$B$6:$B$105,0))),"")</f>
        <v/>
      </c>
      <c r="H27" s="316"/>
      <c r="I27" s="316"/>
      <c r="J27" s="316"/>
      <c r="K27" s="316"/>
      <c r="L27" s="316"/>
      <c r="M27" s="316"/>
      <c r="N27" s="316"/>
      <c r="O27" s="316"/>
      <c r="P27" s="316"/>
      <c r="Q27" s="316"/>
      <c r="R27" s="316"/>
      <c r="S27" s="316"/>
      <c r="T27" s="316"/>
      <c r="U27" s="316"/>
      <c r="V27" s="316"/>
      <c r="W27" s="316"/>
      <c r="X27" s="316"/>
      <c r="Y27" s="316"/>
      <c r="Z27" s="316"/>
      <c r="AA27" s="316"/>
      <c r="AB27" s="316"/>
      <c r="AC27" s="316"/>
      <c r="AD27" s="316"/>
      <c r="AE27" s="316"/>
      <c r="AF27" s="316"/>
      <c r="AG27" s="316"/>
      <c r="AH27" s="316"/>
      <c r="AI27" s="316"/>
      <c r="AJ27" s="316"/>
      <c r="AK27" s="316"/>
      <c r="AL27" s="317"/>
      <c r="AM27" s="126"/>
      <c r="AN27" s="319" t="str">
        <f>IFERROR(IF(LEN(F27)=0,"",COUNTIF($H27:$AL27,Calc!$C$17)),"")</f>
        <v/>
      </c>
      <c r="AO27" s="315" t="str">
        <f>IFERROR(IF(LEN(F27)=0,"",COUNTIF($H27:$AL27,Calc!$C$18)),"")</f>
        <v/>
      </c>
      <c r="AP27" s="315" t="str">
        <f>IFERROR(IF(LEN(F27)=0,"",COUNTIF($H27:$AL27,Calc!$C$19)),"")</f>
        <v/>
      </c>
      <c r="AQ27" s="320" t="str">
        <f>IFERROR(IF(LEN(F27)=0,"",COUNTIF($H27:$AL27,Calc!$C$20)),"")</f>
        <v/>
      </c>
      <c r="AR27" s="105"/>
    </row>
    <row r="28" spans="2:44" ht="20.100000000000001" customHeight="1" x14ac:dyDescent="0.25">
      <c r="B28" s="103"/>
      <c r="C28" s="104"/>
      <c r="D28" s="104"/>
      <c r="E28" s="248"/>
      <c r="F28" s="321"/>
      <c r="G28" s="248"/>
      <c r="H28" s="248"/>
      <c r="I28" s="248"/>
      <c r="J28" s="248"/>
      <c r="K28" s="248"/>
      <c r="L28" s="248"/>
      <c r="M28" s="248"/>
      <c r="N28" s="248"/>
      <c r="O28" s="248"/>
      <c r="P28" s="248"/>
      <c r="Q28" s="248"/>
      <c r="R28" s="248"/>
      <c r="S28" s="248"/>
      <c r="T28" s="248"/>
      <c r="U28" s="248"/>
      <c r="V28" s="248"/>
      <c r="W28" s="248"/>
      <c r="X28" s="248"/>
      <c r="Y28" s="248"/>
      <c r="Z28" s="248"/>
      <c r="AA28" s="248"/>
      <c r="AB28" s="248"/>
      <c r="AC28" s="248"/>
      <c r="AD28" s="248"/>
      <c r="AE28" s="248"/>
      <c r="AF28" s="248"/>
      <c r="AG28" s="248"/>
      <c r="AH28" s="248"/>
      <c r="AI28" s="248"/>
      <c r="AJ28" s="248"/>
      <c r="AK28" s="248"/>
      <c r="AL28" s="248"/>
      <c r="AM28" s="126"/>
      <c r="AN28" s="248"/>
      <c r="AO28" s="248"/>
      <c r="AP28" s="248"/>
      <c r="AQ28" s="248"/>
      <c r="AR28" s="105"/>
    </row>
    <row r="29" spans="2:44" ht="20.100000000000001" customHeight="1" x14ac:dyDescent="0.25">
      <c r="B29" s="103"/>
      <c r="C29" s="104"/>
      <c r="D29" s="104"/>
      <c r="E29" s="248"/>
      <c r="F29" s="321"/>
      <c r="G29" s="248"/>
      <c r="H29" s="248"/>
      <c r="I29" s="248"/>
      <c r="J29" s="248"/>
      <c r="K29" s="248"/>
      <c r="L29" s="248"/>
      <c r="M29" s="248"/>
      <c r="N29" s="248"/>
      <c r="O29" s="248"/>
      <c r="P29" s="248"/>
      <c r="Q29" s="248"/>
      <c r="R29" s="248"/>
      <c r="S29" s="248"/>
      <c r="T29" s="248"/>
      <c r="U29" s="248"/>
      <c r="V29" s="248"/>
      <c r="W29" s="248"/>
      <c r="X29" s="248"/>
      <c r="Y29" s="248"/>
      <c r="Z29" s="248"/>
      <c r="AA29" s="248"/>
      <c r="AB29" s="248"/>
      <c r="AC29" s="248"/>
      <c r="AD29" s="248"/>
      <c r="AE29" s="248"/>
      <c r="AF29" s="248"/>
      <c r="AG29" s="248"/>
      <c r="AH29" s="248"/>
      <c r="AI29" s="248"/>
      <c r="AJ29" s="248"/>
      <c r="AK29" s="248"/>
      <c r="AL29" s="248"/>
      <c r="AM29" s="126"/>
      <c r="AN29" s="248"/>
      <c r="AO29" s="248"/>
      <c r="AP29" s="248"/>
      <c r="AQ29" s="248"/>
      <c r="AR29" s="105"/>
    </row>
    <row r="30" spans="2:44" ht="20.100000000000001" customHeight="1" x14ac:dyDescent="0.25">
      <c r="B30" s="120"/>
      <c r="C30" s="121"/>
      <c r="D30" s="121"/>
      <c r="E30" s="248"/>
      <c r="F30" s="321"/>
      <c r="G30" s="248"/>
      <c r="H30" s="248"/>
      <c r="I30" s="248"/>
      <c r="J30" s="248"/>
      <c r="K30" s="248"/>
      <c r="L30" s="248"/>
      <c r="M30" s="248"/>
      <c r="N30" s="248"/>
      <c r="O30" s="248"/>
      <c r="P30" s="248"/>
      <c r="Q30" s="248"/>
      <c r="R30" s="248"/>
      <c r="S30" s="248"/>
      <c r="T30" s="248"/>
      <c r="U30" s="248"/>
      <c r="V30" s="248"/>
      <c r="W30" s="248"/>
      <c r="X30" s="248"/>
      <c r="Y30" s="248"/>
      <c r="Z30" s="248"/>
      <c r="AA30" s="248"/>
      <c r="AB30" s="248"/>
      <c r="AC30" s="248"/>
      <c r="AD30" s="248"/>
      <c r="AE30" s="248"/>
      <c r="AF30" s="248"/>
      <c r="AG30" s="248"/>
      <c r="AH30" s="248"/>
      <c r="AI30" s="248"/>
      <c r="AJ30" s="248"/>
      <c r="AK30" s="248"/>
      <c r="AL30" s="248"/>
      <c r="AM30" s="126"/>
      <c r="AN30" s="248"/>
      <c r="AO30" s="248"/>
      <c r="AP30" s="248"/>
      <c r="AQ30" s="248"/>
      <c r="AR30" s="105"/>
    </row>
    <row r="31" spans="2:44" ht="20.100000000000001" customHeight="1" x14ac:dyDescent="0.25">
      <c r="B31" s="120"/>
      <c r="C31" s="121"/>
      <c r="D31" s="121"/>
      <c r="E31" s="248"/>
      <c r="F31" s="321"/>
      <c r="G31" s="248"/>
      <c r="H31" s="248"/>
      <c r="I31" s="248"/>
      <c r="J31" s="248"/>
      <c r="K31" s="248"/>
      <c r="L31" s="248"/>
      <c r="M31" s="248"/>
      <c r="N31" s="248"/>
      <c r="O31" s="248"/>
      <c r="P31" s="248"/>
      <c r="Q31" s="248"/>
      <c r="R31" s="248"/>
      <c r="S31" s="248"/>
      <c r="T31" s="248"/>
      <c r="U31" s="248"/>
      <c r="V31" s="248"/>
      <c r="W31" s="248"/>
      <c r="X31" s="248"/>
      <c r="Y31" s="248"/>
      <c r="Z31" s="248"/>
      <c r="AA31" s="248"/>
      <c r="AB31" s="248"/>
      <c r="AC31" s="248"/>
      <c r="AD31" s="248"/>
      <c r="AE31" s="248"/>
      <c r="AF31" s="248"/>
      <c r="AG31" s="248"/>
      <c r="AH31" s="248"/>
      <c r="AI31" s="248"/>
      <c r="AJ31" s="248"/>
      <c r="AK31" s="248"/>
      <c r="AL31" s="248"/>
      <c r="AM31" s="126"/>
      <c r="AN31" s="248"/>
      <c r="AO31" s="248"/>
      <c r="AP31" s="248"/>
      <c r="AQ31" s="248"/>
      <c r="AR31" s="105"/>
    </row>
    <row r="32" spans="2:44" ht="20.100000000000001" customHeight="1" x14ac:dyDescent="0.25">
      <c r="B32" s="120"/>
      <c r="C32" s="121"/>
      <c r="D32" s="121"/>
      <c r="E32" s="248"/>
      <c r="F32" s="321"/>
      <c r="G32" s="248"/>
      <c r="H32" s="248"/>
      <c r="I32" s="248"/>
      <c r="J32" s="248"/>
      <c r="K32" s="248"/>
      <c r="L32" s="248"/>
      <c r="M32" s="248"/>
      <c r="N32" s="248"/>
      <c r="O32" s="248"/>
      <c r="P32" s="248"/>
      <c r="Q32" s="248"/>
      <c r="R32" s="248"/>
      <c r="S32" s="248"/>
      <c r="T32" s="248"/>
      <c r="U32" s="248"/>
      <c r="V32" s="248"/>
      <c r="W32" s="248"/>
      <c r="X32" s="248"/>
      <c r="Y32" s="248"/>
      <c r="Z32" s="248"/>
      <c r="AA32" s="248"/>
      <c r="AB32" s="248"/>
      <c r="AC32" s="248"/>
      <c r="AD32" s="248"/>
      <c r="AE32" s="248"/>
      <c r="AF32" s="248"/>
      <c r="AG32" s="248"/>
      <c r="AH32" s="248"/>
      <c r="AI32" s="248"/>
      <c r="AJ32" s="248"/>
      <c r="AK32" s="248"/>
      <c r="AL32" s="248"/>
      <c r="AM32" s="126"/>
      <c r="AN32" s="248"/>
      <c r="AO32" s="248"/>
      <c r="AP32" s="248"/>
      <c r="AQ32" s="248"/>
      <c r="AR32" s="105"/>
    </row>
    <row r="33" spans="2:44" ht="20.100000000000001" customHeight="1" x14ac:dyDescent="0.25">
      <c r="B33" s="120"/>
      <c r="C33" s="121"/>
      <c r="D33" s="121"/>
      <c r="E33" s="248"/>
      <c r="F33" s="321"/>
      <c r="G33" s="248"/>
      <c r="H33" s="248"/>
      <c r="I33" s="248"/>
      <c r="J33" s="248"/>
      <c r="K33" s="248"/>
      <c r="L33" s="248"/>
      <c r="M33" s="248"/>
      <c r="N33" s="248"/>
      <c r="O33" s="248"/>
      <c r="P33" s="248"/>
      <c r="Q33" s="248"/>
      <c r="R33" s="248"/>
      <c r="S33" s="248"/>
      <c r="T33" s="248"/>
      <c r="U33" s="248"/>
      <c r="V33" s="248"/>
      <c r="W33" s="248"/>
      <c r="X33" s="248"/>
      <c r="Y33" s="248"/>
      <c r="Z33" s="248"/>
      <c r="AA33" s="248"/>
      <c r="AB33" s="248"/>
      <c r="AC33" s="248"/>
      <c r="AD33" s="248"/>
      <c r="AE33" s="248"/>
      <c r="AF33" s="248"/>
      <c r="AG33" s="248"/>
      <c r="AH33" s="248"/>
      <c r="AI33" s="248"/>
      <c r="AJ33" s="248"/>
      <c r="AK33" s="248"/>
      <c r="AL33" s="248"/>
      <c r="AM33" s="126"/>
      <c r="AN33" s="248"/>
      <c r="AO33" s="248"/>
      <c r="AP33" s="248"/>
      <c r="AQ33" s="248"/>
      <c r="AR33" s="105"/>
    </row>
    <row r="34" spans="2:44" ht="20.100000000000001" customHeight="1" x14ac:dyDescent="0.25">
      <c r="B34" s="120"/>
      <c r="C34" s="121"/>
      <c r="D34" s="121"/>
      <c r="E34" s="248"/>
      <c r="F34" s="321"/>
      <c r="G34" s="248"/>
      <c r="H34" s="248"/>
      <c r="I34" s="248"/>
      <c r="J34" s="248"/>
      <c r="K34" s="248"/>
      <c r="L34" s="248"/>
      <c r="M34" s="248"/>
      <c r="N34" s="248"/>
      <c r="O34" s="248"/>
      <c r="P34" s="248"/>
      <c r="Q34" s="248"/>
      <c r="R34" s="248"/>
      <c r="S34" s="248"/>
      <c r="T34" s="248"/>
      <c r="U34" s="248"/>
      <c r="V34" s="248"/>
      <c r="W34" s="248"/>
      <c r="X34" s="248"/>
      <c r="Y34" s="248"/>
      <c r="Z34" s="248"/>
      <c r="AA34" s="248"/>
      <c r="AB34" s="248"/>
      <c r="AC34" s="248"/>
      <c r="AD34" s="248"/>
      <c r="AE34" s="248"/>
      <c r="AF34" s="248"/>
      <c r="AG34" s="248"/>
      <c r="AH34" s="248"/>
      <c r="AI34" s="248"/>
      <c r="AJ34" s="248"/>
      <c r="AK34" s="248"/>
      <c r="AL34" s="248"/>
      <c r="AM34" s="126"/>
      <c r="AN34" s="248"/>
      <c r="AO34" s="248"/>
      <c r="AP34" s="248"/>
      <c r="AQ34" s="248"/>
      <c r="AR34" s="105"/>
    </row>
    <row r="35" spans="2:44" ht="20.100000000000001" customHeight="1" x14ac:dyDescent="0.25">
      <c r="B35" s="120"/>
      <c r="C35" s="121"/>
      <c r="D35" s="121"/>
      <c r="E35" s="248"/>
      <c r="F35" s="321"/>
      <c r="G35" s="248"/>
      <c r="H35" s="248"/>
      <c r="I35" s="248"/>
      <c r="J35" s="248"/>
      <c r="K35" s="248"/>
      <c r="L35" s="248"/>
      <c r="M35" s="248"/>
      <c r="N35" s="248"/>
      <c r="O35" s="248"/>
      <c r="P35" s="248"/>
      <c r="Q35" s="248"/>
      <c r="R35" s="248"/>
      <c r="S35" s="248"/>
      <c r="T35" s="248"/>
      <c r="U35" s="248"/>
      <c r="V35" s="248"/>
      <c r="W35" s="248"/>
      <c r="X35" s="248"/>
      <c r="Y35" s="248"/>
      <c r="Z35" s="248"/>
      <c r="AA35" s="248"/>
      <c r="AB35" s="248"/>
      <c r="AC35" s="248"/>
      <c r="AD35" s="248"/>
      <c r="AE35" s="248"/>
      <c r="AF35" s="248"/>
      <c r="AG35" s="248"/>
      <c r="AH35" s="248"/>
      <c r="AI35" s="248"/>
      <c r="AJ35" s="248"/>
      <c r="AK35" s="248"/>
      <c r="AL35" s="248"/>
      <c r="AM35" s="126"/>
      <c r="AN35" s="248"/>
      <c r="AO35" s="248"/>
      <c r="AP35" s="248"/>
      <c r="AQ35" s="248"/>
      <c r="AR35" s="105"/>
    </row>
    <row r="36" spans="2:44" ht="20.100000000000001" customHeight="1" x14ac:dyDescent="0.25">
      <c r="B36" s="120"/>
      <c r="C36" s="121"/>
      <c r="D36" s="121"/>
      <c r="E36" s="248"/>
      <c r="F36" s="321"/>
      <c r="G36" s="248"/>
      <c r="H36" s="248"/>
      <c r="I36" s="248"/>
      <c r="J36" s="248"/>
      <c r="K36" s="248"/>
      <c r="L36" s="248"/>
      <c r="M36" s="248"/>
      <c r="N36" s="248"/>
      <c r="O36" s="248"/>
      <c r="P36" s="248"/>
      <c r="Q36" s="248"/>
      <c r="R36" s="248"/>
      <c r="S36" s="248"/>
      <c r="T36" s="248"/>
      <c r="U36" s="248"/>
      <c r="V36" s="248"/>
      <c r="W36" s="248"/>
      <c r="X36" s="248"/>
      <c r="Y36" s="248"/>
      <c r="Z36" s="248"/>
      <c r="AA36" s="248"/>
      <c r="AB36" s="248"/>
      <c r="AC36" s="248"/>
      <c r="AD36" s="248"/>
      <c r="AE36" s="248"/>
      <c r="AF36" s="248"/>
      <c r="AG36" s="248"/>
      <c r="AH36" s="248"/>
      <c r="AI36" s="248"/>
      <c r="AJ36" s="248"/>
      <c r="AK36" s="248"/>
      <c r="AL36" s="248"/>
      <c r="AM36" s="126"/>
      <c r="AN36" s="248"/>
      <c r="AO36" s="248"/>
      <c r="AP36" s="248"/>
      <c r="AQ36" s="248"/>
      <c r="AR36" s="105"/>
    </row>
    <row r="37" spans="2:44" ht="20.100000000000001" customHeight="1" x14ac:dyDescent="0.25">
      <c r="B37" s="120"/>
      <c r="C37" s="121"/>
      <c r="D37" s="121"/>
      <c r="E37" s="248"/>
      <c r="F37" s="321"/>
      <c r="G37" s="248"/>
      <c r="H37" s="248"/>
      <c r="I37" s="248"/>
      <c r="J37" s="248"/>
      <c r="K37" s="248"/>
      <c r="L37" s="248"/>
      <c r="M37" s="248"/>
      <c r="N37" s="248"/>
      <c r="O37" s="248"/>
      <c r="P37" s="248"/>
      <c r="Q37" s="248"/>
      <c r="R37" s="248"/>
      <c r="S37" s="248"/>
      <c r="T37" s="248"/>
      <c r="U37" s="248"/>
      <c r="V37" s="248"/>
      <c r="W37" s="248"/>
      <c r="X37" s="248"/>
      <c r="Y37" s="248"/>
      <c r="Z37" s="248"/>
      <c r="AA37" s="248"/>
      <c r="AB37" s="248"/>
      <c r="AC37" s="248"/>
      <c r="AD37" s="248"/>
      <c r="AE37" s="248"/>
      <c r="AF37" s="248"/>
      <c r="AG37" s="248"/>
      <c r="AH37" s="248"/>
      <c r="AI37" s="248"/>
      <c r="AJ37" s="248"/>
      <c r="AK37" s="248"/>
      <c r="AL37" s="248"/>
      <c r="AM37" s="126"/>
      <c r="AN37" s="248"/>
      <c r="AO37" s="248"/>
      <c r="AP37" s="248"/>
      <c r="AQ37" s="248"/>
      <c r="AR37" s="105"/>
    </row>
    <row r="38" spans="2:44" ht="20.100000000000001" customHeight="1" x14ac:dyDescent="0.25">
      <c r="B38" s="120"/>
      <c r="C38" s="121"/>
      <c r="D38" s="121"/>
      <c r="E38" s="248"/>
      <c r="F38" s="321"/>
      <c r="G38" s="248"/>
      <c r="H38" s="248"/>
      <c r="I38" s="248"/>
      <c r="J38" s="248"/>
      <c r="K38" s="248"/>
      <c r="L38" s="248"/>
      <c r="M38" s="248"/>
      <c r="N38" s="248"/>
      <c r="O38" s="248"/>
      <c r="P38" s="248"/>
      <c r="Q38" s="248"/>
      <c r="R38" s="248"/>
      <c r="S38" s="248"/>
      <c r="T38" s="248"/>
      <c r="U38" s="248"/>
      <c r="V38" s="248"/>
      <c r="W38" s="248"/>
      <c r="X38" s="248"/>
      <c r="Y38" s="248"/>
      <c r="Z38" s="248"/>
      <c r="AA38" s="248"/>
      <c r="AB38" s="248"/>
      <c r="AC38" s="248"/>
      <c r="AD38" s="248"/>
      <c r="AE38" s="248"/>
      <c r="AF38" s="248"/>
      <c r="AG38" s="248"/>
      <c r="AH38" s="248"/>
      <c r="AI38" s="248"/>
      <c r="AJ38" s="248"/>
      <c r="AK38" s="248"/>
      <c r="AL38" s="248"/>
      <c r="AM38" s="126"/>
      <c r="AN38" s="248"/>
      <c r="AO38" s="248"/>
      <c r="AP38" s="248"/>
      <c r="AQ38" s="248"/>
      <c r="AR38" s="105"/>
    </row>
    <row r="39" spans="2:44" ht="20.100000000000001" customHeight="1" x14ac:dyDescent="0.25">
      <c r="B39" s="120"/>
      <c r="C39" s="121"/>
      <c r="D39" s="121"/>
      <c r="E39" s="248"/>
      <c r="F39" s="321"/>
      <c r="G39" s="248"/>
      <c r="H39" s="248"/>
      <c r="I39" s="248"/>
      <c r="J39" s="248"/>
      <c r="K39" s="248"/>
      <c r="L39" s="248"/>
      <c r="M39" s="248"/>
      <c r="N39" s="248"/>
      <c r="O39" s="248"/>
      <c r="P39" s="248"/>
      <c r="Q39" s="248"/>
      <c r="R39" s="248"/>
      <c r="S39" s="248"/>
      <c r="T39" s="248"/>
      <c r="U39" s="248"/>
      <c r="V39" s="248"/>
      <c r="W39" s="248"/>
      <c r="X39" s="248"/>
      <c r="Y39" s="248"/>
      <c r="Z39" s="248"/>
      <c r="AA39" s="248"/>
      <c r="AB39" s="248"/>
      <c r="AC39" s="248"/>
      <c r="AD39" s="248"/>
      <c r="AE39" s="248"/>
      <c r="AF39" s="248"/>
      <c r="AG39" s="248"/>
      <c r="AH39" s="248"/>
      <c r="AI39" s="248"/>
      <c r="AJ39" s="248"/>
      <c r="AK39" s="248"/>
      <c r="AL39" s="248"/>
      <c r="AM39" s="126"/>
      <c r="AN39" s="248"/>
      <c r="AO39" s="248"/>
      <c r="AP39" s="248"/>
      <c r="AQ39" s="248"/>
      <c r="AR39" s="105"/>
    </row>
    <row r="40" spans="2:44" ht="20.100000000000001" customHeight="1" x14ac:dyDescent="0.25">
      <c r="B40" s="120"/>
      <c r="C40" s="121"/>
      <c r="D40" s="121"/>
      <c r="E40" s="248"/>
      <c r="F40" s="321"/>
      <c r="G40" s="248"/>
      <c r="H40" s="248"/>
      <c r="I40" s="248"/>
      <c r="J40" s="248"/>
      <c r="K40" s="248"/>
      <c r="L40" s="248"/>
      <c r="M40" s="248"/>
      <c r="N40" s="248"/>
      <c r="O40" s="248"/>
      <c r="P40" s="248"/>
      <c r="Q40" s="248"/>
      <c r="R40" s="248"/>
      <c r="S40" s="248"/>
      <c r="T40" s="248"/>
      <c r="U40" s="248"/>
      <c r="V40" s="248"/>
      <c r="W40" s="248"/>
      <c r="X40" s="248"/>
      <c r="Y40" s="248"/>
      <c r="Z40" s="248"/>
      <c r="AA40" s="248"/>
      <c r="AB40" s="248"/>
      <c r="AC40" s="248"/>
      <c r="AD40" s="248"/>
      <c r="AE40" s="248"/>
      <c r="AF40" s="248"/>
      <c r="AG40" s="248"/>
      <c r="AH40" s="248"/>
      <c r="AI40" s="248"/>
      <c r="AJ40" s="248"/>
      <c r="AK40" s="248"/>
      <c r="AL40" s="248"/>
      <c r="AM40" s="126"/>
      <c r="AN40" s="248"/>
      <c r="AO40" s="248"/>
      <c r="AP40" s="248"/>
      <c r="AQ40" s="248"/>
      <c r="AR40" s="105"/>
    </row>
    <row r="41" spans="2:44" ht="20.100000000000001" customHeight="1" x14ac:dyDescent="0.25">
      <c r="B41" s="120"/>
      <c r="C41" s="121"/>
      <c r="D41" s="121"/>
      <c r="E41" s="248"/>
      <c r="F41" s="321"/>
      <c r="G41" s="248"/>
      <c r="H41" s="248"/>
      <c r="I41" s="248"/>
      <c r="J41" s="248"/>
      <c r="K41" s="248"/>
      <c r="L41" s="248"/>
      <c r="M41" s="248"/>
      <c r="N41" s="248"/>
      <c r="O41" s="248"/>
      <c r="P41" s="248"/>
      <c r="Q41" s="248"/>
      <c r="R41" s="248"/>
      <c r="S41" s="248"/>
      <c r="T41" s="248"/>
      <c r="U41" s="248"/>
      <c r="V41" s="248"/>
      <c r="W41" s="248"/>
      <c r="X41" s="248"/>
      <c r="Y41" s="248"/>
      <c r="Z41" s="248"/>
      <c r="AA41" s="248"/>
      <c r="AB41" s="248"/>
      <c r="AC41" s="248"/>
      <c r="AD41" s="248"/>
      <c r="AE41" s="248"/>
      <c r="AF41" s="248"/>
      <c r="AG41" s="248"/>
      <c r="AH41" s="248"/>
      <c r="AI41" s="248"/>
      <c r="AJ41" s="248"/>
      <c r="AK41" s="248"/>
      <c r="AL41" s="248"/>
      <c r="AM41" s="126"/>
      <c r="AN41" s="248"/>
      <c r="AO41" s="248"/>
      <c r="AP41" s="248"/>
      <c r="AQ41" s="248"/>
      <c r="AR41" s="105"/>
    </row>
    <row r="42" spans="2:44" ht="20.100000000000001" customHeight="1" x14ac:dyDescent="0.25">
      <c r="B42" s="120"/>
      <c r="C42" s="121"/>
      <c r="D42" s="121"/>
      <c r="E42" s="248"/>
      <c r="F42" s="321"/>
      <c r="G42" s="248"/>
      <c r="H42" s="248"/>
      <c r="I42" s="248"/>
      <c r="J42" s="248"/>
      <c r="K42" s="248"/>
      <c r="L42" s="248"/>
      <c r="M42" s="248"/>
      <c r="N42" s="248"/>
      <c r="O42" s="248"/>
      <c r="P42" s="248"/>
      <c r="Q42" s="248"/>
      <c r="R42" s="248"/>
      <c r="S42" s="248"/>
      <c r="T42" s="248"/>
      <c r="U42" s="248"/>
      <c r="V42" s="248"/>
      <c r="W42" s="248"/>
      <c r="X42" s="248"/>
      <c r="Y42" s="248"/>
      <c r="Z42" s="248"/>
      <c r="AA42" s="248"/>
      <c r="AB42" s="248"/>
      <c r="AC42" s="248"/>
      <c r="AD42" s="248"/>
      <c r="AE42" s="248"/>
      <c r="AF42" s="248"/>
      <c r="AG42" s="248"/>
      <c r="AH42" s="248"/>
      <c r="AI42" s="248"/>
      <c r="AJ42" s="248"/>
      <c r="AK42" s="248"/>
      <c r="AL42" s="248"/>
      <c r="AM42" s="126"/>
      <c r="AN42" s="248"/>
      <c r="AO42" s="248"/>
      <c r="AP42" s="248"/>
      <c r="AQ42" s="248"/>
      <c r="AR42" s="105"/>
    </row>
    <row r="43" spans="2:44" ht="20.100000000000001" customHeight="1" x14ac:dyDescent="0.25">
      <c r="B43" s="120"/>
      <c r="C43" s="121"/>
      <c r="D43" s="121"/>
      <c r="E43" s="248"/>
      <c r="F43" s="321"/>
      <c r="G43" s="248"/>
      <c r="H43" s="248"/>
      <c r="I43" s="248"/>
      <c r="J43" s="248"/>
      <c r="K43" s="248"/>
      <c r="L43" s="248"/>
      <c r="M43" s="248"/>
      <c r="N43" s="248"/>
      <c r="O43" s="248"/>
      <c r="P43" s="248"/>
      <c r="Q43" s="248"/>
      <c r="R43" s="248"/>
      <c r="S43" s="248"/>
      <c r="T43" s="248"/>
      <c r="U43" s="248"/>
      <c r="V43" s="248"/>
      <c r="W43" s="248"/>
      <c r="X43" s="248"/>
      <c r="Y43" s="248"/>
      <c r="Z43" s="248"/>
      <c r="AA43" s="248"/>
      <c r="AB43" s="248"/>
      <c r="AC43" s="248"/>
      <c r="AD43" s="248"/>
      <c r="AE43" s="248"/>
      <c r="AF43" s="248"/>
      <c r="AG43" s="248"/>
      <c r="AH43" s="248"/>
      <c r="AI43" s="248"/>
      <c r="AJ43" s="248"/>
      <c r="AK43" s="248"/>
      <c r="AL43" s="248"/>
      <c r="AM43" s="126"/>
      <c r="AN43" s="248"/>
      <c r="AO43" s="248"/>
      <c r="AP43" s="248"/>
      <c r="AQ43" s="248"/>
      <c r="AR43" s="105"/>
    </row>
    <row r="44" spans="2:44" ht="20.100000000000001" customHeight="1" x14ac:dyDescent="0.25">
      <c r="B44" s="120"/>
      <c r="C44" s="121"/>
      <c r="D44" s="121"/>
      <c r="E44" s="248"/>
      <c r="F44" s="321"/>
      <c r="G44" s="248"/>
      <c r="H44" s="248"/>
      <c r="I44" s="248"/>
      <c r="J44" s="248"/>
      <c r="K44" s="248"/>
      <c r="L44" s="248"/>
      <c r="M44" s="248"/>
      <c r="N44" s="248"/>
      <c r="O44" s="248"/>
      <c r="P44" s="248"/>
      <c r="Q44" s="248"/>
      <c r="R44" s="248"/>
      <c r="S44" s="248"/>
      <c r="T44" s="248"/>
      <c r="U44" s="248"/>
      <c r="V44" s="248"/>
      <c r="W44" s="248"/>
      <c r="X44" s="248"/>
      <c r="Y44" s="248"/>
      <c r="Z44" s="248"/>
      <c r="AA44" s="248"/>
      <c r="AB44" s="248"/>
      <c r="AC44" s="248"/>
      <c r="AD44" s="248"/>
      <c r="AE44" s="248"/>
      <c r="AF44" s="248"/>
      <c r="AG44" s="248"/>
      <c r="AH44" s="248"/>
      <c r="AI44" s="248"/>
      <c r="AJ44" s="248"/>
      <c r="AK44" s="248"/>
      <c r="AL44" s="248"/>
      <c r="AM44" s="126"/>
      <c r="AN44" s="248"/>
      <c r="AO44" s="248"/>
      <c r="AP44" s="248"/>
      <c r="AQ44" s="248"/>
      <c r="AR44" s="105"/>
    </row>
    <row r="45" spans="2:44" ht="20.100000000000001" customHeight="1" x14ac:dyDescent="0.25">
      <c r="B45" s="120"/>
      <c r="C45" s="121"/>
      <c r="D45" s="121"/>
      <c r="E45" s="248"/>
      <c r="F45" s="321"/>
      <c r="G45" s="248"/>
      <c r="H45" s="248"/>
      <c r="I45" s="248"/>
      <c r="J45" s="248"/>
      <c r="K45" s="248"/>
      <c r="L45" s="248"/>
      <c r="M45" s="248"/>
      <c r="N45" s="248"/>
      <c r="O45" s="248"/>
      <c r="P45" s="248"/>
      <c r="Q45" s="248"/>
      <c r="R45" s="248"/>
      <c r="S45" s="248"/>
      <c r="T45" s="248"/>
      <c r="U45" s="248"/>
      <c r="V45" s="248"/>
      <c r="W45" s="248"/>
      <c r="X45" s="248"/>
      <c r="Y45" s="248"/>
      <c r="Z45" s="248"/>
      <c r="AA45" s="248"/>
      <c r="AB45" s="248"/>
      <c r="AC45" s="248"/>
      <c r="AD45" s="248"/>
      <c r="AE45" s="248"/>
      <c r="AF45" s="248"/>
      <c r="AG45" s="248"/>
      <c r="AH45" s="248"/>
      <c r="AI45" s="248"/>
      <c r="AJ45" s="248"/>
      <c r="AK45" s="248"/>
      <c r="AL45" s="248"/>
      <c r="AM45" s="126"/>
      <c r="AN45" s="248"/>
      <c r="AO45" s="248"/>
      <c r="AP45" s="248"/>
      <c r="AQ45" s="248"/>
      <c r="AR45" s="105"/>
    </row>
    <row r="46" spans="2:44" ht="20.100000000000001" customHeight="1" x14ac:dyDescent="0.25">
      <c r="B46" s="120"/>
      <c r="C46" s="121"/>
      <c r="D46" s="121"/>
      <c r="E46" s="248"/>
      <c r="F46" s="321"/>
      <c r="G46" s="248"/>
      <c r="H46" s="248"/>
      <c r="I46" s="248"/>
      <c r="J46" s="248"/>
      <c r="K46" s="248"/>
      <c r="L46" s="248"/>
      <c r="M46" s="248"/>
      <c r="N46" s="248"/>
      <c r="O46" s="248"/>
      <c r="P46" s="248"/>
      <c r="Q46" s="248"/>
      <c r="R46" s="248"/>
      <c r="S46" s="248"/>
      <c r="T46" s="248"/>
      <c r="U46" s="248"/>
      <c r="V46" s="248"/>
      <c r="W46" s="248"/>
      <c r="X46" s="248"/>
      <c r="Y46" s="248"/>
      <c r="Z46" s="248"/>
      <c r="AA46" s="248"/>
      <c r="AB46" s="248"/>
      <c r="AC46" s="248"/>
      <c r="AD46" s="248"/>
      <c r="AE46" s="248"/>
      <c r="AF46" s="248"/>
      <c r="AG46" s="248"/>
      <c r="AH46" s="248"/>
      <c r="AI46" s="248"/>
      <c r="AJ46" s="248"/>
      <c r="AK46" s="248"/>
      <c r="AL46" s="248"/>
      <c r="AM46" s="126"/>
      <c r="AN46" s="248"/>
      <c r="AO46" s="248"/>
      <c r="AP46" s="248"/>
      <c r="AQ46" s="248"/>
      <c r="AR46" s="105"/>
    </row>
    <row r="47" spans="2:44" ht="20.100000000000001" customHeight="1" x14ac:dyDescent="0.25">
      <c r="B47" s="120"/>
      <c r="C47" s="121"/>
      <c r="D47" s="121"/>
      <c r="E47" s="248"/>
      <c r="F47" s="321"/>
      <c r="G47" s="248"/>
      <c r="H47" s="248"/>
      <c r="I47" s="248"/>
      <c r="J47" s="248"/>
      <c r="K47" s="248"/>
      <c r="L47" s="248"/>
      <c r="M47" s="248"/>
      <c r="N47" s="248"/>
      <c r="O47" s="248"/>
      <c r="P47" s="248"/>
      <c r="Q47" s="248"/>
      <c r="R47" s="248"/>
      <c r="S47" s="248"/>
      <c r="T47" s="248"/>
      <c r="U47" s="248"/>
      <c r="V47" s="248"/>
      <c r="W47" s="248"/>
      <c r="X47" s="248"/>
      <c r="Y47" s="248"/>
      <c r="Z47" s="248"/>
      <c r="AA47" s="248"/>
      <c r="AB47" s="248"/>
      <c r="AC47" s="248"/>
      <c r="AD47" s="248"/>
      <c r="AE47" s="248"/>
      <c r="AF47" s="248"/>
      <c r="AG47" s="248"/>
      <c r="AH47" s="248"/>
      <c r="AI47" s="248"/>
      <c r="AJ47" s="248"/>
      <c r="AK47" s="248"/>
      <c r="AL47" s="248"/>
      <c r="AM47" s="126"/>
      <c r="AN47" s="248"/>
      <c r="AO47" s="248"/>
      <c r="AP47" s="248"/>
      <c r="AQ47" s="248"/>
      <c r="AR47" s="105"/>
    </row>
    <row r="48" spans="2:44" ht="20.100000000000001" customHeight="1" x14ac:dyDescent="0.25">
      <c r="B48" s="120"/>
      <c r="C48" s="121"/>
      <c r="D48" s="121"/>
      <c r="E48" s="248"/>
      <c r="F48" s="321"/>
      <c r="G48" s="248"/>
      <c r="H48" s="248"/>
      <c r="I48" s="248"/>
      <c r="J48" s="248"/>
      <c r="K48" s="248"/>
      <c r="L48" s="248"/>
      <c r="M48" s="248"/>
      <c r="N48" s="248"/>
      <c r="O48" s="248"/>
      <c r="P48" s="248"/>
      <c r="Q48" s="248"/>
      <c r="R48" s="248"/>
      <c r="S48" s="248"/>
      <c r="T48" s="248"/>
      <c r="U48" s="248"/>
      <c r="V48" s="248"/>
      <c r="W48" s="248"/>
      <c r="X48" s="248"/>
      <c r="Y48" s="248"/>
      <c r="Z48" s="248"/>
      <c r="AA48" s="248"/>
      <c r="AB48" s="248"/>
      <c r="AC48" s="248"/>
      <c r="AD48" s="248"/>
      <c r="AE48" s="248"/>
      <c r="AF48" s="248"/>
      <c r="AG48" s="248"/>
      <c r="AH48" s="248"/>
      <c r="AI48" s="248"/>
      <c r="AJ48" s="248"/>
      <c r="AK48" s="248"/>
      <c r="AL48" s="248"/>
      <c r="AM48" s="126"/>
      <c r="AN48" s="248"/>
      <c r="AO48" s="248"/>
      <c r="AP48" s="248"/>
      <c r="AQ48" s="248"/>
      <c r="AR48" s="105"/>
    </row>
    <row r="49" spans="2:44" ht="20.100000000000001" customHeight="1" x14ac:dyDescent="0.25">
      <c r="B49" s="120"/>
      <c r="C49" s="121"/>
      <c r="D49" s="121"/>
      <c r="E49" s="248"/>
      <c r="F49" s="321"/>
      <c r="G49" s="248"/>
      <c r="H49" s="248"/>
      <c r="I49" s="248"/>
      <c r="J49" s="248"/>
      <c r="K49" s="248"/>
      <c r="L49" s="248"/>
      <c r="M49" s="248"/>
      <c r="N49" s="248"/>
      <c r="O49" s="248"/>
      <c r="P49" s="248"/>
      <c r="Q49" s="248"/>
      <c r="R49" s="248"/>
      <c r="S49" s="248"/>
      <c r="T49" s="248"/>
      <c r="U49" s="248"/>
      <c r="V49" s="248"/>
      <c r="W49" s="248"/>
      <c r="X49" s="248"/>
      <c r="Y49" s="248"/>
      <c r="Z49" s="248"/>
      <c r="AA49" s="248"/>
      <c r="AB49" s="248"/>
      <c r="AC49" s="248"/>
      <c r="AD49" s="248"/>
      <c r="AE49" s="248"/>
      <c r="AF49" s="248"/>
      <c r="AG49" s="248"/>
      <c r="AH49" s="248"/>
      <c r="AI49" s="248"/>
      <c r="AJ49" s="248"/>
      <c r="AK49" s="248"/>
      <c r="AL49" s="248"/>
      <c r="AM49" s="126"/>
      <c r="AN49" s="248"/>
      <c r="AO49" s="248"/>
      <c r="AP49" s="248"/>
      <c r="AQ49" s="248"/>
      <c r="AR49" s="105"/>
    </row>
    <row r="50" spans="2:44" ht="20.100000000000001" customHeight="1" x14ac:dyDescent="0.25">
      <c r="B50" s="120"/>
      <c r="C50" s="121"/>
      <c r="D50" s="121"/>
      <c r="E50" s="248"/>
      <c r="F50" s="321"/>
      <c r="G50" s="248"/>
      <c r="H50" s="248"/>
      <c r="I50" s="248"/>
      <c r="J50" s="248"/>
      <c r="K50" s="248"/>
      <c r="L50" s="248"/>
      <c r="M50" s="248"/>
      <c r="N50" s="248"/>
      <c r="O50" s="248"/>
      <c r="P50" s="248"/>
      <c r="Q50" s="248"/>
      <c r="R50" s="248"/>
      <c r="S50" s="248"/>
      <c r="T50" s="248"/>
      <c r="U50" s="248"/>
      <c r="V50" s="248"/>
      <c r="W50" s="248"/>
      <c r="X50" s="248"/>
      <c r="Y50" s="248"/>
      <c r="Z50" s="248"/>
      <c r="AA50" s="248"/>
      <c r="AB50" s="248"/>
      <c r="AC50" s="248"/>
      <c r="AD50" s="248"/>
      <c r="AE50" s="248"/>
      <c r="AF50" s="248"/>
      <c r="AG50" s="248"/>
      <c r="AH50" s="248"/>
      <c r="AI50" s="248"/>
      <c r="AJ50" s="248"/>
      <c r="AK50" s="248"/>
      <c r="AL50" s="248"/>
      <c r="AM50" s="126"/>
      <c r="AN50" s="248"/>
      <c r="AO50" s="248"/>
      <c r="AP50" s="248"/>
      <c r="AQ50" s="248"/>
      <c r="AR50" s="105"/>
    </row>
    <row r="51" spans="2:44" ht="20.100000000000001" customHeight="1" x14ac:dyDescent="0.25">
      <c r="B51" s="120"/>
      <c r="C51" s="121"/>
      <c r="D51" s="121"/>
      <c r="E51" s="248"/>
      <c r="F51" s="321"/>
      <c r="G51" s="248"/>
      <c r="H51" s="248"/>
      <c r="I51" s="248"/>
      <c r="J51" s="248"/>
      <c r="K51" s="248"/>
      <c r="L51" s="248"/>
      <c r="M51" s="248"/>
      <c r="N51" s="248"/>
      <c r="O51" s="248"/>
      <c r="P51" s="248"/>
      <c r="Q51" s="248"/>
      <c r="R51" s="248"/>
      <c r="S51" s="248"/>
      <c r="T51" s="248"/>
      <c r="U51" s="248"/>
      <c r="V51" s="248"/>
      <c r="W51" s="248"/>
      <c r="X51" s="248"/>
      <c r="Y51" s="248"/>
      <c r="Z51" s="248"/>
      <c r="AA51" s="248"/>
      <c r="AB51" s="248"/>
      <c r="AC51" s="248"/>
      <c r="AD51" s="248"/>
      <c r="AE51" s="248"/>
      <c r="AF51" s="248"/>
      <c r="AG51" s="248"/>
      <c r="AH51" s="248"/>
      <c r="AI51" s="248"/>
      <c r="AJ51" s="248"/>
      <c r="AK51" s="248"/>
      <c r="AL51" s="248"/>
      <c r="AM51" s="126"/>
      <c r="AN51" s="248"/>
      <c r="AO51" s="248"/>
      <c r="AP51" s="248"/>
      <c r="AQ51" s="248"/>
      <c r="AR51" s="105"/>
    </row>
    <row r="52" spans="2:44" ht="20.100000000000001" customHeight="1" x14ac:dyDescent="0.25">
      <c r="B52" s="120"/>
      <c r="C52" s="121"/>
      <c r="D52" s="121"/>
      <c r="E52" s="248"/>
      <c r="F52" s="321"/>
      <c r="G52" s="248"/>
      <c r="H52" s="248"/>
      <c r="I52" s="248"/>
      <c r="J52" s="248"/>
      <c r="K52" s="248"/>
      <c r="L52" s="248"/>
      <c r="M52" s="248"/>
      <c r="N52" s="248"/>
      <c r="O52" s="248"/>
      <c r="P52" s="248"/>
      <c r="Q52" s="248"/>
      <c r="R52" s="248"/>
      <c r="S52" s="248"/>
      <c r="T52" s="248"/>
      <c r="U52" s="248"/>
      <c r="V52" s="248"/>
      <c r="W52" s="248"/>
      <c r="X52" s="248"/>
      <c r="Y52" s="248"/>
      <c r="Z52" s="248"/>
      <c r="AA52" s="248"/>
      <c r="AB52" s="248"/>
      <c r="AC52" s="248"/>
      <c r="AD52" s="248"/>
      <c r="AE52" s="248"/>
      <c r="AF52" s="248"/>
      <c r="AG52" s="248"/>
      <c r="AH52" s="248"/>
      <c r="AI52" s="248"/>
      <c r="AJ52" s="248"/>
      <c r="AK52" s="248"/>
      <c r="AL52" s="248"/>
      <c r="AM52" s="126"/>
      <c r="AN52" s="248"/>
      <c r="AO52" s="248"/>
      <c r="AP52" s="248"/>
      <c r="AQ52" s="248"/>
      <c r="AR52" s="105"/>
    </row>
    <row r="53" spans="2:44" ht="20.100000000000001" customHeight="1" x14ac:dyDescent="0.25">
      <c r="B53" s="120"/>
      <c r="C53" s="121"/>
      <c r="D53" s="121"/>
      <c r="E53" s="248"/>
      <c r="F53" s="321"/>
      <c r="G53" s="248"/>
      <c r="H53" s="248"/>
      <c r="I53" s="248"/>
      <c r="J53" s="248"/>
      <c r="K53" s="248"/>
      <c r="L53" s="248"/>
      <c r="M53" s="248"/>
      <c r="N53" s="248"/>
      <c r="O53" s="248"/>
      <c r="P53" s="248"/>
      <c r="Q53" s="248"/>
      <c r="R53" s="248"/>
      <c r="S53" s="248"/>
      <c r="T53" s="248"/>
      <c r="U53" s="248"/>
      <c r="V53" s="248"/>
      <c r="W53" s="248"/>
      <c r="X53" s="248"/>
      <c r="Y53" s="248"/>
      <c r="Z53" s="248"/>
      <c r="AA53" s="248"/>
      <c r="AB53" s="248"/>
      <c r="AC53" s="248"/>
      <c r="AD53" s="248"/>
      <c r="AE53" s="248"/>
      <c r="AF53" s="248"/>
      <c r="AG53" s="248"/>
      <c r="AH53" s="248"/>
      <c r="AI53" s="248"/>
      <c r="AJ53" s="248"/>
      <c r="AK53" s="248"/>
      <c r="AL53" s="248"/>
      <c r="AM53" s="126"/>
      <c r="AN53" s="248"/>
      <c r="AO53" s="248"/>
      <c r="AP53" s="248"/>
      <c r="AQ53" s="248"/>
      <c r="AR53" s="105"/>
    </row>
    <row r="54" spans="2:44" ht="20.100000000000001" customHeight="1" x14ac:dyDescent="0.25">
      <c r="B54" s="120"/>
      <c r="C54" s="121"/>
      <c r="D54" s="121"/>
      <c r="E54" s="248"/>
      <c r="F54" s="321"/>
      <c r="G54" s="248"/>
      <c r="H54" s="248"/>
      <c r="I54" s="248"/>
      <c r="J54" s="248"/>
      <c r="K54" s="248"/>
      <c r="L54" s="248"/>
      <c r="M54" s="248"/>
      <c r="N54" s="248"/>
      <c r="O54" s="248"/>
      <c r="P54" s="248"/>
      <c r="Q54" s="248"/>
      <c r="R54" s="248"/>
      <c r="S54" s="248"/>
      <c r="T54" s="248"/>
      <c r="U54" s="248"/>
      <c r="V54" s="248"/>
      <c r="W54" s="248"/>
      <c r="X54" s="248"/>
      <c r="Y54" s="248"/>
      <c r="Z54" s="248"/>
      <c r="AA54" s="248"/>
      <c r="AB54" s="248"/>
      <c r="AC54" s="248"/>
      <c r="AD54" s="248"/>
      <c r="AE54" s="248"/>
      <c r="AF54" s="248"/>
      <c r="AG54" s="248"/>
      <c r="AH54" s="248"/>
      <c r="AI54" s="248"/>
      <c r="AJ54" s="248"/>
      <c r="AK54" s="248"/>
      <c r="AL54" s="248"/>
      <c r="AM54" s="126"/>
      <c r="AN54" s="248"/>
      <c r="AO54" s="248"/>
      <c r="AP54" s="248"/>
      <c r="AQ54" s="248"/>
      <c r="AR54" s="105"/>
    </row>
    <row r="55" spans="2:44" ht="20.100000000000001" customHeight="1" x14ac:dyDescent="0.25">
      <c r="B55" s="120"/>
      <c r="C55" s="121"/>
      <c r="D55" s="121"/>
      <c r="E55" s="248"/>
      <c r="F55" s="321"/>
      <c r="G55" s="248"/>
      <c r="H55" s="248"/>
      <c r="I55" s="248"/>
      <c r="J55" s="248"/>
      <c r="K55" s="248"/>
      <c r="L55" s="248"/>
      <c r="M55" s="248"/>
      <c r="N55" s="248"/>
      <c r="O55" s="248"/>
      <c r="P55" s="248"/>
      <c r="Q55" s="248"/>
      <c r="R55" s="248"/>
      <c r="S55" s="248"/>
      <c r="T55" s="248"/>
      <c r="U55" s="248"/>
      <c r="V55" s="248"/>
      <c r="W55" s="248"/>
      <c r="X55" s="248"/>
      <c r="Y55" s="248"/>
      <c r="Z55" s="248"/>
      <c r="AA55" s="248"/>
      <c r="AB55" s="248"/>
      <c r="AC55" s="248"/>
      <c r="AD55" s="248"/>
      <c r="AE55" s="248"/>
      <c r="AF55" s="248"/>
      <c r="AG55" s="248"/>
      <c r="AH55" s="248"/>
      <c r="AI55" s="248"/>
      <c r="AJ55" s="248"/>
      <c r="AK55" s="248"/>
      <c r="AL55" s="248"/>
      <c r="AM55" s="126"/>
      <c r="AN55" s="248"/>
      <c r="AO55" s="248"/>
      <c r="AP55" s="248"/>
      <c r="AQ55" s="248"/>
      <c r="AR55" s="105"/>
    </row>
    <row r="56" spans="2:44" ht="20.100000000000001" customHeight="1" x14ac:dyDescent="0.25">
      <c r="B56" s="120"/>
      <c r="C56" s="121"/>
      <c r="D56" s="121"/>
      <c r="E56" s="248"/>
      <c r="F56" s="321"/>
      <c r="G56" s="248"/>
      <c r="H56" s="248"/>
      <c r="I56" s="248"/>
      <c r="J56" s="248"/>
      <c r="K56" s="248"/>
      <c r="L56" s="248"/>
      <c r="M56" s="248"/>
      <c r="N56" s="248"/>
      <c r="O56" s="248"/>
      <c r="P56" s="248"/>
      <c r="Q56" s="248"/>
      <c r="R56" s="248"/>
      <c r="S56" s="248"/>
      <c r="T56" s="248"/>
      <c r="U56" s="248"/>
      <c r="V56" s="248"/>
      <c r="W56" s="248"/>
      <c r="X56" s="248"/>
      <c r="Y56" s="248"/>
      <c r="Z56" s="248"/>
      <c r="AA56" s="248"/>
      <c r="AB56" s="248"/>
      <c r="AC56" s="248"/>
      <c r="AD56" s="248"/>
      <c r="AE56" s="248"/>
      <c r="AF56" s="248"/>
      <c r="AG56" s="248"/>
      <c r="AH56" s="248"/>
      <c r="AI56" s="248"/>
      <c r="AJ56" s="248"/>
      <c r="AK56" s="248"/>
      <c r="AL56" s="248"/>
      <c r="AM56" s="126"/>
      <c r="AN56" s="248"/>
      <c r="AO56" s="248"/>
      <c r="AP56" s="248"/>
      <c r="AQ56" s="248"/>
      <c r="AR56" s="105"/>
    </row>
    <row r="57" spans="2:44" ht="20.100000000000001" customHeight="1" x14ac:dyDescent="0.25">
      <c r="B57" s="120"/>
      <c r="C57" s="121"/>
      <c r="D57" s="121"/>
      <c r="E57" s="248"/>
      <c r="F57" s="321"/>
      <c r="G57" s="248"/>
      <c r="H57" s="248"/>
      <c r="I57" s="248"/>
      <c r="J57" s="248"/>
      <c r="K57" s="248"/>
      <c r="L57" s="248"/>
      <c r="M57" s="248"/>
      <c r="N57" s="248"/>
      <c r="O57" s="248"/>
      <c r="P57" s="248"/>
      <c r="Q57" s="248"/>
      <c r="R57" s="248"/>
      <c r="S57" s="248"/>
      <c r="T57" s="248"/>
      <c r="U57" s="248"/>
      <c r="V57" s="248"/>
      <c r="W57" s="248"/>
      <c r="X57" s="248"/>
      <c r="Y57" s="248"/>
      <c r="Z57" s="248"/>
      <c r="AA57" s="248"/>
      <c r="AB57" s="248"/>
      <c r="AC57" s="248"/>
      <c r="AD57" s="248"/>
      <c r="AE57" s="248"/>
      <c r="AF57" s="248"/>
      <c r="AG57" s="248"/>
      <c r="AH57" s="248"/>
      <c r="AI57" s="248"/>
      <c r="AJ57" s="248"/>
      <c r="AK57" s="248"/>
      <c r="AL57" s="248"/>
      <c r="AM57" s="126"/>
      <c r="AN57" s="248"/>
      <c r="AO57" s="248"/>
      <c r="AP57" s="248"/>
      <c r="AQ57" s="248"/>
      <c r="AR57" s="105"/>
    </row>
    <row r="58" spans="2:44" ht="20.100000000000001" customHeight="1" x14ac:dyDescent="0.25">
      <c r="B58" s="120"/>
      <c r="C58" s="121"/>
      <c r="D58" s="121"/>
      <c r="E58" s="248"/>
      <c r="F58" s="321"/>
      <c r="G58" s="248"/>
      <c r="H58" s="248"/>
      <c r="I58" s="248"/>
      <c r="J58" s="248"/>
      <c r="K58" s="248"/>
      <c r="L58" s="248"/>
      <c r="M58" s="248"/>
      <c r="N58" s="248"/>
      <c r="O58" s="248"/>
      <c r="P58" s="248"/>
      <c r="Q58" s="248"/>
      <c r="R58" s="248"/>
      <c r="S58" s="248"/>
      <c r="T58" s="248"/>
      <c r="U58" s="248"/>
      <c r="V58" s="248"/>
      <c r="W58" s="248"/>
      <c r="X58" s="248"/>
      <c r="Y58" s="248"/>
      <c r="Z58" s="248"/>
      <c r="AA58" s="248"/>
      <c r="AB58" s="248"/>
      <c r="AC58" s="248"/>
      <c r="AD58" s="248"/>
      <c r="AE58" s="248"/>
      <c r="AF58" s="248"/>
      <c r="AG58" s="248"/>
      <c r="AH58" s="248"/>
      <c r="AI58" s="248"/>
      <c r="AJ58" s="248"/>
      <c r="AK58" s="248"/>
      <c r="AL58" s="248"/>
      <c r="AM58" s="126"/>
      <c r="AN58" s="248"/>
      <c r="AO58" s="248"/>
      <c r="AP58" s="248"/>
      <c r="AQ58" s="248"/>
      <c r="AR58" s="105"/>
    </row>
    <row r="59" spans="2:44" ht="20.100000000000001" customHeight="1" x14ac:dyDescent="0.25">
      <c r="B59" s="120"/>
      <c r="C59" s="121"/>
      <c r="D59" s="121"/>
      <c r="E59" s="248"/>
      <c r="F59" s="321"/>
      <c r="G59" s="248"/>
      <c r="H59" s="248"/>
      <c r="I59" s="248"/>
      <c r="J59" s="248"/>
      <c r="K59" s="248"/>
      <c r="L59" s="248"/>
      <c r="M59" s="248"/>
      <c r="N59" s="248"/>
      <c r="O59" s="248"/>
      <c r="P59" s="248"/>
      <c r="Q59" s="248"/>
      <c r="R59" s="248"/>
      <c r="S59" s="248"/>
      <c r="T59" s="248"/>
      <c r="U59" s="248"/>
      <c r="V59" s="248"/>
      <c r="W59" s="248"/>
      <c r="X59" s="248"/>
      <c r="Y59" s="248"/>
      <c r="Z59" s="248"/>
      <c r="AA59" s="248"/>
      <c r="AB59" s="248"/>
      <c r="AC59" s="248"/>
      <c r="AD59" s="248"/>
      <c r="AE59" s="248"/>
      <c r="AF59" s="248"/>
      <c r="AG59" s="248"/>
      <c r="AH59" s="248"/>
      <c r="AI59" s="248"/>
      <c r="AJ59" s="248"/>
      <c r="AK59" s="248"/>
      <c r="AL59" s="248"/>
      <c r="AM59" s="126"/>
      <c r="AN59" s="248"/>
      <c r="AO59" s="248"/>
      <c r="AP59" s="248"/>
      <c r="AQ59" s="248"/>
      <c r="AR59" s="105"/>
    </row>
    <row r="60" spans="2:44" ht="20.100000000000001" customHeight="1" x14ac:dyDescent="0.25">
      <c r="B60" s="120"/>
      <c r="C60" s="121"/>
      <c r="D60" s="121"/>
      <c r="E60" s="248"/>
      <c r="F60" s="321"/>
      <c r="G60" s="248"/>
      <c r="H60" s="248"/>
      <c r="I60" s="248"/>
      <c r="J60" s="248"/>
      <c r="K60" s="248"/>
      <c r="L60" s="248"/>
      <c r="M60" s="248"/>
      <c r="N60" s="248"/>
      <c r="O60" s="248"/>
      <c r="P60" s="248"/>
      <c r="Q60" s="248"/>
      <c r="R60" s="248"/>
      <c r="S60" s="248"/>
      <c r="T60" s="248"/>
      <c r="U60" s="248"/>
      <c r="V60" s="248"/>
      <c r="W60" s="248"/>
      <c r="X60" s="248"/>
      <c r="Y60" s="248"/>
      <c r="Z60" s="248"/>
      <c r="AA60" s="248"/>
      <c r="AB60" s="248"/>
      <c r="AC60" s="248"/>
      <c r="AD60" s="248"/>
      <c r="AE60" s="248"/>
      <c r="AF60" s="248"/>
      <c r="AG60" s="248"/>
      <c r="AH60" s="248"/>
      <c r="AI60" s="248"/>
      <c r="AJ60" s="248"/>
      <c r="AK60" s="248"/>
      <c r="AL60" s="248"/>
      <c r="AM60" s="126"/>
      <c r="AN60" s="248"/>
      <c r="AO60" s="248"/>
      <c r="AP60" s="248"/>
      <c r="AQ60" s="248"/>
      <c r="AR60" s="105"/>
    </row>
    <row r="61" spans="2:44" ht="20.100000000000001" customHeight="1" x14ac:dyDescent="0.25">
      <c r="B61" s="120"/>
      <c r="C61" s="121"/>
      <c r="D61" s="121"/>
      <c r="E61" s="248"/>
      <c r="F61" s="321"/>
      <c r="G61" s="248"/>
      <c r="H61" s="248"/>
      <c r="I61" s="248"/>
      <c r="J61" s="248"/>
      <c r="K61" s="248"/>
      <c r="L61" s="248"/>
      <c r="M61" s="248"/>
      <c r="N61" s="248"/>
      <c r="O61" s="248"/>
      <c r="P61" s="248"/>
      <c r="Q61" s="248"/>
      <c r="R61" s="248"/>
      <c r="S61" s="248"/>
      <c r="T61" s="248"/>
      <c r="U61" s="248"/>
      <c r="V61" s="248"/>
      <c r="W61" s="248"/>
      <c r="X61" s="248"/>
      <c r="Y61" s="248"/>
      <c r="Z61" s="248"/>
      <c r="AA61" s="248"/>
      <c r="AB61" s="248"/>
      <c r="AC61" s="248"/>
      <c r="AD61" s="248"/>
      <c r="AE61" s="248"/>
      <c r="AF61" s="248"/>
      <c r="AG61" s="248"/>
      <c r="AH61" s="248"/>
      <c r="AI61" s="248"/>
      <c r="AJ61" s="248"/>
      <c r="AK61" s="248"/>
      <c r="AL61" s="248"/>
      <c r="AM61" s="126"/>
      <c r="AN61" s="248"/>
      <c r="AO61" s="248"/>
      <c r="AP61" s="248"/>
      <c r="AQ61" s="248"/>
      <c r="AR61" s="105"/>
    </row>
    <row r="62" spans="2:44" ht="20.100000000000001" customHeight="1" x14ac:dyDescent="0.25">
      <c r="B62" s="120"/>
      <c r="C62" s="121"/>
      <c r="D62" s="121"/>
      <c r="E62" s="248"/>
      <c r="F62" s="321"/>
      <c r="G62" s="248"/>
      <c r="H62" s="248"/>
      <c r="I62" s="248"/>
      <c r="J62" s="248"/>
      <c r="K62" s="248"/>
      <c r="L62" s="248"/>
      <c r="M62" s="248"/>
      <c r="N62" s="248"/>
      <c r="O62" s="248"/>
      <c r="P62" s="248"/>
      <c r="Q62" s="248"/>
      <c r="R62" s="248"/>
      <c r="S62" s="248"/>
      <c r="T62" s="248"/>
      <c r="U62" s="248"/>
      <c r="V62" s="248"/>
      <c r="W62" s="248"/>
      <c r="X62" s="248"/>
      <c r="Y62" s="248"/>
      <c r="Z62" s="248"/>
      <c r="AA62" s="248"/>
      <c r="AB62" s="248"/>
      <c r="AC62" s="248"/>
      <c r="AD62" s="248"/>
      <c r="AE62" s="248"/>
      <c r="AF62" s="248"/>
      <c r="AG62" s="248"/>
      <c r="AH62" s="248"/>
      <c r="AI62" s="248"/>
      <c r="AJ62" s="248"/>
      <c r="AK62" s="248"/>
      <c r="AL62" s="248"/>
      <c r="AM62" s="126"/>
      <c r="AN62" s="248"/>
      <c r="AO62" s="248"/>
      <c r="AP62" s="248"/>
      <c r="AQ62" s="248"/>
      <c r="AR62" s="105"/>
    </row>
    <row r="63" spans="2:44" ht="20.100000000000001" customHeight="1" x14ac:dyDescent="0.25">
      <c r="B63" s="120"/>
      <c r="C63" s="121"/>
      <c r="D63" s="121"/>
      <c r="E63" s="248"/>
      <c r="F63" s="321"/>
      <c r="G63" s="248"/>
      <c r="H63" s="248"/>
      <c r="I63" s="248"/>
      <c r="J63" s="248"/>
      <c r="K63" s="248"/>
      <c r="L63" s="248"/>
      <c r="M63" s="248"/>
      <c r="N63" s="248"/>
      <c r="O63" s="248"/>
      <c r="P63" s="248"/>
      <c r="Q63" s="248"/>
      <c r="R63" s="248"/>
      <c r="S63" s="248"/>
      <c r="T63" s="248"/>
      <c r="U63" s="248"/>
      <c r="V63" s="248"/>
      <c r="W63" s="248"/>
      <c r="X63" s="248"/>
      <c r="Y63" s="248"/>
      <c r="Z63" s="248"/>
      <c r="AA63" s="248"/>
      <c r="AB63" s="248"/>
      <c r="AC63" s="248"/>
      <c r="AD63" s="248"/>
      <c r="AE63" s="248"/>
      <c r="AF63" s="248"/>
      <c r="AG63" s="248"/>
      <c r="AH63" s="248"/>
      <c r="AI63" s="248"/>
      <c r="AJ63" s="248"/>
      <c r="AK63" s="248"/>
      <c r="AL63" s="248"/>
      <c r="AM63" s="126"/>
      <c r="AN63" s="248"/>
      <c r="AO63" s="248"/>
      <c r="AP63" s="248"/>
      <c r="AQ63" s="248"/>
      <c r="AR63" s="105"/>
    </row>
    <row r="64" spans="2:44" ht="20.100000000000001" customHeight="1" x14ac:dyDescent="0.25">
      <c r="B64" s="120"/>
      <c r="C64" s="121"/>
      <c r="D64" s="121"/>
      <c r="E64" s="248"/>
      <c r="F64" s="321"/>
      <c r="G64" s="248"/>
      <c r="H64" s="248"/>
      <c r="I64" s="248"/>
      <c r="J64" s="248"/>
      <c r="K64" s="248"/>
      <c r="L64" s="248"/>
      <c r="M64" s="248"/>
      <c r="N64" s="248"/>
      <c r="O64" s="248"/>
      <c r="P64" s="248"/>
      <c r="Q64" s="248"/>
      <c r="R64" s="248"/>
      <c r="S64" s="248"/>
      <c r="T64" s="248"/>
      <c r="U64" s="248"/>
      <c r="V64" s="248"/>
      <c r="W64" s="248"/>
      <c r="X64" s="248"/>
      <c r="Y64" s="248"/>
      <c r="Z64" s="248"/>
      <c r="AA64" s="248"/>
      <c r="AB64" s="248"/>
      <c r="AC64" s="248"/>
      <c r="AD64" s="248"/>
      <c r="AE64" s="248"/>
      <c r="AF64" s="248"/>
      <c r="AG64" s="248"/>
      <c r="AH64" s="248"/>
      <c r="AI64" s="248"/>
      <c r="AJ64" s="248"/>
      <c r="AK64" s="248"/>
      <c r="AL64" s="248"/>
      <c r="AM64" s="126"/>
      <c r="AN64" s="248"/>
      <c r="AO64" s="248"/>
      <c r="AP64" s="248"/>
      <c r="AQ64" s="248"/>
      <c r="AR64" s="105"/>
    </row>
    <row r="65" spans="2:44" ht="20.100000000000001" customHeight="1" x14ac:dyDescent="0.25">
      <c r="B65" s="120"/>
      <c r="C65" s="121"/>
      <c r="D65" s="121"/>
      <c r="E65" s="248"/>
      <c r="F65" s="321"/>
      <c r="G65" s="248"/>
      <c r="H65" s="248"/>
      <c r="I65" s="248"/>
      <c r="J65" s="248"/>
      <c r="K65" s="248"/>
      <c r="L65" s="248"/>
      <c r="M65" s="248"/>
      <c r="N65" s="248"/>
      <c r="O65" s="248"/>
      <c r="P65" s="248"/>
      <c r="Q65" s="248"/>
      <c r="R65" s="248"/>
      <c r="S65" s="248"/>
      <c r="T65" s="248"/>
      <c r="U65" s="248"/>
      <c r="V65" s="248"/>
      <c r="W65" s="248"/>
      <c r="X65" s="248"/>
      <c r="Y65" s="248"/>
      <c r="Z65" s="248"/>
      <c r="AA65" s="248"/>
      <c r="AB65" s="248"/>
      <c r="AC65" s="248"/>
      <c r="AD65" s="248"/>
      <c r="AE65" s="248"/>
      <c r="AF65" s="248"/>
      <c r="AG65" s="248"/>
      <c r="AH65" s="248"/>
      <c r="AI65" s="248"/>
      <c r="AJ65" s="248"/>
      <c r="AK65" s="248"/>
      <c r="AL65" s="248"/>
      <c r="AM65" s="126"/>
      <c r="AN65" s="248"/>
      <c r="AO65" s="248"/>
      <c r="AP65" s="248"/>
      <c r="AQ65" s="248"/>
      <c r="AR65" s="105"/>
    </row>
    <row r="66" spans="2:44" ht="20.100000000000001" customHeight="1" x14ac:dyDescent="0.25">
      <c r="B66" s="120"/>
      <c r="C66" s="121"/>
      <c r="D66" s="121"/>
      <c r="E66" s="248"/>
      <c r="F66" s="321"/>
      <c r="G66" s="248"/>
      <c r="H66" s="248"/>
      <c r="I66" s="248"/>
      <c r="J66" s="248"/>
      <c r="K66" s="248"/>
      <c r="L66" s="248"/>
      <c r="M66" s="248"/>
      <c r="N66" s="248"/>
      <c r="O66" s="248"/>
      <c r="P66" s="248"/>
      <c r="Q66" s="248"/>
      <c r="R66" s="248"/>
      <c r="S66" s="248"/>
      <c r="T66" s="248"/>
      <c r="U66" s="248"/>
      <c r="V66" s="248"/>
      <c r="W66" s="248"/>
      <c r="X66" s="248"/>
      <c r="Y66" s="248"/>
      <c r="Z66" s="248"/>
      <c r="AA66" s="248"/>
      <c r="AB66" s="248"/>
      <c r="AC66" s="248"/>
      <c r="AD66" s="248"/>
      <c r="AE66" s="248"/>
      <c r="AF66" s="248"/>
      <c r="AG66" s="248"/>
      <c r="AH66" s="248"/>
      <c r="AI66" s="248"/>
      <c r="AJ66" s="248"/>
      <c r="AK66" s="248"/>
      <c r="AL66" s="248"/>
      <c r="AM66" s="126"/>
      <c r="AN66" s="248"/>
      <c r="AO66" s="248"/>
      <c r="AP66" s="248"/>
      <c r="AQ66" s="248"/>
      <c r="AR66" s="105"/>
    </row>
    <row r="67" spans="2:44" ht="20.100000000000001" customHeight="1" x14ac:dyDescent="0.25">
      <c r="B67" s="120"/>
      <c r="C67" s="121"/>
      <c r="D67" s="121"/>
      <c r="E67" s="248"/>
      <c r="F67" s="321"/>
      <c r="G67" s="248"/>
      <c r="H67" s="248"/>
      <c r="I67" s="248"/>
      <c r="J67" s="248"/>
      <c r="K67" s="248"/>
      <c r="L67" s="248"/>
      <c r="M67" s="248"/>
      <c r="N67" s="248"/>
      <c r="O67" s="248"/>
      <c r="P67" s="248"/>
      <c r="Q67" s="248"/>
      <c r="R67" s="248"/>
      <c r="S67" s="248"/>
      <c r="T67" s="248"/>
      <c r="U67" s="248"/>
      <c r="V67" s="248"/>
      <c r="W67" s="248"/>
      <c r="X67" s="248"/>
      <c r="Y67" s="248"/>
      <c r="Z67" s="248"/>
      <c r="AA67" s="248"/>
      <c r="AB67" s="248"/>
      <c r="AC67" s="248"/>
      <c r="AD67" s="248"/>
      <c r="AE67" s="248"/>
      <c r="AF67" s="248"/>
      <c r="AG67" s="248"/>
      <c r="AH67" s="248"/>
      <c r="AI67" s="248"/>
      <c r="AJ67" s="248"/>
      <c r="AK67" s="248"/>
      <c r="AL67" s="248"/>
      <c r="AM67" s="126"/>
      <c r="AN67" s="248"/>
      <c r="AO67" s="248"/>
      <c r="AP67" s="248"/>
      <c r="AQ67" s="248"/>
      <c r="AR67" s="105"/>
    </row>
    <row r="68" spans="2:44" ht="20.100000000000001" customHeight="1" x14ac:dyDescent="0.25">
      <c r="B68" s="120"/>
      <c r="C68" s="121"/>
      <c r="D68" s="121"/>
      <c r="E68" s="248"/>
      <c r="F68" s="321"/>
      <c r="G68" s="248"/>
      <c r="H68" s="248"/>
      <c r="I68" s="248"/>
      <c r="J68" s="248"/>
      <c r="K68" s="248"/>
      <c r="L68" s="248"/>
      <c r="M68" s="248"/>
      <c r="N68" s="248"/>
      <c r="O68" s="248"/>
      <c r="P68" s="248"/>
      <c r="Q68" s="248"/>
      <c r="R68" s="248"/>
      <c r="S68" s="248"/>
      <c r="T68" s="248"/>
      <c r="U68" s="248"/>
      <c r="V68" s="248"/>
      <c r="W68" s="248"/>
      <c r="X68" s="248"/>
      <c r="Y68" s="248"/>
      <c r="Z68" s="248"/>
      <c r="AA68" s="248"/>
      <c r="AB68" s="248"/>
      <c r="AC68" s="248"/>
      <c r="AD68" s="248"/>
      <c r="AE68" s="248"/>
      <c r="AF68" s="248"/>
      <c r="AG68" s="248"/>
      <c r="AH68" s="248"/>
      <c r="AI68" s="248"/>
      <c r="AJ68" s="248"/>
      <c r="AK68" s="248"/>
      <c r="AL68" s="248"/>
      <c r="AM68" s="126"/>
      <c r="AN68" s="248"/>
      <c r="AO68" s="248"/>
      <c r="AP68" s="248"/>
      <c r="AQ68" s="248"/>
      <c r="AR68" s="105"/>
    </row>
    <row r="69" spans="2:44" ht="20.100000000000001" customHeight="1" x14ac:dyDescent="0.25">
      <c r="B69" s="120"/>
      <c r="C69" s="121"/>
      <c r="D69" s="121"/>
      <c r="E69" s="248"/>
      <c r="F69" s="321"/>
      <c r="G69" s="248"/>
      <c r="H69" s="248"/>
      <c r="I69" s="248"/>
      <c r="J69" s="248"/>
      <c r="K69" s="248"/>
      <c r="L69" s="248"/>
      <c r="M69" s="248"/>
      <c r="N69" s="248"/>
      <c r="O69" s="248"/>
      <c r="P69" s="248"/>
      <c r="Q69" s="248"/>
      <c r="R69" s="248"/>
      <c r="S69" s="248"/>
      <c r="T69" s="248"/>
      <c r="U69" s="248"/>
      <c r="V69" s="248"/>
      <c r="W69" s="248"/>
      <c r="X69" s="248"/>
      <c r="Y69" s="248"/>
      <c r="Z69" s="248"/>
      <c r="AA69" s="248"/>
      <c r="AB69" s="248"/>
      <c r="AC69" s="248"/>
      <c r="AD69" s="248"/>
      <c r="AE69" s="248"/>
      <c r="AF69" s="248"/>
      <c r="AG69" s="248"/>
      <c r="AH69" s="248"/>
      <c r="AI69" s="248"/>
      <c r="AJ69" s="248"/>
      <c r="AK69" s="248"/>
      <c r="AL69" s="248"/>
      <c r="AM69" s="126"/>
      <c r="AN69" s="248"/>
      <c r="AO69" s="248"/>
      <c r="AP69" s="248"/>
      <c r="AQ69" s="248"/>
      <c r="AR69" s="105"/>
    </row>
    <row r="70" spans="2:44" ht="20.100000000000001" customHeight="1" x14ac:dyDescent="0.25">
      <c r="B70" s="120"/>
      <c r="C70" s="121"/>
      <c r="D70" s="121"/>
      <c r="E70" s="248"/>
      <c r="F70" s="321"/>
      <c r="G70" s="248"/>
      <c r="H70" s="248"/>
      <c r="I70" s="248"/>
      <c r="J70" s="248"/>
      <c r="K70" s="248"/>
      <c r="L70" s="248"/>
      <c r="M70" s="248"/>
      <c r="N70" s="248"/>
      <c r="O70" s="248"/>
      <c r="P70" s="248"/>
      <c r="Q70" s="248"/>
      <c r="R70" s="248"/>
      <c r="S70" s="248"/>
      <c r="T70" s="248"/>
      <c r="U70" s="248"/>
      <c r="V70" s="248"/>
      <c r="W70" s="248"/>
      <c r="X70" s="248"/>
      <c r="Y70" s="248"/>
      <c r="Z70" s="248"/>
      <c r="AA70" s="248"/>
      <c r="AB70" s="248"/>
      <c r="AC70" s="248"/>
      <c r="AD70" s="248"/>
      <c r="AE70" s="248"/>
      <c r="AF70" s="248"/>
      <c r="AG70" s="248"/>
      <c r="AH70" s="248"/>
      <c r="AI70" s="248"/>
      <c r="AJ70" s="248"/>
      <c r="AK70" s="248"/>
      <c r="AL70" s="248"/>
      <c r="AM70" s="126"/>
      <c r="AN70" s="248"/>
      <c r="AO70" s="248"/>
      <c r="AP70" s="248"/>
      <c r="AQ70" s="248"/>
      <c r="AR70" s="105"/>
    </row>
    <row r="71" spans="2:44" ht="20.100000000000001" customHeight="1" x14ac:dyDescent="0.25">
      <c r="B71" s="120"/>
      <c r="C71" s="121"/>
      <c r="D71" s="121"/>
      <c r="E71" s="248"/>
      <c r="F71" s="321"/>
      <c r="G71" s="248"/>
      <c r="H71" s="248"/>
      <c r="I71" s="248"/>
      <c r="J71" s="248"/>
      <c r="K71" s="248"/>
      <c r="L71" s="248"/>
      <c r="M71" s="248"/>
      <c r="N71" s="248"/>
      <c r="O71" s="248"/>
      <c r="P71" s="248"/>
      <c r="Q71" s="248"/>
      <c r="R71" s="248"/>
      <c r="S71" s="248"/>
      <c r="T71" s="248"/>
      <c r="U71" s="248"/>
      <c r="V71" s="248"/>
      <c r="W71" s="248"/>
      <c r="X71" s="248"/>
      <c r="Y71" s="248"/>
      <c r="Z71" s="248"/>
      <c r="AA71" s="248"/>
      <c r="AB71" s="248"/>
      <c r="AC71" s="248"/>
      <c r="AD71" s="248"/>
      <c r="AE71" s="248"/>
      <c r="AF71" s="248"/>
      <c r="AG71" s="248"/>
      <c r="AH71" s="248"/>
      <c r="AI71" s="248"/>
      <c r="AJ71" s="248"/>
      <c r="AK71" s="248"/>
      <c r="AL71" s="248"/>
      <c r="AM71" s="126"/>
      <c r="AN71" s="248"/>
      <c r="AO71" s="248"/>
      <c r="AP71" s="248"/>
      <c r="AQ71" s="248"/>
      <c r="AR71" s="105"/>
    </row>
    <row r="72" spans="2:44" ht="20.100000000000001" customHeight="1" x14ac:dyDescent="0.25">
      <c r="B72" s="120"/>
      <c r="C72" s="121"/>
      <c r="D72" s="121"/>
      <c r="E72" s="248"/>
      <c r="F72" s="321"/>
      <c r="G72" s="248"/>
      <c r="H72" s="248"/>
      <c r="I72" s="248"/>
      <c r="J72" s="248"/>
      <c r="K72" s="248"/>
      <c r="L72" s="248"/>
      <c r="M72" s="248"/>
      <c r="N72" s="248"/>
      <c r="O72" s="248"/>
      <c r="P72" s="248"/>
      <c r="Q72" s="248"/>
      <c r="R72" s="248"/>
      <c r="S72" s="248"/>
      <c r="T72" s="248"/>
      <c r="U72" s="248"/>
      <c r="V72" s="248"/>
      <c r="W72" s="248"/>
      <c r="X72" s="248"/>
      <c r="Y72" s="248"/>
      <c r="Z72" s="248"/>
      <c r="AA72" s="248"/>
      <c r="AB72" s="248"/>
      <c r="AC72" s="248"/>
      <c r="AD72" s="248"/>
      <c r="AE72" s="248"/>
      <c r="AF72" s="248"/>
      <c r="AG72" s="248"/>
      <c r="AH72" s="248"/>
      <c r="AI72" s="248"/>
      <c r="AJ72" s="248"/>
      <c r="AK72" s="248"/>
      <c r="AL72" s="248"/>
      <c r="AM72" s="126"/>
      <c r="AN72" s="248"/>
      <c r="AO72" s="248"/>
      <c r="AP72" s="248"/>
      <c r="AQ72" s="248"/>
      <c r="AR72" s="105"/>
    </row>
    <row r="73" spans="2:44" ht="20.100000000000001" customHeight="1" x14ac:dyDescent="0.25">
      <c r="B73" s="120"/>
      <c r="C73" s="121"/>
      <c r="D73" s="121"/>
      <c r="E73" s="248"/>
      <c r="F73" s="321"/>
      <c r="G73" s="248"/>
      <c r="H73" s="248"/>
      <c r="I73" s="248"/>
      <c r="J73" s="248"/>
      <c r="K73" s="248"/>
      <c r="L73" s="248"/>
      <c r="M73" s="248"/>
      <c r="N73" s="248"/>
      <c r="O73" s="248"/>
      <c r="P73" s="248"/>
      <c r="Q73" s="248"/>
      <c r="R73" s="248"/>
      <c r="S73" s="248"/>
      <c r="T73" s="248"/>
      <c r="U73" s="248"/>
      <c r="V73" s="248"/>
      <c r="W73" s="248"/>
      <c r="X73" s="248"/>
      <c r="Y73" s="248"/>
      <c r="Z73" s="248"/>
      <c r="AA73" s="248"/>
      <c r="AB73" s="248"/>
      <c r="AC73" s="248"/>
      <c r="AD73" s="248"/>
      <c r="AE73" s="248"/>
      <c r="AF73" s="248"/>
      <c r="AG73" s="248"/>
      <c r="AH73" s="248"/>
      <c r="AI73" s="248"/>
      <c r="AJ73" s="248"/>
      <c r="AK73" s="248"/>
      <c r="AL73" s="248"/>
      <c r="AM73" s="126"/>
      <c r="AN73" s="248"/>
      <c r="AO73" s="248"/>
      <c r="AP73" s="248"/>
      <c r="AQ73" s="248"/>
      <c r="AR73" s="105"/>
    </row>
    <row r="74" spans="2:44" ht="20.100000000000001" customHeight="1" x14ac:dyDescent="0.25">
      <c r="B74" s="120"/>
      <c r="C74" s="121"/>
      <c r="D74" s="121"/>
      <c r="E74" s="248"/>
      <c r="F74" s="321"/>
      <c r="G74" s="248"/>
      <c r="H74" s="248"/>
      <c r="I74" s="248"/>
      <c r="J74" s="248"/>
      <c r="K74" s="248"/>
      <c r="L74" s="248"/>
      <c r="M74" s="248"/>
      <c r="N74" s="248"/>
      <c r="O74" s="248"/>
      <c r="P74" s="248"/>
      <c r="Q74" s="248"/>
      <c r="R74" s="248"/>
      <c r="S74" s="248"/>
      <c r="T74" s="248"/>
      <c r="U74" s="248"/>
      <c r="V74" s="248"/>
      <c r="W74" s="248"/>
      <c r="X74" s="248"/>
      <c r="Y74" s="248"/>
      <c r="Z74" s="248"/>
      <c r="AA74" s="248"/>
      <c r="AB74" s="248"/>
      <c r="AC74" s="248"/>
      <c r="AD74" s="248"/>
      <c r="AE74" s="248"/>
      <c r="AF74" s="248"/>
      <c r="AG74" s="248"/>
      <c r="AH74" s="248"/>
      <c r="AI74" s="248"/>
      <c r="AJ74" s="248"/>
      <c r="AK74" s="248"/>
      <c r="AL74" s="248"/>
      <c r="AM74" s="126"/>
      <c r="AN74" s="248"/>
      <c r="AO74" s="248"/>
      <c r="AP74" s="248"/>
      <c r="AQ74" s="248"/>
      <c r="AR74" s="105"/>
    </row>
    <row r="75" spans="2:44" ht="20.100000000000001" customHeight="1" x14ac:dyDescent="0.25">
      <c r="B75" s="120"/>
      <c r="C75" s="121"/>
      <c r="D75" s="121"/>
      <c r="E75" s="248"/>
      <c r="F75" s="321"/>
      <c r="G75" s="248"/>
      <c r="H75" s="248"/>
      <c r="I75" s="248"/>
      <c r="J75" s="248"/>
      <c r="K75" s="248"/>
      <c r="L75" s="248"/>
      <c r="M75" s="248"/>
      <c r="N75" s="248"/>
      <c r="O75" s="248"/>
      <c r="P75" s="248"/>
      <c r="Q75" s="248"/>
      <c r="R75" s="248"/>
      <c r="S75" s="248"/>
      <c r="T75" s="248"/>
      <c r="U75" s="248"/>
      <c r="V75" s="248"/>
      <c r="W75" s="248"/>
      <c r="X75" s="248"/>
      <c r="Y75" s="248"/>
      <c r="Z75" s="248"/>
      <c r="AA75" s="248"/>
      <c r="AB75" s="248"/>
      <c r="AC75" s="248"/>
      <c r="AD75" s="248"/>
      <c r="AE75" s="248"/>
      <c r="AF75" s="248"/>
      <c r="AG75" s="248"/>
      <c r="AH75" s="248"/>
      <c r="AI75" s="248"/>
      <c r="AJ75" s="248"/>
      <c r="AK75" s="248"/>
      <c r="AL75" s="248"/>
      <c r="AM75" s="126"/>
      <c r="AN75" s="248"/>
      <c r="AO75" s="248"/>
      <c r="AP75" s="248"/>
      <c r="AQ75" s="248"/>
      <c r="AR75" s="105"/>
    </row>
    <row r="76" spans="2:44" ht="20.100000000000001" customHeight="1" x14ac:dyDescent="0.25">
      <c r="B76" s="120"/>
      <c r="C76" s="121"/>
      <c r="D76" s="121"/>
      <c r="E76" s="248"/>
      <c r="F76" s="321"/>
      <c r="G76" s="248"/>
      <c r="H76" s="248"/>
      <c r="I76" s="248"/>
      <c r="J76" s="248"/>
      <c r="K76" s="248"/>
      <c r="L76" s="248"/>
      <c r="M76" s="248"/>
      <c r="N76" s="248"/>
      <c r="O76" s="248"/>
      <c r="P76" s="248"/>
      <c r="Q76" s="248"/>
      <c r="R76" s="248"/>
      <c r="S76" s="248"/>
      <c r="T76" s="248"/>
      <c r="U76" s="248"/>
      <c r="V76" s="248"/>
      <c r="W76" s="248"/>
      <c r="X76" s="248"/>
      <c r="Y76" s="248"/>
      <c r="Z76" s="248"/>
      <c r="AA76" s="248"/>
      <c r="AB76" s="248"/>
      <c r="AC76" s="248"/>
      <c r="AD76" s="248"/>
      <c r="AE76" s="248"/>
      <c r="AF76" s="248"/>
      <c r="AG76" s="248"/>
      <c r="AH76" s="248"/>
      <c r="AI76" s="248"/>
      <c r="AJ76" s="248"/>
      <c r="AK76" s="248"/>
      <c r="AL76" s="248"/>
      <c r="AM76" s="126"/>
      <c r="AN76" s="248"/>
      <c r="AO76" s="248"/>
      <c r="AP76" s="248"/>
      <c r="AQ76" s="248"/>
      <c r="AR76" s="105"/>
    </row>
    <row r="77" spans="2:44" ht="20.100000000000001" customHeight="1" x14ac:dyDescent="0.25">
      <c r="B77" s="120"/>
      <c r="C77" s="121"/>
      <c r="D77" s="121"/>
      <c r="E77" s="248"/>
      <c r="F77" s="321"/>
      <c r="G77" s="248"/>
      <c r="H77" s="248"/>
      <c r="I77" s="248"/>
      <c r="J77" s="248"/>
      <c r="K77" s="248"/>
      <c r="L77" s="248"/>
      <c r="M77" s="248"/>
      <c r="N77" s="248"/>
      <c r="O77" s="248"/>
      <c r="P77" s="248"/>
      <c r="Q77" s="248"/>
      <c r="R77" s="248"/>
      <c r="S77" s="248"/>
      <c r="T77" s="248"/>
      <c r="U77" s="248"/>
      <c r="V77" s="248"/>
      <c r="W77" s="248"/>
      <c r="X77" s="248"/>
      <c r="Y77" s="248"/>
      <c r="Z77" s="248"/>
      <c r="AA77" s="248"/>
      <c r="AB77" s="248"/>
      <c r="AC77" s="248"/>
      <c r="AD77" s="248"/>
      <c r="AE77" s="248"/>
      <c r="AF77" s="248"/>
      <c r="AG77" s="248"/>
      <c r="AH77" s="248"/>
      <c r="AI77" s="248"/>
      <c r="AJ77" s="248"/>
      <c r="AK77" s="248"/>
      <c r="AL77" s="248"/>
      <c r="AM77" s="126"/>
      <c r="AN77" s="248"/>
      <c r="AO77" s="248"/>
      <c r="AP77" s="248"/>
      <c r="AQ77" s="248"/>
      <c r="AR77" s="105"/>
    </row>
    <row r="78" spans="2:44" ht="20.100000000000001" customHeight="1" x14ac:dyDescent="0.25">
      <c r="B78" s="120"/>
      <c r="C78" s="121"/>
      <c r="D78" s="121"/>
      <c r="E78" s="248"/>
      <c r="F78" s="321"/>
      <c r="G78" s="248"/>
      <c r="H78" s="248"/>
      <c r="I78" s="248"/>
      <c r="J78" s="248"/>
      <c r="K78" s="248"/>
      <c r="L78" s="248"/>
      <c r="M78" s="248"/>
      <c r="N78" s="248"/>
      <c r="O78" s="248"/>
      <c r="P78" s="248"/>
      <c r="Q78" s="248"/>
      <c r="R78" s="248"/>
      <c r="S78" s="248"/>
      <c r="T78" s="248"/>
      <c r="U78" s="248"/>
      <c r="V78" s="248"/>
      <c r="W78" s="248"/>
      <c r="X78" s="248"/>
      <c r="Y78" s="248"/>
      <c r="Z78" s="248"/>
      <c r="AA78" s="248"/>
      <c r="AB78" s="248"/>
      <c r="AC78" s="248"/>
      <c r="AD78" s="248"/>
      <c r="AE78" s="248"/>
      <c r="AF78" s="248"/>
      <c r="AG78" s="248"/>
      <c r="AH78" s="248"/>
      <c r="AI78" s="248"/>
      <c r="AJ78" s="248"/>
      <c r="AK78" s="248"/>
      <c r="AL78" s="248"/>
      <c r="AM78" s="126"/>
      <c r="AN78" s="248"/>
      <c r="AO78" s="248"/>
      <c r="AP78" s="248"/>
      <c r="AQ78" s="248"/>
      <c r="AR78" s="105"/>
    </row>
    <row r="79" spans="2:44" ht="20.100000000000001" customHeight="1" x14ac:dyDescent="0.25">
      <c r="B79" s="120"/>
      <c r="C79" s="121"/>
      <c r="D79" s="121"/>
      <c r="E79" s="248"/>
      <c r="F79" s="321"/>
      <c r="G79" s="248"/>
      <c r="H79" s="248"/>
      <c r="I79" s="248"/>
      <c r="J79" s="248"/>
      <c r="K79" s="248"/>
      <c r="L79" s="248"/>
      <c r="M79" s="248"/>
      <c r="N79" s="248"/>
      <c r="O79" s="248"/>
      <c r="P79" s="248"/>
      <c r="Q79" s="248"/>
      <c r="R79" s="248"/>
      <c r="S79" s="248"/>
      <c r="T79" s="248"/>
      <c r="U79" s="248"/>
      <c r="V79" s="248"/>
      <c r="W79" s="248"/>
      <c r="X79" s="248"/>
      <c r="Y79" s="248"/>
      <c r="Z79" s="248"/>
      <c r="AA79" s="248"/>
      <c r="AB79" s="248"/>
      <c r="AC79" s="248"/>
      <c r="AD79" s="248"/>
      <c r="AE79" s="248"/>
      <c r="AF79" s="248"/>
      <c r="AG79" s="248"/>
      <c r="AH79" s="248"/>
      <c r="AI79" s="248"/>
      <c r="AJ79" s="248"/>
      <c r="AK79" s="248"/>
      <c r="AL79" s="248"/>
      <c r="AM79" s="126"/>
      <c r="AN79" s="248"/>
      <c r="AO79" s="248"/>
      <c r="AP79" s="248"/>
      <c r="AQ79" s="248"/>
      <c r="AR79" s="105"/>
    </row>
    <row r="80" spans="2:44" ht="20.100000000000001" customHeight="1" x14ac:dyDescent="0.25">
      <c r="B80" s="120"/>
      <c r="C80" s="121"/>
      <c r="D80" s="121"/>
      <c r="E80" s="248"/>
      <c r="F80" s="321"/>
      <c r="G80" s="248"/>
      <c r="H80" s="248"/>
      <c r="I80" s="248"/>
      <c r="J80" s="248"/>
      <c r="K80" s="248"/>
      <c r="L80" s="248"/>
      <c r="M80" s="248"/>
      <c r="N80" s="248"/>
      <c r="O80" s="248"/>
      <c r="P80" s="248"/>
      <c r="Q80" s="248"/>
      <c r="R80" s="248"/>
      <c r="S80" s="248"/>
      <c r="T80" s="248"/>
      <c r="U80" s="248"/>
      <c r="V80" s="248"/>
      <c r="W80" s="248"/>
      <c r="X80" s="248"/>
      <c r="Y80" s="248"/>
      <c r="Z80" s="248"/>
      <c r="AA80" s="248"/>
      <c r="AB80" s="248"/>
      <c r="AC80" s="248"/>
      <c r="AD80" s="248"/>
      <c r="AE80" s="248"/>
      <c r="AF80" s="248"/>
      <c r="AG80" s="248"/>
      <c r="AH80" s="248"/>
      <c r="AI80" s="248"/>
      <c r="AJ80" s="248"/>
      <c r="AK80" s="248"/>
      <c r="AL80" s="248"/>
      <c r="AM80" s="126"/>
      <c r="AN80" s="248"/>
      <c r="AO80" s="248"/>
      <c r="AP80" s="248"/>
      <c r="AQ80" s="248"/>
      <c r="AR80" s="105"/>
    </row>
    <row r="81" spans="2:44" ht="20.100000000000001" customHeight="1" x14ac:dyDescent="0.25">
      <c r="B81" s="120"/>
      <c r="C81" s="121"/>
      <c r="D81" s="121"/>
      <c r="E81" s="248"/>
      <c r="F81" s="321"/>
      <c r="G81" s="248"/>
      <c r="H81" s="248"/>
      <c r="I81" s="248"/>
      <c r="J81" s="248"/>
      <c r="K81" s="248"/>
      <c r="L81" s="248"/>
      <c r="M81" s="248"/>
      <c r="N81" s="248"/>
      <c r="O81" s="248"/>
      <c r="P81" s="248"/>
      <c r="Q81" s="248"/>
      <c r="R81" s="248"/>
      <c r="S81" s="248"/>
      <c r="T81" s="248"/>
      <c r="U81" s="248"/>
      <c r="V81" s="248"/>
      <c r="W81" s="248"/>
      <c r="X81" s="248"/>
      <c r="Y81" s="248"/>
      <c r="Z81" s="248"/>
      <c r="AA81" s="248"/>
      <c r="AB81" s="248"/>
      <c r="AC81" s="248"/>
      <c r="AD81" s="248"/>
      <c r="AE81" s="248"/>
      <c r="AF81" s="248"/>
      <c r="AG81" s="248"/>
      <c r="AH81" s="248"/>
      <c r="AI81" s="248"/>
      <c r="AJ81" s="248"/>
      <c r="AK81" s="248"/>
      <c r="AL81" s="248"/>
      <c r="AM81" s="126"/>
      <c r="AN81" s="248"/>
      <c r="AO81" s="248"/>
      <c r="AP81" s="248"/>
      <c r="AQ81" s="248"/>
      <c r="AR81" s="105"/>
    </row>
    <row r="82" spans="2:44" ht="20.100000000000001" customHeight="1" x14ac:dyDescent="0.25">
      <c r="B82" s="120"/>
      <c r="C82" s="121"/>
      <c r="D82" s="121"/>
      <c r="E82" s="248"/>
      <c r="F82" s="321"/>
      <c r="G82" s="248"/>
      <c r="H82" s="248"/>
      <c r="I82" s="248"/>
      <c r="J82" s="248"/>
      <c r="K82" s="248"/>
      <c r="L82" s="248"/>
      <c r="M82" s="248"/>
      <c r="N82" s="248"/>
      <c r="O82" s="248"/>
      <c r="P82" s="248"/>
      <c r="Q82" s="248"/>
      <c r="R82" s="248"/>
      <c r="S82" s="248"/>
      <c r="T82" s="248"/>
      <c r="U82" s="248"/>
      <c r="V82" s="248"/>
      <c r="W82" s="248"/>
      <c r="X82" s="248"/>
      <c r="Y82" s="248"/>
      <c r="Z82" s="248"/>
      <c r="AA82" s="248"/>
      <c r="AB82" s="248"/>
      <c r="AC82" s="248"/>
      <c r="AD82" s="248"/>
      <c r="AE82" s="248"/>
      <c r="AF82" s="248"/>
      <c r="AG82" s="248"/>
      <c r="AH82" s="248"/>
      <c r="AI82" s="248"/>
      <c r="AJ82" s="248"/>
      <c r="AK82" s="248"/>
      <c r="AL82" s="248"/>
      <c r="AM82" s="126"/>
      <c r="AN82" s="248"/>
      <c r="AO82" s="248"/>
      <c r="AP82" s="248"/>
      <c r="AQ82" s="248"/>
      <c r="AR82" s="105"/>
    </row>
    <row r="83" spans="2:44" ht="20.100000000000001" customHeight="1" x14ac:dyDescent="0.25">
      <c r="B83" s="120"/>
      <c r="C83" s="121"/>
      <c r="D83" s="121"/>
      <c r="E83" s="248"/>
      <c r="F83" s="321"/>
      <c r="G83" s="248"/>
      <c r="H83" s="248"/>
      <c r="I83" s="248"/>
      <c r="J83" s="248"/>
      <c r="K83" s="248"/>
      <c r="L83" s="248"/>
      <c r="M83" s="248"/>
      <c r="N83" s="248"/>
      <c r="O83" s="248"/>
      <c r="P83" s="248"/>
      <c r="Q83" s="248"/>
      <c r="R83" s="248"/>
      <c r="S83" s="248"/>
      <c r="T83" s="248"/>
      <c r="U83" s="248"/>
      <c r="V83" s="248"/>
      <c r="W83" s="248"/>
      <c r="X83" s="248"/>
      <c r="Y83" s="248"/>
      <c r="Z83" s="248"/>
      <c r="AA83" s="248"/>
      <c r="AB83" s="248"/>
      <c r="AC83" s="248"/>
      <c r="AD83" s="248"/>
      <c r="AE83" s="248"/>
      <c r="AF83" s="248"/>
      <c r="AG83" s="248"/>
      <c r="AH83" s="248"/>
      <c r="AI83" s="248"/>
      <c r="AJ83" s="248"/>
      <c r="AK83" s="248"/>
      <c r="AL83" s="248"/>
      <c r="AM83" s="126"/>
      <c r="AN83" s="248"/>
      <c r="AO83" s="248"/>
      <c r="AP83" s="248"/>
      <c r="AQ83" s="248"/>
      <c r="AR83" s="105"/>
    </row>
    <row r="84" spans="2:44" ht="20.100000000000001" customHeight="1" x14ac:dyDescent="0.25">
      <c r="B84" s="120"/>
      <c r="C84" s="121"/>
      <c r="D84" s="121"/>
      <c r="E84" s="248"/>
      <c r="F84" s="321"/>
      <c r="G84" s="248"/>
      <c r="H84" s="248"/>
      <c r="I84" s="248"/>
      <c r="J84" s="248"/>
      <c r="K84" s="248"/>
      <c r="L84" s="248"/>
      <c r="M84" s="248"/>
      <c r="N84" s="248"/>
      <c r="O84" s="248"/>
      <c r="P84" s="248"/>
      <c r="Q84" s="248"/>
      <c r="R84" s="248"/>
      <c r="S84" s="248"/>
      <c r="T84" s="248"/>
      <c r="U84" s="248"/>
      <c r="V84" s="248"/>
      <c r="W84" s="248"/>
      <c r="X84" s="248"/>
      <c r="Y84" s="248"/>
      <c r="Z84" s="248"/>
      <c r="AA84" s="248"/>
      <c r="AB84" s="248"/>
      <c r="AC84" s="248"/>
      <c r="AD84" s="248"/>
      <c r="AE84" s="248"/>
      <c r="AF84" s="248"/>
      <c r="AG84" s="248"/>
      <c r="AH84" s="248"/>
      <c r="AI84" s="248"/>
      <c r="AJ84" s="248"/>
      <c r="AK84" s="248"/>
      <c r="AL84" s="248"/>
      <c r="AM84" s="126"/>
      <c r="AN84" s="248"/>
      <c r="AO84" s="248"/>
      <c r="AP84" s="248"/>
      <c r="AQ84" s="248"/>
      <c r="AR84" s="105"/>
    </row>
    <row r="85" spans="2:44" ht="20.100000000000001" customHeight="1" x14ac:dyDescent="0.25">
      <c r="B85" s="120"/>
      <c r="C85" s="121"/>
      <c r="D85" s="121"/>
      <c r="E85" s="248"/>
      <c r="F85" s="321"/>
      <c r="G85" s="248"/>
      <c r="H85" s="248"/>
      <c r="I85" s="248"/>
      <c r="J85" s="248"/>
      <c r="K85" s="248"/>
      <c r="L85" s="248"/>
      <c r="M85" s="248"/>
      <c r="N85" s="248"/>
      <c r="O85" s="248"/>
      <c r="P85" s="248"/>
      <c r="Q85" s="248"/>
      <c r="R85" s="248"/>
      <c r="S85" s="248"/>
      <c r="T85" s="248"/>
      <c r="U85" s="248"/>
      <c r="V85" s="248"/>
      <c r="W85" s="248"/>
      <c r="X85" s="248"/>
      <c r="Y85" s="248"/>
      <c r="Z85" s="248"/>
      <c r="AA85" s="248"/>
      <c r="AB85" s="248"/>
      <c r="AC85" s="248"/>
      <c r="AD85" s="248"/>
      <c r="AE85" s="248"/>
      <c r="AF85" s="248"/>
      <c r="AG85" s="248"/>
      <c r="AH85" s="248"/>
      <c r="AI85" s="248"/>
      <c r="AJ85" s="248"/>
      <c r="AK85" s="248"/>
      <c r="AL85" s="248"/>
      <c r="AM85" s="126"/>
      <c r="AN85" s="248"/>
      <c r="AO85" s="248"/>
      <c r="AP85" s="248"/>
      <c r="AQ85" s="248"/>
      <c r="AR85" s="105"/>
    </row>
    <row r="86" spans="2:44" ht="20.100000000000001" customHeight="1" x14ac:dyDescent="0.25">
      <c r="B86" s="120"/>
      <c r="C86" s="121"/>
      <c r="D86" s="121"/>
      <c r="E86" s="248"/>
      <c r="F86" s="321"/>
      <c r="G86" s="248"/>
      <c r="H86" s="248"/>
      <c r="I86" s="248"/>
      <c r="J86" s="248"/>
      <c r="K86" s="248"/>
      <c r="L86" s="248"/>
      <c r="M86" s="248"/>
      <c r="N86" s="248"/>
      <c r="O86" s="248"/>
      <c r="P86" s="248"/>
      <c r="Q86" s="248"/>
      <c r="R86" s="248"/>
      <c r="S86" s="248"/>
      <c r="T86" s="248"/>
      <c r="U86" s="248"/>
      <c r="V86" s="248"/>
      <c r="W86" s="248"/>
      <c r="X86" s="248"/>
      <c r="Y86" s="248"/>
      <c r="Z86" s="248"/>
      <c r="AA86" s="248"/>
      <c r="AB86" s="248"/>
      <c r="AC86" s="248"/>
      <c r="AD86" s="248"/>
      <c r="AE86" s="248"/>
      <c r="AF86" s="248"/>
      <c r="AG86" s="248"/>
      <c r="AH86" s="248"/>
      <c r="AI86" s="248"/>
      <c r="AJ86" s="248"/>
      <c r="AK86" s="248"/>
      <c r="AL86" s="248"/>
      <c r="AM86" s="126"/>
      <c r="AN86" s="248"/>
      <c r="AO86" s="248"/>
      <c r="AP86" s="248"/>
      <c r="AQ86" s="248"/>
      <c r="AR86" s="105"/>
    </row>
    <row r="87" spans="2:44" ht="20.100000000000001" customHeight="1" x14ac:dyDescent="0.25">
      <c r="B87" s="120"/>
      <c r="C87" s="121"/>
      <c r="D87" s="121"/>
      <c r="E87" s="248"/>
      <c r="F87" s="321"/>
      <c r="G87" s="248"/>
      <c r="H87" s="248"/>
      <c r="I87" s="248"/>
      <c r="J87" s="248"/>
      <c r="K87" s="248"/>
      <c r="L87" s="248"/>
      <c r="M87" s="248"/>
      <c r="N87" s="248"/>
      <c r="O87" s="248"/>
      <c r="P87" s="248"/>
      <c r="Q87" s="248"/>
      <c r="R87" s="248"/>
      <c r="S87" s="248"/>
      <c r="T87" s="248"/>
      <c r="U87" s="248"/>
      <c r="V87" s="248"/>
      <c r="W87" s="248"/>
      <c r="X87" s="248"/>
      <c r="Y87" s="248"/>
      <c r="Z87" s="248"/>
      <c r="AA87" s="248"/>
      <c r="AB87" s="248"/>
      <c r="AC87" s="248"/>
      <c r="AD87" s="248"/>
      <c r="AE87" s="248"/>
      <c r="AF87" s="248"/>
      <c r="AG87" s="248"/>
      <c r="AH87" s="248"/>
      <c r="AI87" s="248"/>
      <c r="AJ87" s="248"/>
      <c r="AK87" s="248"/>
      <c r="AL87" s="248"/>
      <c r="AM87" s="126"/>
      <c r="AN87" s="248"/>
      <c r="AO87" s="248"/>
      <c r="AP87" s="248"/>
      <c r="AQ87" s="248"/>
      <c r="AR87" s="105"/>
    </row>
    <row r="88" spans="2:44" ht="20.100000000000001" customHeight="1" x14ac:dyDescent="0.25">
      <c r="B88" s="120"/>
      <c r="C88" s="121"/>
      <c r="D88" s="121"/>
      <c r="E88" s="248"/>
      <c r="F88" s="321"/>
      <c r="G88" s="248"/>
      <c r="H88" s="248"/>
      <c r="I88" s="248"/>
      <c r="J88" s="248"/>
      <c r="K88" s="248"/>
      <c r="L88" s="248"/>
      <c r="M88" s="248"/>
      <c r="N88" s="248"/>
      <c r="O88" s="248"/>
      <c r="P88" s="248"/>
      <c r="Q88" s="248"/>
      <c r="R88" s="248"/>
      <c r="S88" s="248"/>
      <c r="T88" s="248"/>
      <c r="U88" s="248"/>
      <c r="V88" s="248"/>
      <c r="W88" s="248"/>
      <c r="X88" s="248"/>
      <c r="Y88" s="248"/>
      <c r="Z88" s="248"/>
      <c r="AA88" s="248"/>
      <c r="AB88" s="248"/>
      <c r="AC88" s="248"/>
      <c r="AD88" s="248"/>
      <c r="AE88" s="248"/>
      <c r="AF88" s="248"/>
      <c r="AG88" s="248"/>
      <c r="AH88" s="248"/>
      <c r="AI88" s="248"/>
      <c r="AJ88" s="248"/>
      <c r="AK88" s="248"/>
      <c r="AL88" s="248"/>
      <c r="AM88" s="126"/>
      <c r="AN88" s="248"/>
      <c r="AO88" s="248"/>
      <c r="AP88" s="248"/>
      <c r="AQ88" s="248"/>
      <c r="AR88" s="105"/>
    </row>
    <row r="89" spans="2:44" ht="20.100000000000001" customHeight="1" x14ac:dyDescent="0.25">
      <c r="B89" s="120"/>
      <c r="C89" s="121"/>
      <c r="D89" s="121"/>
      <c r="E89" s="248"/>
      <c r="F89" s="321"/>
      <c r="G89" s="248"/>
      <c r="H89" s="248"/>
      <c r="I89" s="248"/>
      <c r="J89" s="248"/>
      <c r="K89" s="248"/>
      <c r="L89" s="248"/>
      <c r="M89" s="248"/>
      <c r="N89" s="248"/>
      <c r="O89" s="248"/>
      <c r="P89" s="248"/>
      <c r="Q89" s="248"/>
      <c r="R89" s="248"/>
      <c r="S89" s="248"/>
      <c r="T89" s="248"/>
      <c r="U89" s="248"/>
      <c r="V89" s="248"/>
      <c r="W89" s="248"/>
      <c r="X89" s="248"/>
      <c r="Y89" s="248"/>
      <c r="Z89" s="248"/>
      <c r="AA89" s="248"/>
      <c r="AB89" s="248"/>
      <c r="AC89" s="248"/>
      <c r="AD89" s="248"/>
      <c r="AE89" s="248"/>
      <c r="AF89" s="248"/>
      <c r="AG89" s="248"/>
      <c r="AH89" s="248"/>
      <c r="AI89" s="248"/>
      <c r="AJ89" s="248"/>
      <c r="AK89" s="248"/>
      <c r="AL89" s="248"/>
      <c r="AM89" s="126"/>
      <c r="AN89" s="248"/>
      <c r="AO89" s="248"/>
      <c r="AP89" s="248"/>
      <c r="AQ89" s="248"/>
      <c r="AR89" s="105"/>
    </row>
    <row r="90" spans="2:44" ht="20.100000000000001" customHeight="1" x14ac:dyDescent="0.25">
      <c r="B90" s="120"/>
      <c r="C90" s="121"/>
      <c r="D90" s="121"/>
      <c r="E90" s="248"/>
      <c r="F90" s="321"/>
      <c r="G90" s="248"/>
      <c r="H90" s="248"/>
      <c r="I90" s="248"/>
      <c r="J90" s="248"/>
      <c r="K90" s="248"/>
      <c r="L90" s="248"/>
      <c r="M90" s="248"/>
      <c r="N90" s="248"/>
      <c r="O90" s="248"/>
      <c r="P90" s="248"/>
      <c r="Q90" s="248"/>
      <c r="R90" s="248"/>
      <c r="S90" s="248"/>
      <c r="T90" s="248"/>
      <c r="U90" s="248"/>
      <c r="V90" s="248"/>
      <c r="W90" s="248"/>
      <c r="X90" s="248"/>
      <c r="Y90" s="248"/>
      <c r="Z90" s="248"/>
      <c r="AA90" s="248"/>
      <c r="AB90" s="248"/>
      <c r="AC90" s="248"/>
      <c r="AD90" s="248"/>
      <c r="AE90" s="248"/>
      <c r="AF90" s="248"/>
      <c r="AG90" s="248"/>
      <c r="AH90" s="248"/>
      <c r="AI90" s="248"/>
      <c r="AJ90" s="248"/>
      <c r="AK90" s="248"/>
      <c r="AL90" s="248"/>
      <c r="AM90" s="126"/>
      <c r="AN90" s="248"/>
      <c r="AO90" s="248"/>
      <c r="AP90" s="248"/>
      <c r="AQ90" s="248"/>
      <c r="AR90" s="105"/>
    </row>
    <row r="91" spans="2:44" ht="20.100000000000001" customHeight="1" x14ac:dyDescent="0.25">
      <c r="B91" s="120"/>
      <c r="C91" s="121"/>
      <c r="D91" s="121"/>
      <c r="E91" s="248"/>
      <c r="F91" s="321"/>
      <c r="G91" s="248"/>
      <c r="H91" s="248"/>
      <c r="I91" s="248"/>
      <c r="J91" s="248"/>
      <c r="K91" s="248"/>
      <c r="L91" s="248"/>
      <c r="M91" s="248"/>
      <c r="N91" s="248"/>
      <c r="O91" s="248"/>
      <c r="P91" s="248"/>
      <c r="Q91" s="248"/>
      <c r="R91" s="248"/>
      <c r="S91" s="248"/>
      <c r="T91" s="248"/>
      <c r="U91" s="248"/>
      <c r="V91" s="248"/>
      <c r="W91" s="248"/>
      <c r="X91" s="248"/>
      <c r="Y91" s="248"/>
      <c r="Z91" s="248"/>
      <c r="AA91" s="248"/>
      <c r="AB91" s="248"/>
      <c r="AC91" s="248"/>
      <c r="AD91" s="248"/>
      <c r="AE91" s="248"/>
      <c r="AF91" s="248"/>
      <c r="AG91" s="248"/>
      <c r="AH91" s="248"/>
      <c r="AI91" s="248"/>
      <c r="AJ91" s="248"/>
      <c r="AK91" s="248"/>
      <c r="AL91" s="248"/>
      <c r="AM91" s="126"/>
      <c r="AN91" s="248"/>
      <c r="AO91" s="248"/>
      <c r="AP91" s="248"/>
      <c r="AQ91" s="248"/>
      <c r="AR91" s="105"/>
    </row>
    <row r="92" spans="2:44" ht="20.100000000000001" customHeight="1" x14ac:dyDescent="0.25">
      <c r="B92" s="120"/>
      <c r="C92" s="121"/>
      <c r="D92" s="121"/>
      <c r="E92" s="248"/>
      <c r="F92" s="321"/>
      <c r="G92" s="248"/>
      <c r="H92" s="248"/>
      <c r="I92" s="248"/>
      <c r="J92" s="248"/>
      <c r="K92" s="248"/>
      <c r="L92" s="248"/>
      <c r="M92" s="248"/>
      <c r="N92" s="248"/>
      <c r="O92" s="248"/>
      <c r="P92" s="248"/>
      <c r="Q92" s="248"/>
      <c r="R92" s="248"/>
      <c r="S92" s="248"/>
      <c r="T92" s="248"/>
      <c r="U92" s="248"/>
      <c r="V92" s="248"/>
      <c r="W92" s="248"/>
      <c r="X92" s="248"/>
      <c r="Y92" s="248"/>
      <c r="Z92" s="248"/>
      <c r="AA92" s="248"/>
      <c r="AB92" s="248"/>
      <c r="AC92" s="248"/>
      <c r="AD92" s="248"/>
      <c r="AE92" s="248"/>
      <c r="AF92" s="248"/>
      <c r="AG92" s="248"/>
      <c r="AH92" s="248"/>
      <c r="AI92" s="248"/>
      <c r="AJ92" s="248"/>
      <c r="AK92" s="248"/>
      <c r="AL92" s="248"/>
      <c r="AM92" s="126"/>
      <c r="AN92" s="248"/>
      <c r="AO92" s="248"/>
      <c r="AP92" s="248"/>
      <c r="AQ92" s="248"/>
      <c r="AR92" s="105"/>
    </row>
    <row r="93" spans="2:44" ht="20.100000000000001" customHeight="1" x14ac:dyDescent="0.25">
      <c r="B93" s="120"/>
      <c r="C93" s="121"/>
      <c r="D93" s="121"/>
      <c r="E93" s="248"/>
      <c r="F93" s="321"/>
      <c r="G93" s="248"/>
      <c r="H93" s="248"/>
      <c r="I93" s="248"/>
      <c r="J93" s="248"/>
      <c r="K93" s="248"/>
      <c r="L93" s="248"/>
      <c r="M93" s="248"/>
      <c r="N93" s="248"/>
      <c r="O93" s="248"/>
      <c r="P93" s="248"/>
      <c r="Q93" s="248"/>
      <c r="R93" s="248"/>
      <c r="S93" s="248"/>
      <c r="T93" s="248"/>
      <c r="U93" s="248"/>
      <c r="V93" s="248"/>
      <c r="W93" s="248"/>
      <c r="X93" s="248"/>
      <c r="Y93" s="248"/>
      <c r="Z93" s="248"/>
      <c r="AA93" s="248"/>
      <c r="AB93" s="248"/>
      <c r="AC93" s="248"/>
      <c r="AD93" s="248"/>
      <c r="AE93" s="248"/>
      <c r="AF93" s="248"/>
      <c r="AG93" s="248"/>
      <c r="AH93" s="248"/>
      <c r="AI93" s="248"/>
      <c r="AJ93" s="248"/>
      <c r="AK93" s="248"/>
      <c r="AL93" s="248"/>
      <c r="AM93" s="126"/>
      <c r="AN93" s="248"/>
      <c r="AO93" s="248"/>
      <c r="AP93" s="248"/>
      <c r="AQ93" s="248"/>
      <c r="AR93" s="105"/>
    </row>
    <row r="94" spans="2:44" ht="20.100000000000001" customHeight="1" x14ac:dyDescent="0.25">
      <c r="B94" s="120"/>
      <c r="C94" s="121"/>
      <c r="D94" s="121"/>
      <c r="E94" s="248"/>
      <c r="F94" s="321"/>
      <c r="G94" s="248"/>
      <c r="H94" s="248"/>
      <c r="I94" s="248"/>
      <c r="J94" s="248"/>
      <c r="K94" s="248"/>
      <c r="L94" s="248"/>
      <c r="M94" s="248"/>
      <c r="N94" s="248"/>
      <c r="O94" s="248"/>
      <c r="P94" s="248"/>
      <c r="Q94" s="248"/>
      <c r="R94" s="248"/>
      <c r="S94" s="248"/>
      <c r="T94" s="248"/>
      <c r="U94" s="248"/>
      <c r="V94" s="248"/>
      <c r="W94" s="248"/>
      <c r="X94" s="248"/>
      <c r="Y94" s="248"/>
      <c r="Z94" s="248"/>
      <c r="AA94" s="248"/>
      <c r="AB94" s="248"/>
      <c r="AC94" s="248"/>
      <c r="AD94" s="248"/>
      <c r="AE94" s="248"/>
      <c r="AF94" s="248"/>
      <c r="AG94" s="248"/>
      <c r="AH94" s="248"/>
      <c r="AI94" s="248"/>
      <c r="AJ94" s="248"/>
      <c r="AK94" s="248"/>
      <c r="AL94" s="248"/>
      <c r="AM94" s="126"/>
      <c r="AN94" s="248"/>
      <c r="AO94" s="248"/>
      <c r="AP94" s="248"/>
      <c r="AQ94" s="248"/>
      <c r="AR94" s="105"/>
    </row>
    <row r="95" spans="2:44" ht="20.100000000000001" customHeight="1" x14ac:dyDescent="0.25">
      <c r="B95" s="120"/>
      <c r="C95" s="121"/>
      <c r="D95" s="121"/>
      <c r="E95" s="248"/>
      <c r="F95" s="321"/>
      <c r="G95" s="248"/>
      <c r="H95" s="248"/>
      <c r="I95" s="248"/>
      <c r="J95" s="248"/>
      <c r="K95" s="248"/>
      <c r="L95" s="248"/>
      <c r="M95" s="248"/>
      <c r="N95" s="248"/>
      <c r="O95" s="248"/>
      <c r="P95" s="248"/>
      <c r="Q95" s="248"/>
      <c r="R95" s="248"/>
      <c r="S95" s="248"/>
      <c r="T95" s="248"/>
      <c r="U95" s="248"/>
      <c r="V95" s="248"/>
      <c r="W95" s="248"/>
      <c r="X95" s="248"/>
      <c r="Y95" s="248"/>
      <c r="Z95" s="248"/>
      <c r="AA95" s="248"/>
      <c r="AB95" s="248"/>
      <c r="AC95" s="248"/>
      <c r="AD95" s="248"/>
      <c r="AE95" s="248"/>
      <c r="AF95" s="248"/>
      <c r="AG95" s="248"/>
      <c r="AH95" s="248"/>
      <c r="AI95" s="248"/>
      <c r="AJ95" s="248"/>
      <c r="AK95" s="248"/>
      <c r="AL95" s="248"/>
      <c r="AM95" s="126"/>
      <c r="AN95" s="248"/>
      <c r="AO95" s="248"/>
      <c r="AP95" s="248"/>
      <c r="AQ95" s="248"/>
      <c r="AR95" s="105"/>
    </row>
    <row r="96" spans="2:44" ht="20.100000000000001" customHeight="1" x14ac:dyDescent="0.25">
      <c r="B96" s="120"/>
      <c r="C96" s="121"/>
      <c r="D96" s="121"/>
      <c r="E96" s="248"/>
      <c r="F96" s="321"/>
      <c r="G96" s="248"/>
      <c r="H96" s="248"/>
      <c r="I96" s="248"/>
      <c r="J96" s="248"/>
      <c r="K96" s="248"/>
      <c r="L96" s="248"/>
      <c r="M96" s="248"/>
      <c r="N96" s="248"/>
      <c r="O96" s="248"/>
      <c r="P96" s="248"/>
      <c r="Q96" s="248"/>
      <c r="R96" s="248"/>
      <c r="S96" s="248"/>
      <c r="T96" s="248"/>
      <c r="U96" s="248"/>
      <c r="V96" s="248"/>
      <c r="W96" s="248"/>
      <c r="X96" s="248"/>
      <c r="Y96" s="248"/>
      <c r="Z96" s="248"/>
      <c r="AA96" s="248"/>
      <c r="AB96" s="248"/>
      <c r="AC96" s="248"/>
      <c r="AD96" s="248"/>
      <c r="AE96" s="248"/>
      <c r="AF96" s="248"/>
      <c r="AG96" s="248"/>
      <c r="AH96" s="248"/>
      <c r="AI96" s="248"/>
      <c r="AJ96" s="248"/>
      <c r="AK96" s="248"/>
      <c r="AL96" s="248"/>
      <c r="AM96" s="126"/>
      <c r="AN96" s="248"/>
      <c r="AO96" s="248"/>
      <c r="AP96" s="248"/>
      <c r="AQ96" s="248"/>
      <c r="AR96" s="105"/>
    </row>
    <row r="97" spans="2:44" ht="20.100000000000001" customHeight="1" x14ac:dyDescent="0.25">
      <c r="B97" s="120"/>
      <c r="C97" s="121"/>
      <c r="D97" s="121"/>
      <c r="E97" s="248"/>
      <c r="F97" s="321"/>
      <c r="G97" s="248"/>
      <c r="H97" s="248"/>
      <c r="I97" s="248"/>
      <c r="J97" s="248"/>
      <c r="K97" s="248"/>
      <c r="L97" s="248"/>
      <c r="M97" s="248"/>
      <c r="N97" s="248"/>
      <c r="O97" s="248"/>
      <c r="P97" s="248"/>
      <c r="Q97" s="248"/>
      <c r="R97" s="248"/>
      <c r="S97" s="248"/>
      <c r="T97" s="248"/>
      <c r="U97" s="248"/>
      <c r="V97" s="248"/>
      <c r="W97" s="248"/>
      <c r="X97" s="248"/>
      <c r="Y97" s="248"/>
      <c r="Z97" s="248"/>
      <c r="AA97" s="248"/>
      <c r="AB97" s="248"/>
      <c r="AC97" s="248"/>
      <c r="AD97" s="248"/>
      <c r="AE97" s="248"/>
      <c r="AF97" s="248"/>
      <c r="AG97" s="248"/>
      <c r="AH97" s="248"/>
      <c r="AI97" s="248"/>
      <c r="AJ97" s="248"/>
      <c r="AK97" s="248"/>
      <c r="AL97" s="248"/>
      <c r="AM97" s="126"/>
      <c r="AN97" s="248"/>
      <c r="AO97" s="248"/>
      <c r="AP97" s="248"/>
      <c r="AQ97" s="248"/>
      <c r="AR97" s="105"/>
    </row>
    <row r="98" spans="2:44" ht="20.100000000000001" customHeight="1" x14ac:dyDescent="0.25">
      <c r="B98" s="120"/>
      <c r="C98" s="121"/>
      <c r="D98" s="121"/>
      <c r="E98" s="248"/>
      <c r="F98" s="321"/>
      <c r="G98" s="248"/>
      <c r="H98" s="248"/>
      <c r="I98" s="248"/>
      <c r="J98" s="248"/>
      <c r="K98" s="248"/>
      <c r="L98" s="248"/>
      <c r="M98" s="248"/>
      <c r="N98" s="248"/>
      <c r="O98" s="248"/>
      <c r="P98" s="248"/>
      <c r="Q98" s="248"/>
      <c r="R98" s="248"/>
      <c r="S98" s="248"/>
      <c r="T98" s="248"/>
      <c r="U98" s="248"/>
      <c r="V98" s="248"/>
      <c r="W98" s="248"/>
      <c r="X98" s="248"/>
      <c r="Y98" s="248"/>
      <c r="Z98" s="248"/>
      <c r="AA98" s="248"/>
      <c r="AB98" s="248"/>
      <c r="AC98" s="248"/>
      <c r="AD98" s="248"/>
      <c r="AE98" s="248"/>
      <c r="AF98" s="248"/>
      <c r="AG98" s="248"/>
      <c r="AH98" s="248"/>
      <c r="AI98" s="248"/>
      <c r="AJ98" s="248"/>
      <c r="AK98" s="248"/>
      <c r="AL98" s="248"/>
      <c r="AM98" s="126"/>
      <c r="AN98" s="248"/>
      <c r="AO98" s="248"/>
      <c r="AP98" s="248"/>
      <c r="AQ98" s="248"/>
      <c r="AR98" s="105"/>
    </row>
    <row r="99" spans="2:44" ht="20.100000000000001" customHeight="1" x14ac:dyDescent="0.25">
      <c r="B99" s="120"/>
      <c r="C99" s="121"/>
      <c r="D99" s="121"/>
      <c r="E99" s="248"/>
      <c r="F99" s="321"/>
      <c r="G99" s="248"/>
      <c r="H99" s="248"/>
      <c r="I99" s="248"/>
      <c r="J99" s="248"/>
      <c r="K99" s="248"/>
      <c r="L99" s="248"/>
      <c r="M99" s="248"/>
      <c r="N99" s="248"/>
      <c r="O99" s="248"/>
      <c r="P99" s="248"/>
      <c r="Q99" s="248"/>
      <c r="R99" s="248"/>
      <c r="S99" s="248"/>
      <c r="T99" s="248"/>
      <c r="U99" s="248"/>
      <c r="V99" s="248"/>
      <c r="W99" s="248"/>
      <c r="X99" s="248"/>
      <c r="Y99" s="248"/>
      <c r="Z99" s="248"/>
      <c r="AA99" s="248"/>
      <c r="AB99" s="248"/>
      <c r="AC99" s="248"/>
      <c r="AD99" s="248"/>
      <c r="AE99" s="248"/>
      <c r="AF99" s="248"/>
      <c r="AG99" s="248"/>
      <c r="AH99" s="248"/>
      <c r="AI99" s="248"/>
      <c r="AJ99" s="248"/>
      <c r="AK99" s="248"/>
      <c r="AL99" s="248"/>
      <c r="AM99" s="126"/>
      <c r="AN99" s="248"/>
      <c r="AO99" s="248"/>
      <c r="AP99" s="248"/>
      <c r="AQ99" s="248"/>
      <c r="AR99" s="105"/>
    </row>
    <row r="100" spans="2:44" ht="20.100000000000001" customHeight="1" x14ac:dyDescent="0.25">
      <c r="B100" s="120"/>
      <c r="C100" s="121"/>
      <c r="D100" s="121"/>
      <c r="E100" s="248"/>
      <c r="F100" s="321"/>
      <c r="G100" s="248"/>
      <c r="H100" s="248"/>
      <c r="I100" s="248"/>
      <c r="J100" s="248"/>
      <c r="K100" s="248"/>
      <c r="L100" s="248"/>
      <c r="M100" s="248"/>
      <c r="N100" s="248"/>
      <c r="O100" s="248"/>
      <c r="P100" s="248"/>
      <c r="Q100" s="248"/>
      <c r="R100" s="248"/>
      <c r="S100" s="248"/>
      <c r="T100" s="248"/>
      <c r="U100" s="248"/>
      <c r="V100" s="248"/>
      <c r="W100" s="248"/>
      <c r="X100" s="248"/>
      <c r="Y100" s="248"/>
      <c r="Z100" s="248"/>
      <c r="AA100" s="248"/>
      <c r="AB100" s="248"/>
      <c r="AC100" s="248"/>
      <c r="AD100" s="248"/>
      <c r="AE100" s="248"/>
      <c r="AF100" s="248"/>
      <c r="AG100" s="248"/>
      <c r="AH100" s="248"/>
      <c r="AI100" s="248"/>
      <c r="AJ100" s="248"/>
      <c r="AK100" s="248"/>
      <c r="AL100" s="248"/>
      <c r="AM100" s="126"/>
      <c r="AN100" s="248"/>
      <c r="AO100" s="248"/>
      <c r="AP100" s="248"/>
      <c r="AQ100" s="248"/>
      <c r="AR100" s="105"/>
    </row>
    <row r="101" spans="2:44" ht="20.100000000000001" customHeight="1" x14ac:dyDescent="0.25">
      <c r="B101" s="120"/>
      <c r="C101" s="121"/>
      <c r="D101" s="121"/>
      <c r="E101" s="248"/>
      <c r="F101" s="321"/>
      <c r="G101" s="248"/>
      <c r="H101" s="248"/>
      <c r="I101" s="248"/>
      <c r="J101" s="248"/>
      <c r="K101" s="248"/>
      <c r="L101" s="248"/>
      <c r="M101" s="248"/>
      <c r="N101" s="248"/>
      <c r="O101" s="248"/>
      <c r="P101" s="248"/>
      <c r="Q101" s="248"/>
      <c r="R101" s="248"/>
      <c r="S101" s="248"/>
      <c r="T101" s="248"/>
      <c r="U101" s="248"/>
      <c r="V101" s="248"/>
      <c r="W101" s="248"/>
      <c r="X101" s="248"/>
      <c r="Y101" s="248"/>
      <c r="Z101" s="248"/>
      <c r="AA101" s="248"/>
      <c r="AB101" s="248"/>
      <c r="AC101" s="248"/>
      <c r="AD101" s="248"/>
      <c r="AE101" s="248"/>
      <c r="AF101" s="248"/>
      <c r="AG101" s="248"/>
      <c r="AH101" s="248"/>
      <c r="AI101" s="248"/>
      <c r="AJ101" s="248"/>
      <c r="AK101" s="248"/>
      <c r="AL101" s="248"/>
      <c r="AM101" s="126"/>
      <c r="AN101" s="248"/>
      <c r="AO101" s="248"/>
      <c r="AP101" s="248"/>
      <c r="AQ101" s="248"/>
      <c r="AR101" s="105"/>
    </row>
    <row r="102" spans="2:44" ht="20.100000000000001" customHeight="1" x14ac:dyDescent="0.25">
      <c r="B102" s="120"/>
      <c r="C102" s="121"/>
      <c r="D102" s="121"/>
      <c r="E102" s="248"/>
      <c r="F102" s="321"/>
      <c r="G102" s="248"/>
      <c r="H102" s="248"/>
      <c r="I102" s="248"/>
      <c r="J102" s="248"/>
      <c r="K102" s="248"/>
      <c r="L102" s="248"/>
      <c r="M102" s="248"/>
      <c r="N102" s="248"/>
      <c r="O102" s="248"/>
      <c r="P102" s="248"/>
      <c r="Q102" s="248"/>
      <c r="R102" s="248"/>
      <c r="S102" s="248"/>
      <c r="T102" s="248"/>
      <c r="U102" s="248"/>
      <c r="V102" s="248"/>
      <c r="W102" s="248"/>
      <c r="X102" s="248"/>
      <c r="Y102" s="248"/>
      <c r="Z102" s="248"/>
      <c r="AA102" s="248"/>
      <c r="AB102" s="248"/>
      <c r="AC102" s="248"/>
      <c r="AD102" s="248"/>
      <c r="AE102" s="248"/>
      <c r="AF102" s="248"/>
      <c r="AG102" s="248"/>
      <c r="AH102" s="248"/>
      <c r="AI102" s="248"/>
      <c r="AJ102" s="248"/>
      <c r="AK102" s="248"/>
      <c r="AL102" s="248"/>
      <c r="AM102" s="126"/>
      <c r="AN102" s="248"/>
      <c r="AO102" s="248"/>
      <c r="AP102" s="248"/>
      <c r="AQ102" s="248"/>
      <c r="AR102" s="105"/>
    </row>
    <row r="103" spans="2:44" ht="20.100000000000001" customHeight="1" x14ac:dyDescent="0.25">
      <c r="B103" s="120"/>
      <c r="C103" s="121"/>
      <c r="D103" s="121"/>
      <c r="E103" s="248"/>
      <c r="F103" s="321"/>
      <c r="G103" s="248"/>
      <c r="H103" s="248"/>
      <c r="I103" s="248"/>
      <c r="J103" s="248"/>
      <c r="K103" s="248"/>
      <c r="L103" s="248"/>
      <c r="M103" s="248"/>
      <c r="N103" s="248"/>
      <c r="O103" s="248"/>
      <c r="P103" s="248"/>
      <c r="Q103" s="248"/>
      <c r="R103" s="248"/>
      <c r="S103" s="248"/>
      <c r="T103" s="248"/>
      <c r="U103" s="248"/>
      <c r="V103" s="248"/>
      <c r="W103" s="248"/>
      <c r="X103" s="248"/>
      <c r="Y103" s="248"/>
      <c r="Z103" s="248"/>
      <c r="AA103" s="248"/>
      <c r="AB103" s="248"/>
      <c r="AC103" s="248"/>
      <c r="AD103" s="248"/>
      <c r="AE103" s="248"/>
      <c r="AF103" s="248"/>
      <c r="AG103" s="248"/>
      <c r="AH103" s="248"/>
      <c r="AI103" s="248"/>
      <c r="AJ103" s="248"/>
      <c r="AK103" s="248"/>
      <c r="AL103" s="248"/>
      <c r="AM103" s="126"/>
      <c r="AN103" s="248"/>
      <c r="AO103" s="248"/>
      <c r="AP103" s="248"/>
      <c r="AQ103" s="248"/>
      <c r="AR103" s="105"/>
    </row>
    <row r="104" spans="2:44" ht="20.100000000000001" customHeight="1" x14ac:dyDescent="0.25">
      <c r="B104" s="120"/>
      <c r="C104" s="121"/>
      <c r="D104" s="121"/>
      <c r="E104" s="248"/>
      <c r="F104" s="321"/>
      <c r="G104" s="248"/>
      <c r="H104" s="248"/>
      <c r="I104" s="248"/>
      <c r="J104" s="248"/>
      <c r="K104" s="248"/>
      <c r="L104" s="248"/>
      <c r="M104" s="248"/>
      <c r="N104" s="248"/>
      <c r="O104" s="248"/>
      <c r="P104" s="248"/>
      <c r="Q104" s="248"/>
      <c r="R104" s="248"/>
      <c r="S104" s="248"/>
      <c r="T104" s="248"/>
      <c r="U104" s="248"/>
      <c r="V104" s="248"/>
      <c r="W104" s="248"/>
      <c r="X104" s="248"/>
      <c r="Y104" s="248"/>
      <c r="Z104" s="248"/>
      <c r="AA104" s="248"/>
      <c r="AB104" s="248"/>
      <c r="AC104" s="248"/>
      <c r="AD104" s="248"/>
      <c r="AE104" s="248"/>
      <c r="AF104" s="248"/>
      <c r="AG104" s="248"/>
      <c r="AH104" s="248"/>
      <c r="AI104" s="248"/>
      <c r="AJ104" s="248"/>
      <c r="AK104" s="248"/>
      <c r="AL104" s="248"/>
      <c r="AM104" s="126"/>
      <c r="AN104" s="248"/>
      <c r="AO104" s="248"/>
      <c r="AP104" s="248"/>
      <c r="AQ104" s="248"/>
      <c r="AR104" s="105"/>
    </row>
    <row r="105" spans="2:44" ht="20.100000000000001" customHeight="1" x14ac:dyDescent="0.25">
      <c r="B105" s="120"/>
      <c r="C105" s="121"/>
      <c r="D105" s="121"/>
      <c r="E105" s="248"/>
      <c r="F105" s="321"/>
      <c r="G105" s="248"/>
      <c r="H105" s="248"/>
      <c r="I105" s="248"/>
      <c r="J105" s="248"/>
      <c r="K105" s="248"/>
      <c r="L105" s="248"/>
      <c r="M105" s="248"/>
      <c r="N105" s="248"/>
      <c r="O105" s="248"/>
      <c r="P105" s="248"/>
      <c r="Q105" s="248"/>
      <c r="R105" s="248"/>
      <c r="S105" s="248"/>
      <c r="T105" s="248"/>
      <c r="U105" s="248"/>
      <c r="V105" s="248"/>
      <c r="W105" s="248"/>
      <c r="X105" s="248"/>
      <c r="Y105" s="248"/>
      <c r="Z105" s="248"/>
      <c r="AA105" s="248"/>
      <c r="AB105" s="248"/>
      <c r="AC105" s="248"/>
      <c r="AD105" s="248"/>
      <c r="AE105" s="248"/>
      <c r="AF105" s="248"/>
      <c r="AG105" s="248"/>
      <c r="AH105" s="248"/>
      <c r="AI105" s="248"/>
      <c r="AJ105" s="248"/>
      <c r="AK105" s="248"/>
      <c r="AL105" s="248"/>
      <c r="AM105" s="126"/>
      <c r="AN105" s="248"/>
      <c r="AO105" s="248"/>
      <c r="AP105" s="248"/>
      <c r="AQ105" s="248"/>
      <c r="AR105" s="105"/>
    </row>
    <row r="106" spans="2:44" ht="20.100000000000001" customHeight="1" x14ac:dyDescent="0.25">
      <c r="B106" s="120"/>
      <c r="C106" s="121"/>
      <c r="D106" s="121"/>
      <c r="E106" s="248"/>
      <c r="F106" s="321"/>
      <c r="G106" s="248"/>
      <c r="H106" s="248"/>
      <c r="I106" s="248"/>
      <c r="J106" s="248"/>
      <c r="K106" s="248"/>
      <c r="L106" s="248"/>
      <c r="M106" s="248"/>
      <c r="N106" s="248"/>
      <c r="O106" s="248"/>
      <c r="P106" s="248"/>
      <c r="Q106" s="248"/>
      <c r="R106" s="248"/>
      <c r="S106" s="248"/>
      <c r="T106" s="248"/>
      <c r="U106" s="248"/>
      <c r="V106" s="248"/>
      <c r="W106" s="248"/>
      <c r="X106" s="248"/>
      <c r="Y106" s="248"/>
      <c r="Z106" s="248"/>
      <c r="AA106" s="248"/>
      <c r="AB106" s="248"/>
      <c r="AC106" s="248"/>
      <c r="AD106" s="248"/>
      <c r="AE106" s="248"/>
      <c r="AF106" s="248"/>
      <c r="AG106" s="248"/>
      <c r="AH106" s="248"/>
      <c r="AI106" s="248"/>
      <c r="AJ106" s="248"/>
      <c r="AK106" s="248"/>
      <c r="AL106" s="248"/>
      <c r="AM106" s="126"/>
      <c r="AN106" s="248"/>
      <c r="AO106" s="248"/>
      <c r="AP106" s="248"/>
      <c r="AQ106" s="248"/>
      <c r="AR106" s="105"/>
    </row>
    <row r="107" spans="2:44" ht="20.100000000000001" customHeight="1" x14ac:dyDescent="0.25">
      <c r="B107" s="120"/>
      <c r="C107" s="121"/>
      <c r="D107" s="121"/>
      <c r="E107" s="248"/>
      <c r="F107" s="321"/>
      <c r="G107" s="248"/>
      <c r="H107" s="248"/>
      <c r="I107" s="248"/>
      <c r="J107" s="248"/>
      <c r="K107" s="248"/>
      <c r="L107" s="248"/>
      <c r="M107" s="248"/>
      <c r="N107" s="248"/>
      <c r="O107" s="248"/>
      <c r="P107" s="248"/>
      <c r="Q107" s="248"/>
      <c r="R107" s="248"/>
      <c r="S107" s="248"/>
      <c r="T107" s="248"/>
      <c r="U107" s="248"/>
      <c r="V107" s="248"/>
      <c r="W107" s="248"/>
      <c r="X107" s="248"/>
      <c r="Y107" s="248"/>
      <c r="Z107" s="248"/>
      <c r="AA107" s="248"/>
      <c r="AB107" s="248"/>
      <c r="AC107" s="248"/>
      <c r="AD107" s="248"/>
      <c r="AE107" s="248"/>
      <c r="AF107" s="248"/>
      <c r="AG107" s="248"/>
      <c r="AH107" s="248"/>
      <c r="AI107" s="248"/>
      <c r="AJ107" s="248"/>
      <c r="AK107" s="248"/>
      <c r="AL107" s="248"/>
      <c r="AM107" s="126"/>
      <c r="AN107" s="248"/>
      <c r="AO107" s="248"/>
      <c r="AP107" s="248"/>
      <c r="AQ107" s="248"/>
      <c r="AR107" s="105"/>
    </row>
    <row r="108" spans="2:44" x14ac:dyDescent="0.25">
      <c r="B108" s="122"/>
      <c r="C108" s="123"/>
      <c r="D108" s="123"/>
      <c r="E108" s="123"/>
      <c r="F108" s="123"/>
      <c r="G108" s="123"/>
      <c r="H108" s="123"/>
      <c r="I108" s="123"/>
      <c r="J108" s="123"/>
      <c r="K108" s="123"/>
      <c r="L108" s="123"/>
      <c r="M108" s="123"/>
      <c r="N108" s="123"/>
      <c r="O108" s="123"/>
      <c r="P108" s="123"/>
      <c r="Q108" s="123"/>
      <c r="R108" s="123"/>
      <c r="S108" s="123"/>
      <c r="T108" s="123"/>
      <c r="U108" s="123"/>
      <c r="V108" s="123"/>
      <c r="W108" s="123"/>
      <c r="X108" s="123"/>
      <c r="Y108" s="123"/>
      <c r="Z108" s="123"/>
      <c r="AA108" s="123"/>
      <c r="AB108" s="123"/>
      <c r="AC108" s="123"/>
      <c r="AD108" s="123"/>
      <c r="AE108" s="123"/>
      <c r="AF108" s="123"/>
      <c r="AG108" s="123"/>
      <c r="AH108" s="123"/>
      <c r="AI108" s="123"/>
      <c r="AJ108" s="123"/>
      <c r="AK108" s="123"/>
      <c r="AL108" s="123"/>
      <c r="AM108" s="123"/>
      <c r="AN108" s="123"/>
      <c r="AO108" s="123"/>
      <c r="AP108" s="123"/>
      <c r="AQ108" s="123"/>
      <c r="AR108" s="124"/>
    </row>
  </sheetData>
  <sheetProtection algorithmName="SHA-512" hashValue="QacxSedAIJyt3VSzIV8eR/bCokGr5EsBNS61GVQieTq+cjfESEVgWpNZcpqGvcIPLhZg1VEH5fYNf8v/IJZekQ==" saltValue="2vWNUy4GRZnAmDO5jI1P4g==" spinCount="100000" sheet="1" objects="1" scenarios="1"/>
  <conditionalFormatting sqref="E8:AQ27">
    <cfRule type="expression" dxfId="20" priority="2">
      <formula>LEN($F8)=0</formula>
    </cfRule>
  </conditionalFormatting>
  <conditionalFormatting sqref="AN8:AQ27 E8:AL27">
    <cfRule type="expression" dxfId="19" priority="3">
      <formula>LEN($F8)=0</formula>
    </cfRule>
  </conditionalFormatting>
  <hyperlinks>
    <hyperlink ref="C9" location="January!A8" tooltip="Go To" display="JANUARY" xr:uid="{33C059CB-4820-4395-A43A-48A61B4E8569}"/>
    <hyperlink ref="C10" location="February!A8" tooltip="Go To" display="FEBRUARY" xr:uid="{3CE243CB-8E30-4D5F-B397-12E5D4A63F13}"/>
    <hyperlink ref="C11" location="March!A8" tooltip="Go To" display="MARCH" xr:uid="{2657F117-5D4D-4D34-A89C-9874BB1F4391}"/>
    <hyperlink ref="C12" location="April!A8" tooltip="Go To" display="APRIL" xr:uid="{D1514AA6-1FA8-41DC-8F67-8A53EAF0247A}"/>
    <hyperlink ref="C13" location="May!A8" tooltip="Go To" display="MAY" xr:uid="{28E8AC67-E757-42FE-B443-45A63228FCD7}"/>
    <hyperlink ref="C14" location="June!A8" tooltip="Go To" display="JUNE" xr:uid="{535F1D92-C0B7-46D6-A4EB-8F604015DA14}"/>
    <hyperlink ref="C15" location="July!A8" tooltip="Go To" display="JULY" xr:uid="{64D7AB07-D660-43F6-B05D-9536F0CE311A}"/>
    <hyperlink ref="C16" location="August!A8" tooltip="Go To" display="AUGUST" xr:uid="{2511F856-83C8-42BE-9F15-C7FEFE88A397}"/>
    <hyperlink ref="C17" location="September!A8" tooltip="Go To" display="SEPTEMBER" xr:uid="{384623D8-B290-4EB5-97DC-3F698FEB39EE}"/>
    <hyperlink ref="C18" location="October!A8" tooltip="Go To" display="OCTOBER" xr:uid="{47D49D12-9E1D-46C7-9C40-9B85CAF2F089}"/>
    <hyperlink ref="C19" location="November!A8" tooltip="Go To" display="NOVEMBER" xr:uid="{BACFBDE3-EC42-48C4-82B1-5C7EAF95D9FE}"/>
    <hyperlink ref="C20" location="December!A8" tooltip="Go To" display="DECEMBER" xr:uid="{40D2CA94-DB70-4C9E-B5F7-D45A80B028B1}"/>
  </hyperlinks>
  <printOptions horizontalCentered="1"/>
  <pageMargins left="0.31496062992125984" right="0.31496062992125984" top="0.31496062992125984" bottom="0.31496062992125984" header="0.31496062992125984" footer="0.31496062992125984"/>
  <pageSetup paperSize="9" orientation="landscape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9778257E-2681-4703-85A2-B3C550AC080A}">
            <xm:f>$E8=Calc!$C$12</xm:f>
            <x14:dxf>
              <border>
                <bottom style="thin">
                  <color rgb="FF5C608A"/>
                </bottom>
                <vertical/>
                <horizontal/>
              </border>
            </x14:dxf>
          </x14:cfRule>
          <xm:sqref>AN8:AQ27 E8:AL27</xm:sqref>
        </x14:conditionalFormatting>
        <x14:conditionalFormatting xmlns:xm="http://schemas.microsoft.com/office/excel/2006/main">
          <x14:cfRule type="expression" priority="4" id="{815C4C42-C198-4BB8-916F-1EA7D116419F}">
            <xm:f>H8=Calc!$C$20</xm:f>
            <x14:dxf>
              <fill>
                <patternFill>
                  <bgColor rgb="FFED6B86"/>
                </patternFill>
              </fill>
            </x14:dxf>
          </x14:cfRule>
          <x14:cfRule type="expression" priority="5" id="{EDEE8059-A1F4-48EB-9172-2DADBB8126BD}">
            <xm:f>H8=Calc!$C$19</xm:f>
            <x14:dxf>
              <fill>
                <patternFill>
                  <bgColor rgb="FF90E0EF"/>
                </patternFill>
              </fill>
            </x14:dxf>
          </x14:cfRule>
          <x14:cfRule type="expression" priority="6" id="{30CACE9F-325D-4DA6-9815-F0035BEA0090}">
            <xm:f>H8=Calc!$C$18</xm:f>
            <x14:dxf>
              <fill>
                <patternFill>
                  <bgColor rgb="FFF2D492"/>
                </patternFill>
              </fill>
            </x14:dxf>
          </x14:cfRule>
          <x14:cfRule type="expression" priority="7" id="{CA41A62C-7DEC-4674-A6CB-4CF03DC97389}">
            <xm:f>H8=Calc!$C$17</xm:f>
            <x14:dxf>
              <fill>
                <patternFill>
                  <bgColor rgb="FF7DCFB6"/>
                </patternFill>
              </fill>
            </x14:dxf>
          </x14:cfRule>
          <xm:sqref>H8:AL27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4D9054ED-9328-4405-AB4C-D26BF7083235}">
          <x14:formula1>
            <xm:f>Calc!$C$17:$C$20</xm:f>
          </x14:formula1>
          <xm:sqref>H8:AL27</xm:sqref>
        </x14:dataValidation>
      </x14:dataValidations>
    </ext>
  </extLst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C903DB-881A-4275-8DF8-59414B1D78D1}">
  <sheetPr codeName="Sheet18">
    <pageSetUpPr autoPageBreaks="0" fitToPage="1"/>
  </sheetPr>
  <dimension ref="A1:AR108"/>
  <sheetViews>
    <sheetView showGridLines="0" showRowColHeaders="0" zoomScaleNormal="100" zoomScaleSheetLayoutView="85" workbookViewId="0">
      <pane ySplit="7" topLeftCell="A8" activePane="bottomLeft" state="frozen"/>
      <selection activeCell="A8" sqref="A8"/>
      <selection pane="bottomLeft" activeCell="A8" sqref="A8"/>
    </sheetView>
  </sheetViews>
  <sheetFormatPr defaultColWidth="8.85546875" defaultRowHeight="15" x14ac:dyDescent="0.25"/>
  <cols>
    <col min="1" max="1" width="3.7109375" style="50" customWidth="1"/>
    <col min="2" max="2" width="1.7109375" style="50" customWidth="1"/>
    <col min="3" max="3" width="12.28515625" style="50" customWidth="1"/>
    <col min="4" max="4" width="1.7109375" style="50" customWidth="1"/>
    <col min="5" max="5" width="5.7109375" style="50" customWidth="1"/>
    <col min="6" max="6" width="18.7109375" style="50" customWidth="1"/>
    <col min="7" max="7" width="6.42578125" style="50" customWidth="1"/>
    <col min="8" max="38" width="3.28515625" style="50" customWidth="1"/>
    <col min="39" max="39" width="1.7109375" style="50" customWidth="1"/>
    <col min="40" max="43" width="9.7109375" style="50" customWidth="1"/>
    <col min="44" max="44" width="1.7109375" style="50" customWidth="1"/>
    <col min="45" max="45" width="3.7109375" style="50" customWidth="1"/>
    <col min="46" max="16384" width="8.85546875" style="50"/>
  </cols>
  <sheetData>
    <row r="1" spans="1:44" s="1" customFormat="1" ht="6.75" customHeight="1" x14ac:dyDescent="0.25">
      <c r="B1" s="2"/>
      <c r="C1" s="2"/>
      <c r="D1" s="2"/>
      <c r="E1" s="2"/>
      <c r="I1" s="3"/>
      <c r="J1" s="3"/>
      <c r="L1" s="3"/>
      <c r="M1" s="3"/>
      <c r="O1" s="3"/>
      <c r="P1" s="3"/>
      <c r="R1" s="3"/>
      <c r="S1" s="3"/>
      <c r="U1" s="3"/>
      <c r="V1" s="3"/>
      <c r="X1" s="3"/>
      <c r="Y1" s="3"/>
      <c r="AA1" s="3"/>
      <c r="AB1" s="3"/>
      <c r="AD1" s="3"/>
      <c r="AE1" s="3"/>
      <c r="AG1" s="3"/>
      <c r="AH1" s="3"/>
      <c r="AJ1" s="3"/>
      <c r="AK1" s="3"/>
      <c r="AL1" s="3"/>
      <c r="AM1" s="3"/>
      <c r="AN1" s="3"/>
      <c r="AO1" s="3"/>
      <c r="AP1" s="3"/>
      <c r="AQ1" s="3"/>
    </row>
    <row r="2" spans="1:44" s="25" customFormat="1" ht="20.100000000000001" customHeight="1" x14ac:dyDescent="0.25">
      <c r="B2" s="42"/>
      <c r="C2" s="245" t="s">
        <v>51</v>
      </c>
      <c r="D2" s="42"/>
      <c r="E2" s="42"/>
      <c r="F2" s="18"/>
      <c r="G2" s="18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</row>
    <row r="3" spans="1:44" s="4" customFormat="1" ht="24" customHeight="1" x14ac:dyDescent="0.25">
      <c r="B3" s="43"/>
      <c r="C3" s="246" t="s">
        <v>140</v>
      </c>
      <c r="D3" s="43"/>
      <c r="E3" s="43"/>
      <c r="F3" s="6"/>
      <c r="G3" s="6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</row>
    <row r="4" spans="1:44" s="1" customFormat="1" ht="4.9000000000000004" customHeight="1" x14ac:dyDescent="0.2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</row>
    <row r="5" spans="1:44" s="1" customFormat="1" ht="15" customHeight="1" x14ac:dyDescent="0.25">
      <c r="A5" s="11"/>
      <c r="B5" s="101"/>
      <c r="C5" s="102"/>
      <c r="D5" s="102"/>
      <c r="E5" s="102"/>
      <c r="F5" s="102"/>
      <c r="G5" s="102"/>
      <c r="H5" s="102"/>
      <c r="I5" s="102"/>
      <c r="J5" s="102"/>
      <c r="K5" s="102"/>
      <c r="L5" s="102"/>
      <c r="M5" s="102"/>
      <c r="N5" s="102"/>
      <c r="O5" s="102"/>
      <c r="P5" s="102"/>
      <c r="Q5" s="102"/>
      <c r="R5" s="102"/>
      <c r="S5" s="102"/>
      <c r="T5" s="102"/>
      <c r="U5" s="102"/>
      <c r="V5" s="102"/>
      <c r="W5" s="102"/>
      <c r="X5" s="102"/>
      <c r="Y5" s="102"/>
      <c r="Z5" s="102"/>
      <c r="AA5" s="102"/>
      <c r="AB5" s="102"/>
      <c r="AC5" s="102"/>
      <c r="AD5" s="102"/>
      <c r="AE5" s="102"/>
      <c r="AF5" s="102"/>
      <c r="AG5" s="102"/>
      <c r="AH5" s="102"/>
      <c r="AI5" s="102"/>
      <c r="AJ5" s="102"/>
      <c r="AK5" s="102"/>
      <c r="AL5" s="102"/>
      <c r="AM5" s="102"/>
      <c r="AN5" s="102"/>
      <c r="AO5" s="102"/>
      <c r="AP5" s="102"/>
      <c r="AQ5" s="102"/>
      <c r="AR5" s="118"/>
    </row>
    <row r="6" spans="1:44" s="1" customFormat="1" ht="15" customHeight="1" x14ac:dyDescent="0.25">
      <c r="A6" s="11"/>
      <c r="B6" s="113"/>
      <c r="C6" s="114"/>
      <c r="D6" s="114"/>
      <c r="E6" s="114"/>
      <c r="F6" s="114"/>
      <c r="G6" s="114"/>
      <c r="H6" s="114"/>
      <c r="I6" s="114"/>
      <c r="J6" s="114"/>
      <c r="K6" s="114"/>
      <c r="L6" s="114"/>
      <c r="M6" s="114"/>
      <c r="N6" s="114"/>
      <c r="O6" s="114"/>
      <c r="P6" s="114"/>
      <c r="Q6" s="114"/>
      <c r="R6" s="114"/>
      <c r="S6" s="114"/>
      <c r="T6" s="114"/>
      <c r="U6" s="114"/>
      <c r="V6" s="114"/>
      <c r="W6" s="114"/>
      <c r="X6" s="114"/>
      <c r="Y6" s="114"/>
      <c r="Z6" s="114"/>
      <c r="AA6" s="114"/>
      <c r="AB6" s="114"/>
      <c r="AC6" s="114"/>
      <c r="AD6" s="114"/>
      <c r="AE6" s="114"/>
      <c r="AF6" s="114"/>
      <c r="AG6" s="114"/>
      <c r="AH6" s="114"/>
      <c r="AI6" s="114"/>
      <c r="AJ6" s="114"/>
      <c r="AK6" s="114"/>
      <c r="AL6" s="114"/>
      <c r="AM6" s="114"/>
      <c r="AN6" s="115" t="s">
        <v>118</v>
      </c>
      <c r="AO6" s="115"/>
      <c r="AP6" s="115"/>
      <c r="AQ6" s="115"/>
      <c r="AR6" s="105"/>
    </row>
    <row r="7" spans="1:44" s="1" customFormat="1" ht="20.100000000000001" customHeight="1" x14ac:dyDescent="0.25">
      <c r="B7" s="103"/>
      <c r="C7" s="112" t="s">
        <v>105</v>
      </c>
      <c r="D7" s="104"/>
      <c r="E7" s="112" t="s">
        <v>79</v>
      </c>
      <c r="F7" s="112" t="s">
        <v>75</v>
      </c>
      <c r="G7" s="112" t="s">
        <v>12</v>
      </c>
      <c r="H7" s="116">
        <v>1</v>
      </c>
      <c r="I7" s="116">
        <v>2</v>
      </c>
      <c r="J7" s="116">
        <v>3</v>
      </c>
      <c r="K7" s="116">
        <v>4</v>
      </c>
      <c r="L7" s="116">
        <v>5</v>
      </c>
      <c r="M7" s="116">
        <v>6</v>
      </c>
      <c r="N7" s="116">
        <v>7</v>
      </c>
      <c r="O7" s="116">
        <v>8</v>
      </c>
      <c r="P7" s="116">
        <v>9</v>
      </c>
      <c r="Q7" s="116">
        <v>10</v>
      </c>
      <c r="R7" s="116">
        <v>11</v>
      </c>
      <c r="S7" s="116">
        <v>12</v>
      </c>
      <c r="T7" s="116">
        <v>13</v>
      </c>
      <c r="U7" s="116">
        <v>14</v>
      </c>
      <c r="V7" s="116">
        <v>15</v>
      </c>
      <c r="W7" s="116">
        <v>16</v>
      </c>
      <c r="X7" s="116">
        <v>17</v>
      </c>
      <c r="Y7" s="116">
        <v>18</v>
      </c>
      <c r="Z7" s="116">
        <v>19</v>
      </c>
      <c r="AA7" s="116">
        <v>20</v>
      </c>
      <c r="AB7" s="116">
        <v>21</v>
      </c>
      <c r="AC7" s="116">
        <v>22</v>
      </c>
      <c r="AD7" s="116">
        <v>23</v>
      </c>
      <c r="AE7" s="116">
        <v>24</v>
      </c>
      <c r="AF7" s="116">
        <v>25</v>
      </c>
      <c r="AG7" s="116">
        <v>26</v>
      </c>
      <c r="AH7" s="116">
        <v>27</v>
      </c>
      <c r="AI7" s="116">
        <v>28</v>
      </c>
      <c r="AJ7" s="116">
        <v>29</v>
      </c>
      <c r="AK7" s="250">
        <v>30</v>
      </c>
      <c r="AL7" s="252"/>
      <c r="AM7" s="104"/>
      <c r="AN7" s="239" t="str">
        <f>Calc!B17</f>
        <v>Present</v>
      </c>
      <c r="AO7" s="240" t="str">
        <f>Calc!B18</f>
        <v>Tardy</v>
      </c>
      <c r="AP7" s="241" t="str">
        <f>Calc!B19</f>
        <v>Excused</v>
      </c>
      <c r="AQ7" s="242" t="str">
        <f>Calc!B20</f>
        <v>Unexcused</v>
      </c>
      <c r="AR7" s="105"/>
    </row>
    <row r="8" spans="1:44" s="1" customFormat="1" ht="20.100000000000001" customHeight="1" x14ac:dyDescent="0.25">
      <c r="B8" s="103"/>
      <c r="C8" s="119"/>
      <c r="D8" s="104"/>
      <c r="E8" s="125">
        <v>1</v>
      </c>
      <c r="F8" s="236" t="str">
        <f>IFERROR(IF(LEN(INDEX(Lists!$C$6:$C$105,MATCH($E8,Lists!$B$6:$B$105,0)))=0,"",INDEX(Lists!$C$6:$C$105,MATCH($E8,Lists!$B$6:$B$105,0))),"")</f>
        <v>Patrick Swayze</v>
      </c>
      <c r="G8" s="237" t="str">
        <f>IFERROR(IF(LEN(INDEX(Lists!$E$6:$E$105,MATCH($E8,Lists!$B$6:$B$105,0)))=0,"",INDEX(Lists!$E$6:$E$105,MATCH($E8,Lists!$B$6:$B$105,0))),"")</f>
        <v>10A</v>
      </c>
      <c r="H8" s="231"/>
      <c r="I8" s="231"/>
      <c r="J8" s="231"/>
      <c r="K8" s="231"/>
      <c r="L8" s="231"/>
      <c r="M8" s="231"/>
      <c r="N8" s="231"/>
      <c r="O8" s="231"/>
      <c r="P8" s="231"/>
      <c r="Q8" s="231"/>
      <c r="R8" s="231"/>
      <c r="S8" s="231"/>
      <c r="T8" s="231"/>
      <c r="U8" s="231"/>
      <c r="V8" s="231"/>
      <c r="W8" s="231"/>
      <c r="X8" s="231"/>
      <c r="Y8" s="231"/>
      <c r="Z8" s="231"/>
      <c r="AA8" s="231"/>
      <c r="AB8" s="231"/>
      <c r="AC8" s="231"/>
      <c r="AD8" s="231"/>
      <c r="AE8" s="231"/>
      <c r="AF8" s="231"/>
      <c r="AG8" s="231"/>
      <c r="AH8" s="231"/>
      <c r="AI8" s="231"/>
      <c r="AJ8" s="231"/>
      <c r="AK8" s="251"/>
      <c r="AL8" s="254"/>
      <c r="AM8" s="126"/>
      <c r="AN8" s="233">
        <f>IFERROR(IF(LEN(F8)=0,"",COUNTIF($H8:$AK8,Calc!$C$17)),"")</f>
        <v>0</v>
      </c>
      <c r="AO8" s="234">
        <f>IFERROR(IF(LEN(F8)=0,"",COUNTIF($H8:$AK8,Calc!$C$18)),"")</f>
        <v>0</v>
      </c>
      <c r="AP8" s="234">
        <f>IFERROR(IF(LEN(F8)=0,"",COUNTIF($H8:$AK8,Calc!$C$19)),"")</f>
        <v>0</v>
      </c>
      <c r="AQ8" s="235">
        <f>IFERROR(IF(LEN(F8)=0,"",COUNTIF($H8:$AK8,Calc!$C$20)),"")</f>
        <v>0</v>
      </c>
      <c r="AR8" s="105"/>
    </row>
    <row r="9" spans="1:44" s="1" customFormat="1" ht="20.100000000000001" customHeight="1" x14ac:dyDescent="0.25">
      <c r="B9" s="103"/>
      <c r="C9" s="128" t="s">
        <v>106</v>
      </c>
      <c r="D9" s="104"/>
      <c r="E9" s="127">
        <v>2</v>
      </c>
      <c r="F9" s="238" t="str">
        <f>IFERROR(IF(LEN(INDEX(Lists!$C$6:$C$105,MATCH($E9,Lists!$B$6:$B$105,0)))=0,"",INDEX(Lists!$C$6:$C$105,MATCH($E9,Lists!$B$6:$B$105,0))),"")</f>
        <v>Benicio Del Toro</v>
      </c>
      <c r="G9" s="234" t="str">
        <f>IFERROR(IF(LEN(INDEX(Lists!$E$6:$E$105,MATCH($E9,Lists!$B$6:$B$105,0)))=0,"",INDEX(Lists!$E$6:$E$105,MATCH($E9,Lists!$B$6:$B$105,0))),"")</f>
        <v>10A</v>
      </c>
      <c r="H9" s="231"/>
      <c r="I9" s="231"/>
      <c r="J9" s="231"/>
      <c r="K9" s="231"/>
      <c r="L9" s="231"/>
      <c r="M9" s="231"/>
      <c r="N9" s="231"/>
      <c r="O9" s="231"/>
      <c r="P9" s="231"/>
      <c r="Q9" s="231"/>
      <c r="R9" s="231"/>
      <c r="S9" s="231"/>
      <c r="T9" s="231"/>
      <c r="U9" s="231"/>
      <c r="V9" s="231"/>
      <c r="W9" s="231"/>
      <c r="X9" s="231"/>
      <c r="Y9" s="231"/>
      <c r="Z9" s="231"/>
      <c r="AA9" s="231"/>
      <c r="AB9" s="231"/>
      <c r="AC9" s="231"/>
      <c r="AD9" s="231"/>
      <c r="AE9" s="231"/>
      <c r="AF9" s="231"/>
      <c r="AG9" s="231"/>
      <c r="AH9" s="231"/>
      <c r="AI9" s="231"/>
      <c r="AJ9" s="231"/>
      <c r="AK9" s="251"/>
      <c r="AL9" s="254"/>
      <c r="AM9" s="126"/>
      <c r="AN9" s="233">
        <f>IFERROR(IF(LEN(F9)=0,"",COUNTIF($H9:$AK9,Calc!$C$17)),"")</f>
        <v>0</v>
      </c>
      <c r="AO9" s="234">
        <f>IFERROR(IF(LEN(F9)=0,"",COUNTIF($H9:$AK9,Calc!$C$18)),"")</f>
        <v>0</v>
      </c>
      <c r="AP9" s="234">
        <f>IFERROR(IF(LEN(F9)=0,"",COUNTIF($H9:$AK9,Calc!$C$19)),"")</f>
        <v>0</v>
      </c>
      <c r="AQ9" s="235">
        <f>IFERROR(IF(LEN(F9)=0,"",COUNTIF($H9:$AK9,Calc!$C$20)),"")</f>
        <v>0</v>
      </c>
      <c r="AR9" s="105"/>
    </row>
    <row r="10" spans="1:44" s="1" customFormat="1" ht="20.100000000000001" customHeight="1" x14ac:dyDescent="0.25">
      <c r="B10" s="103"/>
      <c r="C10" s="128" t="s">
        <v>107</v>
      </c>
      <c r="D10" s="104"/>
      <c r="E10" s="127">
        <v>3</v>
      </c>
      <c r="F10" s="238" t="str">
        <f>IFERROR(IF(LEN(INDEX(Lists!$C$6:$C$105,MATCH($E10,Lists!$B$6:$B$105,0)))=0,"",INDEX(Lists!$C$6:$C$105,MATCH($E10,Lists!$B$6:$B$105,0))),"")</f>
        <v>Harvey Kietel</v>
      </c>
      <c r="G10" s="234" t="str">
        <f>IFERROR(IF(LEN(INDEX(Lists!$E$6:$E$105,MATCH($E10,Lists!$B$6:$B$105,0)))=0,"",INDEX(Lists!$E$6:$E$105,MATCH($E10,Lists!$B$6:$B$105,0))),"")</f>
        <v>10A</v>
      </c>
      <c r="H10" s="231"/>
      <c r="I10" s="231"/>
      <c r="J10" s="231"/>
      <c r="K10" s="231"/>
      <c r="L10" s="231"/>
      <c r="M10" s="231"/>
      <c r="N10" s="231"/>
      <c r="O10" s="231"/>
      <c r="P10" s="231"/>
      <c r="Q10" s="231"/>
      <c r="R10" s="231"/>
      <c r="S10" s="231"/>
      <c r="T10" s="231"/>
      <c r="U10" s="231"/>
      <c r="V10" s="231"/>
      <c r="W10" s="231"/>
      <c r="X10" s="231"/>
      <c r="Y10" s="231"/>
      <c r="Z10" s="231"/>
      <c r="AA10" s="231"/>
      <c r="AB10" s="231"/>
      <c r="AC10" s="231"/>
      <c r="AD10" s="231"/>
      <c r="AE10" s="231"/>
      <c r="AF10" s="231"/>
      <c r="AG10" s="231"/>
      <c r="AH10" s="231"/>
      <c r="AI10" s="231"/>
      <c r="AJ10" s="231"/>
      <c r="AK10" s="251"/>
      <c r="AL10" s="254"/>
      <c r="AM10" s="126"/>
      <c r="AN10" s="233">
        <f>IFERROR(IF(LEN(F10)=0,"",COUNTIF($H10:$AK10,Calc!$C$17)),"")</f>
        <v>0</v>
      </c>
      <c r="AO10" s="234">
        <f>IFERROR(IF(LEN(F10)=0,"",COUNTIF($H10:$AK10,Calc!$C$18)),"")</f>
        <v>0</v>
      </c>
      <c r="AP10" s="234">
        <f>IFERROR(IF(LEN(F10)=0,"",COUNTIF($H10:$AK10,Calc!$C$19)),"")</f>
        <v>0</v>
      </c>
      <c r="AQ10" s="235">
        <f>IFERROR(IF(LEN(F10)=0,"",COUNTIF($H10:$AK10,Calc!$C$20)),"")</f>
        <v>0</v>
      </c>
      <c r="AR10" s="105"/>
    </row>
    <row r="11" spans="1:44" s="1" customFormat="1" ht="20.100000000000001" customHeight="1" x14ac:dyDescent="0.25">
      <c r="B11" s="103"/>
      <c r="C11" s="128" t="s">
        <v>108</v>
      </c>
      <c r="D11" s="104"/>
      <c r="E11" s="127">
        <v>4</v>
      </c>
      <c r="F11" s="238" t="str">
        <f>IFERROR(IF(LEN(INDEX(Lists!$C$6:$C$105,MATCH($E11,Lists!$B$6:$B$105,0)))=0,"",INDEX(Lists!$C$6:$C$105,MATCH($E11,Lists!$B$6:$B$105,0))),"")</f>
        <v>Ed Harris</v>
      </c>
      <c r="G11" s="234" t="str">
        <f>IFERROR(IF(LEN(INDEX(Lists!$E$6:$E$105,MATCH($E11,Lists!$B$6:$B$105,0)))=0,"",INDEX(Lists!$E$6:$E$105,MATCH($E11,Lists!$B$6:$B$105,0))),"")</f>
        <v>10A</v>
      </c>
      <c r="H11" s="231"/>
      <c r="I11" s="231"/>
      <c r="J11" s="231"/>
      <c r="K11" s="231"/>
      <c r="L11" s="231"/>
      <c r="M11" s="231"/>
      <c r="N11" s="231"/>
      <c r="O11" s="231"/>
      <c r="P11" s="231"/>
      <c r="Q11" s="231"/>
      <c r="R11" s="231"/>
      <c r="S11" s="231"/>
      <c r="T11" s="231"/>
      <c r="U11" s="231"/>
      <c r="V11" s="231"/>
      <c r="W11" s="231"/>
      <c r="X11" s="231"/>
      <c r="Y11" s="231"/>
      <c r="Z11" s="231"/>
      <c r="AA11" s="231"/>
      <c r="AB11" s="231"/>
      <c r="AC11" s="231"/>
      <c r="AD11" s="231"/>
      <c r="AE11" s="231"/>
      <c r="AF11" s="231"/>
      <c r="AG11" s="231"/>
      <c r="AH11" s="231"/>
      <c r="AI11" s="231"/>
      <c r="AJ11" s="231"/>
      <c r="AK11" s="251"/>
      <c r="AL11" s="254"/>
      <c r="AM11" s="126"/>
      <c r="AN11" s="233">
        <f>IFERROR(IF(LEN(F11)=0,"",COUNTIF($H11:$AK11,Calc!$C$17)),"")</f>
        <v>0</v>
      </c>
      <c r="AO11" s="234">
        <f>IFERROR(IF(LEN(F11)=0,"",COUNTIF($H11:$AK11,Calc!$C$18)),"")</f>
        <v>0</v>
      </c>
      <c r="AP11" s="234">
        <f>IFERROR(IF(LEN(F11)=0,"",COUNTIF($H11:$AK11,Calc!$C$19)),"")</f>
        <v>0</v>
      </c>
      <c r="AQ11" s="235">
        <f>IFERROR(IF(LEN(F11)=0,"",COUNTIF($H11:$AK11,Calc!$C$20)),"")</f>
        <v>0</v>
      </c>
      <c r="AR11" s="105"/>
    </row>
    <row r="12" spans="1:44" s="1" customFormat="1" ht="20.100000000000001" customHeight="1" x14ac:dyDescent="0.25">
      <c r="B12" s="103"/>
      <c r="C12" s="128" t="s">
        <v>109</v>
      </c>
      <c r="D12" s="104"/>
      <c r="E12" s="127">
        <v>5</v>
      </c>
      <c r="F12" s="238" t="str">
        <f>IFERROR(IF(LEN(INDEX(Lists!$C$6:$C$105,MATCH($E12,Lists!$B$6:$B$105,0)))=0,"",INDEX(Lists!$C$6:$C$105,MATCH($E12,Lists!$B$6:$B$105,0))),"")</f>
        <v>Charles Laughton</v>
      </c>
      <c r="G12" s="234" t="str">
        <f>IFERROR(IF(LEN(INDEX(Lists!$E$6:$E$105,MATCH($E12,Lists!$B$6:$B$105,0)))=0,"",INDEX(Lists!$E$6:$E$105,MATCH($E12,Lists!$B$6:$B$105,0))),"")</f>
        <v>10A</v>
      </c>
      <c r="H12" s="231"/>
      <c r="I12" s="231"/>
      <c r="J12" s="231"/>
      <c r="K12" s="231"/>
      <c r="L12" s="231"/>
      <c r="M12" s="231"/>
      <c r="N12" s="231"/>
      <c r="O12" s="231"/>
      <c r="P12" s="231"/>
      <c r="Q12" s="231"/>
      <c r="R12" s="231"/>
      <c r="S12" s="231"/>
      <c r="T12" s="231"/>
      <c r="U12" s="231"/>
      <c r="V12" s="231"/>
      <c r="W12" s="231"/>
      <c r="X12" s="231"/>
      <c r="Y12" s="231"/>
      <c r="Z12" s="231"/>
      <c r="AA12" s="231"/>
      <c r="AB12" s="231"/>
      <c r="AC12" s="231"/>
      <c r="AD12" s="231"/>
      <c r="AE12" s="231"/>
      <c r="AF12" s="231"/>
      <c r="AG12" s="231"/>
      <c r="AH12" s="231"/>
      <c r="AI12" s="231"/>
      <c r="AJ12" s="231"/>
      <c r="AK12" s="251"/>
      <c r="AL12" s="254"/>
      <c r="AM12" s="126"/>
      <c r="AN12" s="233">
        <f>IFERROR(IF(LEN(F12)=0,"",COUNTIF($H12:$AK12,Calc!$C$17)),"")</f>
        <v>0</v>
      </c>
      <c r="AO12" s="234">
        <f>IFERROR(IF(LEN(F12)=0,"",COUNTIF($H12:$AK12,Calc!$C$18)),"")</f>
        <v>0</v>
      </c>
      <c r="AP12" s="234">
        <f>IFERROR(IF(LEN(F12)=0,"",COUNTIF($H12:$AK12,Calc!$C$19)),"")</f>
        <v>0</v>
      </c>
      <c r="AQ12" s="235">
        <f>IFERROR(IF(LEN(F12)=0,"",COUNTIF($H12:$AK12,Calc!$C$20)),"")</f>
        <v>0</v>
      </c>
      <c r="AR12" s="105"/>
    </row>
    <row r="13" spans="1:44" s="1" customFormat="1" ht="20.100000000000001" customHeight="1" x14ac:dyDescent="0.25">
      <c r="B13" s="103"/>
      <c r="C13" s="128" t="s">
        <v>110</v>
      </c>
      <c r="D13" s="104"/>
      <c r="E13" s="127">
        <v>6</v>
      </c>
      <c r="F13" s="238" t="str">
        <f>IFERROR(IF(LEN(INDEX(Lists!$C$6:$C$105,MATCH($E13,Lists!$B$6:$B$105,0)))=0,"",INDEX(Lists!$C$6:$C$105,MATCH($E13,Lists!$B$6:$B$105,0))),"")</f>
        <v>James Caan</v>
      </c>
      <c r="G13" s="234" t="str">
        <f>IFERROR(IF(LEN(INDEX(Lists!$E$6:$E$105,MATCH($E13,Lists!$B$6:$B$105,0)))=0,"",INDEX(Lists!$E$6:$E$105,MATCH($E13,Lists!$B$6:$B$105,0))),"")</f>
        <v>10A</v>
      </c>
      <c r="H13" s="231"/>
      <c r="I13" s="231"/>
      <c r="J13" s="231"/>
      <c r="K13" s="231"/>
      <c r="L13" s="231"/>
      <c r="M13" s="231"/>
      <c r="N13" s="231"/>
      <c r="O13" s="231"/>
      <c r="P13" s="231"/>
      <c r="Q13" s="231"/>
      <c r="R13" s="231"/>
      <c r="S13" s="231"/>
      <c r="T13" s="231"/>
      <c r="U13" s="231"/>
      <c r="V13" s="231"/>
      <c r="W13" s="231"/>
      <c r="X13" s="231"/>
      <c r="Y13" s="231"/>
      <c r="Z13" s="231"/>
      <c r="AA13" s="231"/>
      <c r="AB13" s="231"/>
      <c r="AC13" s="231"/>
      <c r="AD13" s="231"/>
      <c r="AE13" s="231"/>
      <c r="AF13" s="231"/>
      <c r="AG13" s="231"/>
      <c r="AH13" s="231"/>
      <c r="AI13" s="231"/>
      <c r="AJ13" s="231"/>
      <c r="AK13" s="251"/>
      <c r="AL13" s="254"/>
      <c r="AM13" s="126"/>
      <c r="AN13" s="233">
        <f>IFERROR(IF(LEN(F13)=0,"",COUNTIF($H13:$AK13,Calc!$C$17)),"")</f>
        <v>0</v>
      </c>
      <c r="AO13" s="234">
        <f>IFERROR(IF(LEN(F13)=0,"",COUNTIF($H13:$AK13,Calc!$C$18)),"")</f>
        <v>0</v>
      </c>
      <c r="AP13" s="234">
        <f>IFERROR(IF(LEN(F13)=0,"",COUNTIF($H13:$AK13,Calc!$C$19)),"")</f>
        <v>0</v>
      </c>
      <c r="AQ13" s="235">
        <f>IFERROR(IF(LEN(F13)=0,"",COUNTIF($H13:$AK13,Calc!$C$20)),"")</f>
        <v>0</v>
      </c>
      <c r="AR13" s="105"/>
    </row>
    <row r="14" spans="1:44" s="1" customFormat="1" ht="20.100000000000001" customHeight="1" x14ac:dyDescent="0.25">
      <c r="B14" s="103"/>
      <c r="C14" s="128" t="s">
        <v>111</v>
      </c>
      <c r="D14" s="104"/>
      <c r="E14" s="127">
        <v>7</v>
      </c>
      <c r="F14" s="238" t="str">
        <f>IFERROR(IF(LEN(INDEX(Lists!$C$6:$C$105,MATCH($E14,Lists!$B$6:$B$105,0)))=0,"",INDEX(Lists!$C$6:$C$105,MATCH($E14,Lists!$B$6:$B$105,0))),"")</f>
        <v>Robert Downey Jr.</v>
      </c>
      <c r="G14" s="234" t="str">
        <f>IFERROR(IF(LEN(INDEX(Lists!$E$6:$E$105,MATCH($E14,Lists!$B$6:$B$105,0)))=0,"",INDEX(Lists!$E$6:$E$105,MATCH($E14,Lists!$B$6:$B$105,0))),"")</f>
        <v>10A</v>
      </c>
      <c r="H14" s="231"/>
      <c r="I14" s="231"/>
      <c r="J14" s="231"/>
      <c r="K14" s="231"/>
      <c r="L14" s="231"/>
      <c r="M14" s="231"/>
      <c r="N14" s="231"/>
      <c r="O14" s="231"/>
      <c r="P14" s="231"/>
      <c r="Q14" s="231"/>
      <c r="R14" s="231"/>
      <c r="S14" s="231"/>
      <c r="T14" s="231"/>
      <c r="U14" s="231"/>
      <c r="V14" s="231"/>
      <c r="W14" s="231"/>
      <c r="X14" s="231"/>
      <c r="Y14" s="231"/>
      <c r="Z14" s="231"/>
      <c r="AA14" s="231"/>
      <c r="AB14" s="231"/>
      <c r="AC14" s="231"/>
      <c r="AD14" s="231"/>
      <c r="AE14" s="231"/>
      <c r="AF14" s="231"/>
      <c r="AG14" s="231"/>
      <c r="AH14" s="231"/>
      <c r="AI14" s="231"/>
      <c r="AJ14" s="231"/>
      <c r="AK14" s="251"/>
      <c r="AL14" s="254"/>
      <c r="AM14" s="126"/>
      <c r="AN14" s="233">
        <f>IFERROR(IF(LEN(F14)=0,"",COUNTIF($H14:$AK14,Calc!$C$17)),"")</f>
        <v>0</v>
      </c>
      <c r="AO14" s="234">
        <f>IFERROR(IF(LEN(F14)=0,"",COUNTIF($H14:$AK14,Calc!$C$18)),"")</f>
        <v>0</v>
      </c>
      <c r="AP14" s="234">
        <f>IFERROR(IF(LEN(F14)=0,"",COUNTIF($H14:$AK14,Calc!$C$19)),"")</f>
        <v>0</v>
      </c>
      <c r="AQ14" s="235">
        <f>IFERROR(IF(LEN(F14)=0,"",COUNTIF($H14:$AK14,Calc!$C$20)),"")</f>
        <v>0</v>
      </c>
      <c r="AR14" s="105"/>
    </row>
    <row r="15" spans="1:44" s="1" customFormat="1" ht="20.100000000000001" customHeight="1" x14ac:dyDescent="0.25">
      <c r="B15" s="103"/>
      <c r="C15" s="128" t="s">
        <v>112</v>
      </c>
      <c r="D15" s="104"/>
      <c r="E15" s="127">
        <v>8</v>
      </c>
      <c r="F15" s="238" t="str">
        <f>IFERROR(IF(LEN(INDEX(Lists!$C$6:$C$105,MATCH($E15,Lists!$B$6:$B$105,0)))=0,"",INDEX(Lists!$C$6:$C$105,MATCH($E15,Lists!$B$6:$B$105,0))),"")</f>
        <v>Alec Guiness</v>
      </c>
      <c r="G15" s="234" t="str">
        <f>IFERROR(IF(LEN(INDEX(Lists!$E$6:$E$105,MATCH($E15,Lists!$B$6:$B$105,0)))=0,"",INDEX(Lists!$E$6:$E$105,MATCH($E15,Lists!$B$6:$B$105,0))),"")</f>
        <v>10A</v>
      </c>
      <c r="H15" s="231"/>
      <c r="I15" s="231"/>
      <c r="J15" s="231"/>
      <c r="K15" s="231"/>
      <c r="L15" s="231"/>
      <c r="M15" s="231"/>
      <c r="N15" s="231"/>
      <c r="O15" s="231"/>
      <c r="P15" s="231"/>
      <c r="Q15" s="231"/>
      <c r="R15" s="231"/>
      <c r="S15" s="231"/>
      <c r="T15" s="231"/>
      <c r="U15" s="231"/>
      <c r="V15" s="231"/>
      <c r="W15" s="231"/>
      <c r="X15" s="231"/>
      <c r="Y15" s="231"/>
      <c r="Z15" s="231"/>
      <c r="AA15" s="231"/>
      <c r="AB15" s="231"/>
      <c r="AC15" s="231"/>
      <c r="AD15" s="231"/>
      <c r="AE15" s="231"/>
      <c r="AF15" s="231"/>
      <c r="AG15" s="231"/>
      <c r="AH15" s="231"/>
      <c r="AI15" s="231"/>
      <c r="AJ15" s="231"/>
      <c r="AK15" s="251"/>
      <c r="AL15" s="254"/>
      <c r="AM15" s="126"/>
      <c r="AN15" s="233">
        <f>IFERROR(IF(LEN(F15)=0,"",COUNTIF($H15:$AK15,Calc!$C$17)),"")</f>
        <v>0</v>
      </c>
      <c r="AO15" s="234">
        <f>IFERROR(IF(LEN(F15)=0,"",COUNTIF($H15:$AK15,Calc!$C$18)),"")</f>
        <v>0</v>
      </c>
      <c r="AP15" s="234">
        <f>IFERROR(IF(LEN(F15)=0,"",COUNTIF($H15:$AK15,Calc!$C$19)),"")</f>
        <v>0</v>
      </c>
      <c r="AQ15" s="235">
        <f>IFERROR(IF(LEN(F15)=0,"",COUNTIF($H15:$AK15,Calc!$C$20)),"")</f>
        <v>0</v>
      </c>
      <c r="AR15" s="105"/>
    </row>
    <row r="16" spans="1:44" s="1" customFormat="1" ht="20.100000000000001" customHeight="1" x14ac:dyDescent="0.25">
      <c r="B16" s="103"/>
      <c r="C16" s="128" t="s">
        <v>113</v>
      </c>
      <c r="D16" s="104"/>
      <c r="E16" s="127">
        <v>9</v>
      </c>
      <c r="F16" s="238" t="str">
        <f>IFERROR(IF(LEN(INDEX(Lists!$C$6:$C$105,MATCH($E16,Lists!$B$6:$B$105,0)))=0,"",INDEX(Lists!$C$6:$C$105,MATCH($E16,Lists!$B$6:$B$105,0))),"")</f>
        <v>Viggo Mortensen</v>
      </c>
      <c r="G16" s="234" t="str">
        <f>IFERROR(IF(LEN(INDEX(Lists!$E$6:$E$105,MATCH($E16,Lists!$B$6:$B$105,0)))=0,"",INDEX(Lists!$E$6:$E$105,MATCH($E16,Lists!$B$6:$B$105,0))),"")</f>
        <v>10A</v>
      </c>
      <c r="H16" s="231"/>
      <c r="I16" s="231"/>
      <c r="J16" s="231"/>
      <c r="K16" s="231"/>
      <c r="L16" s="231"/>
      <c r="M16" s="231"/>
      <c r="N16" s="231"/>
      <c r="O16" s="231"/>
      <c r="P16" s="231"/>
      <c r="Q16" s="231"/>
      <c r="R16" s="231"/>
      <c r="S16" s="231"/>
      <c r="T16" s="231"/>
      <c r="U16" s="231"/>
      <c r="V16" s="231"/>
      <c r="W16" s="231"/>
      <c r="X16" s="231"/>
      <c r="Y16" s="231"/>
      <c r="Z16" s="231"/>
      <c r="AA16" s="231"/>
      <c r="AB16" s="231"/>
      <c r="AC16" s="231"/>
      <c r="AD16" s="231"/>
      <c r="AE16" s="231"/>
      <c r="AF16" s="231"/>
      <c r="AG16" s="231"/>
      <c r="AH16" s="231"/>
      <c r="AI16" s="231"/>
      <c r="AJ16" s="231"/>
      <c r="AK16" s="251"/>
      <c r="AL16" s="254"/>
      <c r="AM16" s="126"/>
      <c r="AN16" s="233">
        <f>IFERROR(IF(LEN(F16)=0,"",COUNTIF($H16:$AK16,Calc!$C$17)),"")</f>
        <v>0</v>
      </c>
      <c r="AO16" s="234">
        <f>IFERROR(IF(LEN(F16)=0,"",COUNTIF($H16:$AK16,Calc!$C$18)),"")</f>
        <v>0</v>
      </c>
      <c r="AP16" s="234">
        <f>IFERROR(IF(LEN(F16)=0,"",COUNTIF($H16:$AK16,Calc!$C$19)),"")</f>
        <v>0</v>
      </c>
      <c r="AQ16" s="235">
        <f>IFERROR(IF(LEN(F16)=0,"",COUNTIF($H16:$AK16,Calc!$C$20)),"")</f>
        <v>0</v>
      </c>
      <c r="AR16" s="105"/>
    </row>
    <row r="17" spans="2:44" s="1" customFormat="1" ht="20.100000000000001" customHeight="1" x14ac:dyDescent="0.25">
      <c r="B17" s="103"/>
      <c r="C17" s="128" t="s">
        <v>114</v>
      </c>
      <c r="D17" s="104"/>
      <c r="E17" s="127">
        <v>10</v>
      </c>
      <c r="F17" s="238" t="str">
        <f>IFERROR(IF(LEN(INDEX(Lists!$C$6:$C$105,MATCH($E17,Lists!$B$6:$B$105,0)))=0,"",INDEX(Lists!$C$6:$C$105,MATCH($E17,Lists!$B$6:$B$105,0))),"")</f>
        <v>Kylian Mbappe</v>
      </c>
      <c r="G17" s="234" t="str">
        <f>IFERROR(IF(LEN(INDEX(Lists!$E$6:$E$105,MATCH($E17,Lists!$B$6:$B$105,0)))=0,"",INDEX(Lists!$E$6:$E$105,MATCH($E17,Lists!$B$6:$B$105,0))),"")</f>
        <v>10A</v>
      </c>
      <c r="H17" s="231"/>
      <c r="I17" s="231"/>
      <c r="J17" s="231"/>
      <c r="K17" s="231"/>
      <c r="L17" s="231"/>
      <c r="M17" s="231"/>
      <c r="N17" s="231"/>
      <c r="O17" s="231"/>
      <c r="P17" s="231"/>
      <c r="Q17" s="231"/>
      <c r="R17" s="231"/>
      <c r="S17" s="231"/>
      <c r="T17" s="231"/>
      <c r="U17" s="231"/>
      <c r="V17" s="231"/>
      <c r="W17" s="231"/>
      <c r="X17" s="231"/>
      <c r="Y17" s="231"/>
      <c r="Z17" s="231"/>
      <c r="AA17" s="231"/>
      <c r="AB17" s="231"/>
      <c r="AC17" s="231"/>
      <c r="AD17" s="231"/>
      <c r="AE17" s="231"/>
      <c r="AF17" s="231"/>
      <c r="AG17" s="231"/>
      <c r="AH17" s="231"/>
      <c r="AI17" s="231"/>
      <c r="AJ17" s="231"/>
      <c r="AK17" s="251"/>
      <c r="AL17" s="254"/>
      <c r="AM17" s="126"/>
      <c r="AN17" s="233">
        <f>IFERROR(IF(LEN(F17)=0,"",COUNTIF($H17:$AK17,Calc!$C$17)),"")</f>
        <v>0</v>
      </c>
      <c r="AO17" s="234">
        <f>IFERROR(IF(LEN(F17)=0,"",COUNTIF($H17:$AK17,Calc!$C$18)),"")</f>
        <v>0</v>
      </c>
      <c r="AP17" s="234">
        <f>IFERROR(IF(LEN(F17)=0,"",COUNTIF($H17:$AK17,Calc!$C$19)),"")</f>
        <v>0</v>
      </c>
      <c r="AQ17" s="235">
        <f>IFERROR(IF(LEN(F17)=0,"",COUNTIF($H17:$AK17,Calc!$C$20)),"")</f>
        <v>0</v>
      </c>
      <c r="AR17" s="105"/>
    </row>
    <row r="18" spans="2:44" ht="20.100000000000001" customHeight="1" x14ac:dyDescent="0.25">
      <c r="B18" s="103"/>
      <c r="C18" s="128" t="s">
        <v>115</v>
      </c>
      <c r="D18" s="104"/>
      <c r="E18" s="127">
        <v>11</v>
      </c>
      <c r="F18" s="238" t="str">
        <f>IFERROR(IF(LEN(INDEX(Lists!$C$6:$C$105,MATCH($E18,Lists!$B$6:$B$105,0)))=0,"",INDEX(Lists!$C$6:$C$105,MATCH($E18,Lists!$B$6:$B$105,0))),"")</f>
        <v>Jessica Alba</v>
      </c>
      <c r="G18" s="234" t="str">
        <f>IFERROR(IF(LEN(INDEX(Lists!$E$6:$E$105,MATCH($E18,Lists!$B$6:$B$105,0)))=0,"",INDEX(Lists!$E$6:$E$105,MATCH($E18,Lists!$B$6:$B$105,0))),"")</f>
        <v>10B</v>
      </c>
      <c r="H18" s="231"/>
      <c r="I18" s="231"/>
      <c r="J18" s="231"/>
      <c r="K18" s="231"/>
      <c r="L18" s="231"/>
      <c r="M18" s="231"/>
      <c r="N18" s="231"/>
      <c r="O18" s="231"/>
      <c r="P18" s="231"/>
      <c r="Q18" s="231"/>
      <c r="R18" s="231"/>
      <c r="S18" s="231"/>
      <c r="T18" s="231"/>
      <c r="U18" s="231"/>
      <c r="V18" s="231"/>
      <c r="W18" s="231"/>
      <c r="X18" s="231"/>
      <c r="Y18" s="231"/>
      <c r="Z18" s="231"/>
      <c r="AA18" s="231"/>
      <c r="AB18" s="231"/>
      <c r="AC18" s="231"/>
      <c r="AD18" s="231"/>
      <c r="AE18" s="231"/>
      <c r="AF18" s="231"/>
      <c r="AG18" s="231"/>
      <c r="AH18" s="231"/>
      <c r="AI18" s="231"/>
      <c r="AJ18" s="231"/>
      <c r="AK18" s="251"/>
      <c r="AL18" s="254"/>
      <c r="AM18" s="126"/>
      <c r="AN18" s="233">
        <f>IFERROR(IF(LEN(F18)=0,"",COUNTIF($H18:$AK18,Calc!$C$17)),"")</f>
        <v>0</v>
      </c>
      <c r="AO18" s="234">
        <f>IFERROR(IF(LEN(F18)=0,"",COUNTIF($H18:$AK18,Calc!$C$18)),"")</f>
        <v>0</v>
      </c>
      <c r="AP18" s="234">
        <f>IFERROR(IF(LEN(F18)=0,"",COUNTIF($H18:$AK18,Calc!$C$19)),"")</f>
        <v>0</v>
      </c>
      <c r="AQ18" s="235">
        <f>IFERROR(IF(LEN(F18)=0,"",COUNTIF($H18:$AK18,Calc!$C$20)),"")</f>
        <v>0</v>
      </c>
      <c r="AR18" s="105"/>
    </row>
    <row r="19" spans="2:44" ht="20.100000000000001" customHeight="1" x14ac:dyDescent="0.25">
      <c r="B19" s="103"/>
      <c r="C19" s="129" t="s">
        <v>116</v>
      </c>
      <c r="D19" s="104"/>
      <c r="E19" s="127">
        <v>12</v>
      </c>
      <c r="F19" s="238" t="str">
        <f>IFERROR(IF(LEN(INDEX(Lists!$C$6:$C$105,MATCH($E19,Lists!$B$6:$B$105,0)))=0,"",INDEX(Lists!$C$6:$C$105,MATCH($E19,Lists!$B$6:$B$105,0))),"")</f>
        <v>Emma Stone</v>
      </c>
      <c r="G19" s="234" t="str">
        <f>IFERROR(IF(LEN(INDEX(Lists!$E$6:$E$105,MATCH($E19,Lists!$B$6:$B$105,0)))=0,"",INDEX(Lists!$E$6:$E$105,MATCH($E19,Lists!$B$6:$B$105,0))),"")</f>
        <v>10B</v>
      </c>
      <c r="H19" s="231"/>
      <c r="I19" s="231"/>
      <c r="J19" s="231"/>
      <c r="K19" s="231"/>
      <c r="L19" s="231"/>
      <c r="M19" s="231"/>
      <c r="N19" s="231"/>
      <c r="O19" s="231"/>
      <c r="P19" s="231"/>
      <c r="Q19" s="231"/>
      <c r="R19" s="231"/>
      <c r="S19" s="231"/>
      <c r="T19" s="231"/>
      <c r="U19" s="231"/>
      <c r="V19" s="231"/>
      <c r="W19" s="231"/>
      <c r="X19" s="231"/>
      <c r="Y19" s="231"/>
      <c r="Z19" s="231"/>
      <c r="AA19" s="231"/>
      <c r="AB19" s="231"/>
      <c r="AC19" s="231"/>
      <c r="AD19" s="231"/>
      <c r="AE19" s="231"/>
      <c r="AF19" s="231"/>
      <c r="AG19" s="231"/>
      <c r="AH19" s="231"/>
      <c r="AI19" s="231"/>
      <c r="AJ19" s="231"/>
      <c r="AK19" s="251"/>
      <c r="AL19" s="254"/>
      <c r="AM19" s="126"/>
      <c r="AN19" s="233">
        <f>IFERROR(IF(LEN(F19)=0,"",COUNTIF($H19:$AK19,Calc!$C$17)),"")</f>
        <v>0</v>
      </c>
      <c r="AO19" s="234">
        <f>IFERROR(IF(LEN(F19)=0,"",COUNTIF($H19:$AK19,Calc!$C$18)),"")</f>
        <v>0</v>
      </c>
      <c r="AP19" s="234">
        <f>IFERROR(IF(LEN(F19)=0,"",COUNTIF($H19:$AK19,Calc!$C$19)),"")</f>
        <v>0</v>
      </c>
      <c r="AQ19" s="235">
        <f>IFERROR(IF(LEN(F19)=0,"",COUNTIF($H19:$AK19,Calc!$C$20)),"")</f>
        <v>0</v>
      </c>
      <c r="AR19" s="105"/>
    </row>
    <row r="20" spans="2:44" ht="20.100000000000001" customHeight="1" x14ac:dyDescent="0.25">
      <c r="B20" s="103"/>
      <c r="C20" s="128" t="s">
        <v>117</v>
      </c>
      <c r="D20" s="104"/>
      <c r="E20" s="127">
        <v>13</v>
      </c>
      <c r="F20" s="238" t="str">
        <f>IFERROR(IF(LEN(INDEX(Lists!$C$6:$C$105,MATCH($E20,Lists!$B$6:$B$105,0)))=0,"",INDEX(Lists!$C$6:$C$105,MATCH($E20,Lists!$B$6:$B$105,0))),"")</f>
        <v>Scarlett Johansson</v>
      </c>
      <c r="G20" s="234" t="str">
        <f>IFERROR(IF(LEN(INDEX(Lists!$E$6:$E$105,MATCH($E20,Lists!$B$6:$B$105,0)))=0,"",INDEX(Lists!$E$6:$E$105,MATCH($E20,Lists!$B$6:$B$105,0))),"")</f>
        <v>10B</v>
      </c>
      <c r="H20" s="231"/>
      <c r="I20" s="231"/>
      <c r="J20" s="231"/>
      <c r="K20" s="231"/>
      <c r="L20" s="231"/>
      <c r="M20" s="231"/>
      <c r="N20" s="231"/>
      <c r="O20" s="231"/>
      <c r="P20" s="231"/>
      <c r="Q20" s="231"/>
      <c r="R20" s="231"/>
      <c r="S20" s="231"/>
      <c r="T20" s="231"/>
      <c r="U20" s="231"/>
      <c r="V20" s="231"/>
      <c r="W20" s="231"/>
      <c r="X20" s="231"/>
      <c r="Y20" s="231"/>
      <c r="Z20" s="231"/>
      <c r="AA20" s="231"/>
      <c r="AB20" s="231"/>
      <c r="AC20" s="231"/>
      <c r="AD20" s="231"/>
      <c r="AE20" s="231"/>
      <c r="AF20" s="231"/>
      <c r="AG20" s="231"/>
      <c r="AH20" s="231"/>
      <c r="AI20" s="231"/>
      <c r="AJ20" s="231"/>
      <c r="AK20" s="251"/>
      <c r="AL20" s="254"/>
      <c r="AM20" s="126"/>
      <c r="AN20" s="233">
        <f>IFERROR(IF(LEN(F20)=0,"",COUNTIF($H20:$AK20,Calc!$C$17)),"")</f>
        <v>0</v>
      </c>
      <c r="AO20" s="234">
        <f>IFERROR(IF(LEN(F20)=0,"",COUNTIF($H20:$AK20,Calc!$C$18)),"")</f>
        <v>0</v>
      </c>
      <c r="AP20" s="234">
        <f>IFERROR(IF(LEN(F20)=0,"",COUNTIF($H20:$AK20,Calc!$C$19)),"")</f>
        <v>0</v>
      </c>
      <c r="AQ20" s="235">
        <f>IFERROR(IF(LEN(F20)=0,"",COUNTIF($H20:$AK20,Calc!$C$20)),"")</f>
        <v>0</v>
      </c>
      <c r="AR20" s="105"/>
    </row>
    <row r="21" spans="2:44" ht="20.100000000000001" customHeight="1" x14ac:dyDescent="0.25">
      <c r="B21" s="103"/>
      <c r="C21" s="104"/>
      <c r="D21" s="104"/>
      <c r="E21" s="127">
        <v>14</v>
      </c>
      <c r="F21" s="238" t="str">
        <f>IFERROR(IF(LEN(INDEX(Lists!$C$6:$C$105,MATCH($E21,Lists!$B$6:$B$105,0)))=0,"",INDEX(Lists!$C$6:$C$105,MATCH($E21,Lists!$B$6:$B$105,0))),"")</f>
        <v>Mila Kunis</v>
      </c>
      <c r="G21" s="234" t="str">
        <f>IFERROR(IF(LEN(INDEX(Lists!$E$6:$E$105,MATCH($E21,Lists!$B$6:$B$105,0)))=0,"",INDEX(Lists!$E$6:$E$105,MATCH($E21,Lists!$B$6:$B$105,0))),"")</f>
        <v>10B</v>
      </c>
      <c r="H21" s="231"/>
      <c r="I21" s="231"/>
      <c r="J21" s="231"/>
      <c r="K21" s="231"/>
      <c r="L21" s="231"/>
      <c r="M21" s="231"/>
      <c r="N21" s="231"/>
      <c r="O21" s="231"/>
      <c r="P21" s="231"/>
      <c r="Q21" s="231"/>
      <c r="R21" s="231"/>
      <c r="S21" s="231"/>
      <c r="T21" s="231"/>
      <c r="U21" s="231"/>
      <c r="V21" s="231"/>
      <c r="W21" s="231"/>
      <c r="X21" s="231"/>
      <c r="Y21" s="231"/>
      <c r="Z21" s="231"/>
      <c r="AA21" s="231"/>
      <c r="AB21" s="231"/>
      <c r="AC21" s="231"/>
      <c r="AD21" s="231"/>
      <c r="AE21" s="231"/>
      <c r="AF21" s="231"/>
      <c r="AG21" s="231"/>
      <c r="AH21" s="231"/>
      <c r="AI21" s="231"/>
      <c r="AJ21" s="231"/>
      <c r="AK21" s="251"/>
      <c r="AL21" s="254"/>
      <c r="AM21" s="126"/>
      <c r="AN21" s="233">
        <f>IFERROR(IF(LEN(F21)=0,"",COUNTIF($H21:$AK21,Calc!$C$17)),"")</f>
        <v>0</v>
      </c>
      <c r="AO21" s="234">
        <f>IFERROR(IF(LEN(F21)=0,"",COUNTIF($H21:$AK21,Calc!$C$18)),"")</f>
        <v>0</v>
      </c>
      <c r="AP21" s="234">
        <f>IFERROR(IF(LEN(F21)=0,"",COUNTIF($H21:$AK21,Calc!$C$19)),"")</f>
        <v>0</v>
      </c>
      <c r="AQ21" s="235">
        <f>IFERROR(IF(LEN(F21)=0,"",COUNTIF($H21:$AK21,Calc!$C$20)),"")</f>
        <v>0</v>
      </c>
      <c r="AR21" s="105"/>
    </row>
    <row r="22" spans="2:44" ht="20.100000000000001" customHeight="1" x14ac:dyDescent="0.25">
      <c r="B22" s="103"/>
      <c r="C22" s="104"/>
      <c r="D22" s="104"/>
      <c r="E22" s="127">
        <v>15</v>
      </c>
      <c r="F22" s="238" t="str">
        <f>IFERROR(IF(LEN(INDEX(Lists!$C$6:$C$105,MATCH($E22,Lists!$B$6:$B$105,0)))=0,"",INDEX(Lists!$C$6:$C$105,MATCH($E22,Lists!$B$6:$B$105,0))),"")</f>
        <v>Charlize Theron</v>
      </c>
      <c r="G22" s="234" t="str">
        <f>IFERROR(IF(LEN(INDEX(Lists!$E$6:$E$105,MATCH($E22,Lists!$B$6:$B$105,0)))=0,"",INDEX(Lists!$E$6:$E$105,MATCH($E22,Lists!$B$6:$B$105,0))),"")</f>
        <v>10B</v>
      </c>
      <c r="H22" s="231"/>
      <c r="I22" s="231"/>
      <c r="J22" s="231"/>
      <c r="K22" s="231"/>
      <c r="L22" s="231"/>
      <c r="M22" s="231"/>
      <c r="N22" s="231"/>
      <c r="O22" s="231"/>
      <c r="P22" s="231"/>
      <c r="Q22" s="231"/>
      <c r="R22" s="231"/>
      <c r="S22" s="231"/>
      <c r="T22" s="231"/>
      <c r="U22" s="231"/>
      <c r="V22" s="231"/>
      <c r="W22" s="231"/>
      <c r="X22" s="231"/>
      <c r="Y22" s="231"/>
      <c r="Z22" s="231"/>
      <c r="AA22" s="231"/>
      <c r="AB22" s="231"/>
      <c r="AC22" s="231"/>
      <c r="AD22" s="231"/>
      <c r="AE22" s="231"/>
      <c r="AF22" s="231"/>
      <c r="AG22" s="231"/>
      <c r="AH22" s="231"/>
      <c r="AI22" s="231"/>
      <c r="AJ22" s="231"/>
      <c r="AK22" s="251"/>
      <c r="AL22" s="254"/>
      <c r="AM22" s="126"/>
      <c r="AN22" s="233">
        <f>IFERROR(IF(LEN(F22)=0,"",COUNTIF($H22:$AK22,Calc!$C$17)),"")</f>
        <v>0</v>
      </c>
      <c r="AO22" s="234">
        <f>IFERROR(IF(LEN(F22)=0,"",COUNTIF($H22:$AK22,Calc!$C$18)),"")</f>
        <v>0</v>
      </c>
      <c r="AP22" s="234">
        <f>IFERROR(IF(LEN(F22)=0,"",COUNTIF($H22:$AK22,Calc!$C$19)),"")</f>
        <v>0</v>
      </c>
      <c r="AQ22" s="235">
        <f>IFERROR(IF(LEN(F22)=0,"",COUNTIF($H22:$AK22,Calc!$C$20)),"")</f>
        <v>0</v>
      </c>
      <c r="AR22" s="105"/>
    </row>
    <row r="23" spans="2:44" ht="20.100000000000001" customHeight="1" x14ac:dyDescent="0.25">
      <c r="B23" s="103"/>
      <c r="C23" s="104"/>
      <c r="D23" s="104"/>
      <c r="E23" s="127">
        <v>16</v>
      </c>
      <c r="F23" s="238" t="str">
        <f>IFERROR(IF(LEN(INDEX(Lists!$C$6:$C$105,MATCH($E23,Lists!$B$6:$B$105,0)))=0,"",INDEX(Lists!$C$6:$C$105,MATCH($E23,Lists!$B$6:$B$105,0))),"")</f>
        <v/>
      </c>
      <c r="G23" s="234" t="str">
        <f>IFERROR(IF(LEN(INDEX(Lists!$E$6:$E$105,MATCH($E23,Lists!$B$6:$B$105,0)))=0,"",INDEX(Lists!$E$6:$E$105,MATCH($E23,Lists!$B$6:$B$105,0))),"")</f>
        <v/>
      </c>
      <c r="H23" s="231"/>
      <c r="I23" s="231"/>
      <c r="J23" s="231"/>
      <c r="K23" s="231"/>
      <c r="L23" s="231"/>
      <c r="M23" s="231"/>
      <c r="N23" s="231"/>
      <c r="O23" s="231"/>
      <c r="P23" s="231"/>
      <c r="Q23" s="231"/>
      <c r="R23" s="231"/>
      <c r="S23" s="231"/>
      <c r="T23" s="231"/>
      <c r="U23" s="231"/>
      <c r="V23" s="231"/>
      <c r="W23" s="231"/>
      <c r="X23" s="231"/>
      <c r="Y23" s="231"/>
      <c r="Z23" s="231"/>
      <c r="AA23" s="231"/>
      <c r="AB23" s="231"/>
      <c r="AC23" s="231"/>
      <c r="AD23" s="231"/>
      <c r="AE23" s="231"/>
      <c r="AF23" s="231"/>
      <c r="AG23" s="231"/>
      <c r="AH23" s="231"/>
      <c r="AI23" s="231"/>
      <c r="AJ23" s="231"/>
      <c r="AK23" s="251"/>
      <c r="AL23" s="254"/>
      <c r="AM23" s="126"/>
      <c r="AN23" s="233" t="str">
        <f>IFERROR(IF(LEN(F23)=0,"",COUNTIF($H23:$AK23,Calc!$C$17)),"")</f>
        <v/>
      </c>
      <c r="AO23" s="234" t="str">
        <f>IFERROR(IF(LEN(F23)=0,"",COUNTIF($H23:$AK23,Calc!$C$18)),"")</f>
        <v/>
      </c>
      <c r="AP23" s="234" t="str">
        <f>IFERROR(IF(LEN(F23)=0,"",COUNTIF($H23:$AK23,Calc!$C$19)),"")</f>
        <v/>
      </c>
      <c r="AQ23" s="235" t="str">
        <f>IFERROR(IF(LEN(F23)=0,"",COUNTIF($H23:$AK23,Calc!$C$20)),"")</f>
        <v/>
      </c>
      <c r="AR23" s="105"/>
    </row>
    <row r="24" spans="2:44" ht="20.100000000000001" customHeight="1" x14ac:dyDescent="0.25">
      <c r="B24" s="103"/>
      <c r="C24" s="104"/>
      <c r="D24" s="104"/>
      <c r="E24" s="127">
        <v>17</v>
      </c>
      <c r="F24" s="238" t="str">
        <f>IFERROR(IF(LEN(INDEX(Lists!$C$6:$C$105,MATCH($E24,Lists!$B$6:$B$105,0)))=0,"",INDEX(Lists!$C$6:$C$105,MATCH($E24,Lists!$B$6:$B$105,0))),"")</f>
        <v/>
      </c>
      <c r="G24" s="234" t="str">
        <f>IFERROR(IF(LEN(INDEX(Lists!$E$6:$E$105,MATCH($E24,Lists!$B$6:$B$105,0)))=0,"",INDEX(Lists!$E$6:$E$105,MATCH($E24,Lists!$B$6:$B$105,0))),"")</f>
        <v/>
      </c>
      <c r="H24" s="231"/>
      <c r="I24" s="231"/>
      <c r="J24" s="231"/>
      <c r="K24" s="231"/>
      <c r="L24" s="231"/>
      <c r="M24" s="231"/>
      <c r="N24" s="231"/>
      <c r="O24" s="231"/>
      <c r="P24" s="231"/>
      <c r="Q24" s="231"/>
      <c r="R24" s="231"/>
      <c r="S24" s="231"/>
      <c r="T24" s="231"/>
      <c r="U24" s="231"/>
      <c r="V24" s="231"/>
      <c r="W24" s="231"/>
      <c r="X24" s="231"/>
      <c r="Y24" s="231"/>
      <c r="Z24" s="231"/>
      <c r="AA24" s="231"/>
      <c r="AB24" s="231"/>
      <c r="AC24" s="231"/>
      <c r="AD24" s="231"/>
      <c r="AE24" s="231"/>
      <c r="AF24" s="231"/>
      <c r="AG24" s="231"/>
      <c r="AH24" s="231"/>
      <c r="AI24" s="231"/>
      <c r="AJ24" s="231"/>
      <c r="AK24" s="251"/>
      <c r="AL24" s="254"/>
      <c r="AM24" s="126"/>
      <c r="AN24" s="233" t="str">
        <f>IFERROR(IF(LEN(F24)=0,"",COUNTIF($H24:$AK24,Calc!$C$17)),"")</f>
        <v/>
      </c>
      <c r="AO24" s="234" t="str">
        <f>IFERROR(IF(LEN(F24)=0,"",COUNTIF($H24:$AK24,Calc!$C$18)),"")</f>
        <v/>
      </c>
      <c r="AP24" s="234" t="str">
        <f>IFERROR(IF(LEN(F24)=0,"",COUNTIF($H24:$AK24,Calc!$C$19)),"")</f>
        <v/>
      </c>
      <c r="AQ24" s="235" t="str">
        <f>IFERROR(IF(LEN(F24)=0,"",COUNTIF($H24:$AK24,Calc!$C$20)),"")</f>
        <v/>
      </c>
      <c r="AR24" s="105"/>
    </row>
    <row r="25" spans="2:44" ht="20.100000000000001" customHeight="1" x14ac:dyDescent="0.25">
      <c r="B25" s="103"/>
      <c r="C25" s="104"/>
      <c r="D25" s="104"/>
      <c r="E25" s="127">
        <v>18</v>
      </c>
      <c r="F25" s="238" t="str">
        <f>IFERROR(IF(LEN(INDEX(Lists!$C$6:$C$105,MATCH($E25,Lists!$B$6:$B$105,0)))=0,"",INDEX(Lists!$C$6:$C$105,MATCH($E25,Lists!$B$6:$B$105,0))),"")</f>
        <v/>
      </c>
      <c r="G25" s="234" t="str">
        <f>IFERROR(IF(LEN(INDEX(Lists!$E$6:$E$105,MATCH($E25,Lists!$B$6:$B$105,0)))=0,"",INDEX(Lists!$E$6:$E$105,MATCH($E25,Lists!$B$6:$B$105,0))),"")</f>
        <v/>
      </c>
      <c r="H25" s="231"/>
      <c r="I25" s="231"/>
      <c r="J25" s="231"/>
      <c r="K25" s="231"/>
      <c r="L25" s="231"/>
      <c r="M25" s="231"/>
      <c r="N25" s="231"/>
      <c r="O25" s="231"/>
      <c r="P25" s="231"/>
      <c r="Q25" s="231"/>
      <c r="R25" s="231"/>
      <c r="S25" s="231"/>
      <c r="T25" s="231"/>
      <c r="U25" s="231"/>
      <c r="V25" s="231"/>
      <c r="W25" s="231"/>
      <c r="X25" s="231"/>
      <c r="Y25" s="231"/>
      <c r="Z25" s="231"/>
      <c r="AA25" s="231"/>
      <c r="AB25" s="231"/>
      <c r="AC25" s="231"/>
      <c r="AD25" s="231"/>
      <c r="AE25" s="231"/>
      <c r="AF25" s="231"/>
      <c r="AG25" s="231"/>
      <c r="AH25" s="231"/>
      <c r="AI25" s="231"/>
      <c r="AJ25" s="231"/>
      <c r="AK25" s="251"/>
      <c r="AL25" s="254"/>
      <c r="AM25" s="126"/>
      <c r="AN25" s="233" t="str">
        <f>IFERROR(IF(LEN(F25)=0,"",COUNTIF($H25:$AK25,Calc!$C$17)),"")</f>
        <v/>
      </c>
      <c r="AO25" s="234" t="str">
        <f>IFERROR(IF(LEN(F25)=0,"",COUNTIF($H25:$AK25,Calc!$C$18)),"")</f>
        <v/>
      </c>
      <c r="AP25" s="234" t="str">
        <f>IFERROR(IF(LEN(F25)=0,"",COUNTIF($H25:$AK25,Calc!$C$19)),"")</f>
        <v/>
      </c>
      <c r="AQ25" s="235" t="str">
        <f>IFERROR(IF(LEN(F25)=0,"",COUNTIF($H25:$AK25,Calc!$C$20)),"")</f>
        <v/>
      </c>
      <c r="AR25" s="105"/>
    </row>
    <row r="26" spans="2:44" ht="20.100000000000001" customHeight="1" x14ac:dyDescent="0.25">
      <c r="B26" s="103"/>
      <c r="C26" s="104"/>
      <c r="D26" s="104"/>
      <c r="E26" s="127">
        <v>19</v>
      </c>
      <c r="F26" s="238" t="str">
        <f>IFERROR(IF(LEN(INDEX(Lists!$C$6:$C$105,MATCH($E26,Lists!$B$6:$B$105,0)))=0,"",INDEX(Lists!$C$6:$C$105,MATCH($E26,Lists!$B$6:$B$105,0))),"")</f>
        <v/>
      </c>
      <c r="G26" s="234" t="str">
        <f>IFERROR(IF(LEN(INDEX(Lists!$E$6:$E$105,MATCH($E26,Lists!$B$6:$B$105,0)))=0,"",INDEX(Lists!$E$6:$E$105,MATCH($E26,Lists!$B$6:$B$105,0))),"")</f>
        <v/>
      </c>
      <c r="H26" s="231"/>
      <c r="I26" s="231"/>
      <c r="J26" s="231"/>
      <c r="K26" s="231"/>
      <c r="L26" s="231"/>
      <c r="M26" s="231"/>
      <c r="N26" s="231"/>
      <c r="O26" s="231"/>
      <c r="P26" s="231"/>
      <c r="Q26" s="231"/>
      <c r="R26" s="231"/>
      <c r="S26" s="231"/>
      <c r="T26" s="231"/>
      <c r="U26" s="231"/>
      <c r="V26" s="231"/>
      <c r="W26" s="231"/>
      <c r="X26" s="231"/>
      <c r="Y26" s="231"/>
      <c r="Z26" s="231"/>
      <c r="AA26" s="231"/>
      <c r="AB26" s="231"/>
      <c r="AC26" s="231"/>
      <c r="AD26" s="231"/>
      <c r="AE26" s="231"/>
      <c r="AF26" s="231"/>
      <c r="AG26" s="231"/>
      <c r="AH26" s="231"/>
      <c r="AI26" s="231"/>
      <c r="AJ26" s="231"/>
      <c r="AK26" s="251"/>
      <c r="AL26" s="254"/>
      <c r="AM26" s="126"/>
      <c r="AN26" s="233" t="str">
        <f>IFERROR(IF(LEN(F26)=0,"",COUNTIF($H26:$AK26,Calc!$C$17)),"")</f>
        <v/>
      </c>
      <c r="AO26" s="234" t="str">
        <f>IFERROR(IF(LEN(F26)=0,"",COUNTIF($H26:$AK26,Calc!$C$18)),"")</f>
        <v/>
      </c>
      <c r="AP26" s="234" t="str">
        <f>IFERROR(IF(LEN(F26)=0,"",COUNTIF($H26:$AK26,Calc!$C$19)),"")</f>
        <v/>
      </c>
      <c r="AQ26" s="235" t="str">
        <f>IFERROR(IF(LEN(F26)=0,"",COUNTIF($H26:$AK26,Calc!$C$20)),"")</f>
        <v/>
      </c>
      <c r="AR26" s="105"/>
    </row>
    <row r="27" spans="2:44" ht="20.100000000000001" customHeight="1" x14ac:dyDescent="0.25">
      <c r="B27" s="103"/>
      <c r="C27" s="104"/>
      <c r="D27" s="104"/>
      <c r="E27" s="313">
        <v>20</v>
      </c>
      <c r="F27" s="314" t="str">
        <f>IFERROR(IF(LEN(INDEX(Lists!$C$6:$C$105,MATCH($E27,Lists!$B$6:$B$105,0)))=0,"",INDEX(Lists!$C$6:$C$105,MATCH($E27,Lists!$B$6:$B$105,0))),"")</f>
        <v/>
      </c>
      <c r="G27" s="315" t="str">
        <f>IFERROR(IF(LEN(INDEX(Lists!$E$6:$E$105,MATCH($E27,Lists!$B$6:$B$105,0)))=0,"",INDEX(Lists!$E$6:$E$105,MATCH($E27,Lists!$B$6:$B$105,0))),"")</f>
        <v/>
      </c>
      <c r="H27" s="316"/>
      <c r="I27" s="316"/>
      <c r="J27" s="316"/>
      <c r="K27" s="316"/>
      <c r="L27" s="316"/>
      <c r="M27" s="316"/>
      <c r="N27" s="316"/>
      <c r="O27" s="316"/>
      <c r="P27" s="316"/>
      <c r="Q27" s="316"/>
      <c r="R27" s="316"/>
      <c r="S27" s="316"/>
      <c r="T27" s="316"/>
      <c r="U27" s="316"/>
      <c r="V27" s="316"/>
      <c r="W27" s="316"/>
      <c r="X27" s="316"/>
      <c r="Y27" s="316"/>
      <c r="Z27" s="316"/>
      <c r="AA27" s="316"/>
      <c r="AB27" s="316"/>
      <c r="AC27" s="316"/>
      <c r="AD27" s="316"/>
      <c r="AE27" s="316"/>
      <c r="AF27" s="316"/>
      <c r="AG27" s="316"/>
      <c r="AH27" s="316"/>
      <c r="AI27" s="316"/>
      <c r="AJ27" s="316"/>
      <c r="AK27" s="318"/>
      <c r="AL27" s="254"/>
      <c r="AM27" s="126"/>
      <c r="AN27" s="319" t="str">
        <f>IFERROR(IF(LEN(F27)=0,"",COUNTIF($H27:$AK27,Calc!$C$17)),"")</f>
        <v/>
      </c>
      <c r="AO27" s="315" t="str">
        <f>IFERROR(IF(LEN(F27)=0,"",COUNTIF($H27:$AK27,Calc!$C$18)),"")</f>
        <v/>
      </c>
      <c r="AP27" s="315" t="str">
        <f>IFERROR(IF(LEN(F27)=0,"",COUNTIF($H27:$AK27,Calc!$C$19)),"")</f>
        <v/>
      </c>
      <c r="AQ27" s="320" t="str">
        <f>IFERROR(IF(LEN(F27)=0,"",COUNTIF($H27:$AK27,Calc!$C$20)),"")</f>
        <v/>
      </c>
      <c r="AR27" s="105"/>
    </row>
    <row r="28" spans="2:44" ht="20.100000000000001" customHeight="1" x14ac:dyDescent="0.25">
      <c r="B28" s="103"/>
      <c r="C28" s="104"/>
      <c r="D28" s="104"/>
      <c r="E28" s="248"/>
      <c r="F28" s="321"/>
      <c r="G28" s="248"/>
      <c r="H28" s="248"/>
      <c r="I28" s="248"/>
      <c r="J28" s="248"/>
      <c r="K28" s="248"/>
      <c r="L28" s="248"/>
      <c r="M28" s="248"/>
      <c r="N28" s="248"/>
      <c r="O28" s="248"/>
      <c r="P28" s="248"/>
      <c r="Q28" s="248"/>
      <c r="R28" s="248"/>
      <c r="S28" s="248"/>
      <c r="T28" s="248"/>
      <c r="U28" s="248"/>
      <c r="V28" s="248"/>
      <c r="W28" s="248"/>
      <c r="X28" s="248"/>
      <c r="Y28" s="248"/>
      <c r="Z28" s="248"/>
      <c r="AA28" s="248"/>
      <c r="AB28" s="248"/>
      <c r="AC28" s="248"/>
      <c r="AD28" s="248"/>
      <c r="AE28" s="248"/>
      <c r="AF28" s="248"/>
      <c r="AG28" s="248"/>
      <c r="AH28" s="248"/>
      <c r="AI28" s="248"/>
      <c r="AJ28" s="248"/>
      <c r="AK28" s="248"/>
      <c r="AL28" s="248"/>
      <c r="AM28" s="126"/>
      <c r="AN28" s="248"/>
      <c r="AO28" s="248"/>
      <c r="AP28" s="248"/>
      <c r="AQ28" s="248"/>
      <c r="AR28" s="105"/>
    </row>
    <row r="29" spans="2:44" ht="20.100000000000001" customHeight="1" x14ac:dyDescent="0.25">
      <c r="B29" s="103"/>
      <c r="C29" s="104"/>
      <c r="D29" s="104"/>
      <c r="E29" s="248"/>
      <c r="F29" s="321"/>
      <c r="G29" s="248"/>
      <c r="H29" s="248"/>
      <c r="I29" s="248"/>
      <c r="J29" s="248"/>
      <c r="K29" s="248"/>
      <c r="L29" s="248"/>
      <c r="M29" s="248"/>
      <c r="N29" s="248"/>
      <c r="O29" s="248"/>
      <c r="P29" s="248"/>
      <c r="Q29" s="248"/>
      <c r="R29" s="248"/>
      <c r="S29" s="248"/>
      <c r="T29" s="248"/>
      <c r="U29" s="248"/>
      <c r="V29" s="248"/>
      <c r="W29" s="248"/>
      <c r="X29" s="248"/>
      <c r="Y29" s="248"/>
      <c r="Z29" s="248"/>
      <c r="AA29" s="248"/>
      <c r="AB29" s="248"/>
      <c r="AC29" s="248"/>
      <c r="AD29" s="248"/>
      <c r="AE29" s="248"/>
      <c r="AF29" s="248"/>
      <c r="AG29" s="248"/>
      <c r="AH29" s="248"/>
      <c r="AI29" s="248"/>
      <c r="AJ29" s="248"/>
      <c r="AK29" s="248"/>
      <c r="AL29" s="248"/>
      <c r="AM29" s="126"/>
      <c r="AN29" s="248"/>
      <c r="AO29" s="248"/>
      <c r="AP29" s="248"/>
      <c r="AQ29" s="248"/>
      <c r="AR29" s="105"/>
    </row>
    <row r="30" spans="2:44" ht="20.100000000000001" customHeight="1" x14ac:dyDescent="0.25">
      <c r="B30" s="120"/>
      <c r="C30" s="121"/>
      <c r="D30" s="121"/>
      <c r="E30" s="248"/>
      <c r="F30" s="321"/>
      <c r="G30" s="248"/>
      <c r="H30" s="248"/>
      <c r="I30" s="248"/>
      <c r="J30" s="248"/>
      <c r="K30" s="248"/>
      <c r="L30" s="248"/>
      <c r="M30" s="248"/>
      <c r="N30" s="248"/>
      <c r="O30" s="248"/>
      <c r="P30" s="248"/>
      <c r="Q30" s="248"/>
      <c r="R30" s="248"/>
      <c r="S30" s="248"/>
      <c r="T30" s="248"/>
      <c r="U30" s="248"/>
      <c r="V30" s="248"/>
      <c r="W30" s="248"/>
      <c r="X30" s="248"/>
      <c r="Y30" s="248"/>
      <c r="Z30" s="248"/>
      <c r="AA30" s="248"/>
      <c r="AB30" s="248"/>
      <c r="AC30" s="248"/>
      <c r="AD30" s="248"/>
      <c r="AE30" s="248"/>
      <c r="AF30" s="248"/>
      <c r="AG30" s="248"/>
      <c r="AH30" s="248"/>
      <c r="AI30" s="248"/>
      <c r="AJ30" s="248"/>
      <c r="AK30" s="248"/>
      <c r="AL30" s="248"/>
      <c r="AM30" s="126"/>
      <c r="AN30" s="248"/>
      <c r="AO30" s="248"/>
      <c r="AP30" s="248"/>
      <c r="AQ30" s="248"/>
      <c r="AR30" s="105"/>
    </row>
    <row r="31" spans="2:44" ht="20.100000000000001" customHeight="1" x14ac:dyDescent="0.25">
      <c r="B31" s="120"/>
      <c r="C31" s="121"/>
      <c r="D31" s="121"/>
      <c r="E31" s="248"/>
      <c r="F31" s="321"/>
      <c r="G31" s="248"/>
      <c r="H31" s="248"/>
      <c r="I31" s="248"/>
      <c r="J31" s="248"/>
      <c r="K31" s="248"/>
      <c r="L31" s="248"/>
      <c r="M31" s="248"/>
      <c r="N31" s="248"/>
      <c r="O31" s="248"/>
      <c r="P31" s="248"/>
      <c r="Q31" s="248"/>
      <c r="R31" s="248"/>
      <c r="S31" s="248"/>
      <c r="T31" s="248"/>
      <c r="U31" s="248"/>
      <c r="V31" s="248"/>
      <c r="W31" s="248"/>
      <c r="X31" s="248"/>
      <c r="Y31" s="248"/>
      <c r="Z31" s="248"/>
      <c r="AA31" s="248"/>
      <c r="AB31" s="248"/>
      <c r="AC31" s="248"/>
      <c r="AD31" s="248"/>
      <c r="AE31" s="248"/>
      <c r="AF31" s="248"/>
      <c r="AG31" s="248"/>
      <c r="AH31" s="248"/>
      <c r="AI31" s="248"/>
      <c r="AJ31" s="248"/>
      <c r="AK31" s="248"/>
      <c r="AL31" s="248"/>
      <c r="AM31" s="126"/>
      <c r="AN31" s="248"/>
      <c r="AO31" s="248"/>
      <c r="AP31" s="248"/>
      <c r="AQ31" s="248"/>
      <c r="AR31" s="105"/>
    </row>
    <row r="32" spans="2:44" ht="20.100000000000001" customHeight="1" x14ac:dyDescent="0.25">
      <c r="B32" s="120"/>
      <c r="C32" s="121"/>
      <c r="D32" s="121"/>
      <c r="E32" s="248"/>
      <c r="F32" s="321"/>
      <c r="G32" s="248"/>
      <c r="H32" s="248"/>
      <c r="I32" s="248"/>
      <c r="J32" s="248"/>
      <c r="K32" s="248"/>
      <c r="L32" s="248"/>
      <c r="M32" s="248"/>
      <c r="N32" s="248"/>
      <c r="O32" s="248"/>
      <c r="P32" s="248"/>
      <c r="Q32" s="248"/>
      <c r="R32" s="248"/>
      <c r="S32" s="248"/>
      <c r="T32" s="248"/>
      <c r="U32" s="248"/>
      <c r="V32" s="248"/>
      <c r="W32" s="248"/>
      <c r="X32" s="248"/>
      <c r="Y32" s="248"/>
      <c r="Z32" s="248"/>
      <c r="AA32" s="248"/>
      <c r="AB32" s="248"/>
      <c r="AC32" s="248"/>
      <c r="AD32" s="248"/>
      <c r="AE32" s="248"/>
      <c r="AF32" s="248"/>
      <c r="AG32" s="248"/>
      <c r="AH32" s="248"/>
      <c r="AI32" s="248"/>
      <c r="AJ32" s="248"/>
      <c r="AK32" s="248"/>
      <c r="AL32" s="248"/>
      <c r="AM32" s="126"/>
      <c r="AN32" s="248"/>
      <c r="AO32" s="248"/>
      <c r="AP32" s="248"/>
      <c r="AQ32" s="248"/>
      <c r="AR32" s="105"/>
    </row>
    <row r="33" spans="2:44" ht="20.100000000000001" customHeight="1" x14ac:dyDescent="0.25">
      <c r="B33" s="120"/>
      <c r="C33" s="121"/>
      <c r="D33" s="121"/>
      <c r="E33" s="248"/>
      <c r="F33" s="321"/>
      <c r="G33" s="248"/>
      <c r="H33" s="248"/>
      <c r="I33" s="248"/>
      <c r="J33" s="248"/>
      <c r="K33" s="248"/>
      <c r="L33" s="248"/>
      <c r="M33" s="248"/>
      <c r="N33" s="248"/>
      <c r="O33" s="248"/>
      <c r="P33" s="248"/>
      <c r="Q33" s="248"/>
      <c r="R33" s="248"/>
      <c r="S33" s="248"/>
      <c r="T33" s="248"/>
      <c r="U33" s="248"/>
      <c r="V33" s="248"/>
      <c r="W33" s="248"/>
      <c r="X33" s="248"/>
      <c r="Y33" s="248"/>
      <c r="Z33" s="248"/>
      <c r="AA33" s="248"/>
      <c r="AB33" s="248"/>
      <c r="AC33" s="248"/>
      <c r="AD33" s="248"/>
      <c r="AE33" s="248"/>
      <c r="AF33" s="248"/>
      <c r="AG33" s="248"/>
      <c r="AH33" s="248"/>
      <c r="AI33" s="248"/>
      <c r="AJ33" s="248"/>
      <c r="AK33" s="248"/>
      <c r="AL33" s="248"/>
      <c r="AM33" s="126"/>
      <c r="AN33" s="248"/>
      <c r="AO33" s="248"/>
      <c r="AP33" s="248"/>
      <c r="AQ33" s="248"/>
      <c r="AR33" s="105"/>
    </row>
    <row r="34" spans="2:44" ht="20.100000000000001" customHeight="1" x14ac:dyDescent="0.25">
      <c r="B34" s="120"/>
      <c r="C34" s="121"/>
      <c r="D34" s="121"/>
      <c r="E34" s="248"/>
      <c r="F34" s="321"/>
      <c r="G34" s="248"/>
      <c r="H34" s="248"/>
      <c r="I34" s="248"/>
      <c r="J34" s="248"/>
      <c r="K34" s="248"/>
      <c r="L34" s="248"/>
      <c r="M34" s="248"/>
      <c r="N34" s="248"/>
      <c r="O34" s="248"/>
      <c r="P34" s="248"/>
      <c r="Q34" s="248"/>
      <c r="R34" s="248"/>
      <c r="S34" s="248"/>
      <c r="T34" s="248"/>
      <c r="U34" s="248"/>
      <c r="V34" s="248"/>
      <c r="W34" s="248"/>
      <c r="X34" s="248"/>
      <c r="Y34" s="248"/>
      <c r="Z34" s="248"/>
      <c r="AA34" s="248"/>
      <c r="AB34" s="248"/>
      <c r="AC34" s="248"/>
      <c r="AD34" s="248"/>
      <c r="AE34" s="248"/>
      <c r="AF34" s="248"/>
      <c r="AG34" s="248"/>
      <c r="AH34" s="248"/>
      <c r="AI34" s="248"/>
      <c r="AJ34" s="248"/>
      <c r="AK34" s="248"/>
      <c r="AL34" s="248"/>
      <c r="AM34" s="126"/>
      <c r="AN34" s="248"/>
      <c r="AO34" s="248"/>
      <c r="AP34" s="248"/>
      <c r="AQ34" s="248"/>
      <c r="AR34" s="105"/>
    </row>
    <row r="35" spans="2:44" ht="20.100000000000001" customHeight="1" x14ac:dyDescent="0.25">
      <c r="B35" s="120"/>
      <c r="C35" s="121"/>
      <c r="D35" s="121"/>
      <c r="E35" s="248"/>
      <c r="F35" s="321"/>
      <c r="G35" s="248"/>
      <c r="H35" s="248"/>
      <c r="I35" s="248"/>
      <c r="J35" s="248"/>
      <c r="K35" s="248"/>
      <c r="L35" s="248"/>
      <c r="M35" s="248"/>
      <c r="N35" s="248"/>
      <c r="O35" s="248"/>
      <c r="P35" s="248"/>
      <c r="Q35" s="248"/>
      <c r="R35" s="248"/>
      <c r="S35" s="248"/>
      <c r="T35" s="248"/>
      <c r="U35" s="248"/>
      <c r="V35" s="248"/>
      <c r="W35" s="248"/>
      <c r="X35" s="248"/>
      <c r="Y35" s="248"/>
      <c r="Z35" s="248"/>
      <c r="AA35" s="248"/>
      <c r="AB35" s="248"/>
      <c r="AC35" s="248"/>
      <c r="AD35" s="248"/>
      <c r="AE35" s="248"/>
      <c r="AF35" s="248"/>
      <c r="AG35" s="248"/>
      <c r="AH35" s="248"/>
      <c r="AI35" s="248"/>
      <c r="AJ35" s="248"/>
      <c r="AK35" s="248"/>
      <c r="AL35" s="248"/>
      <c r="AM35" s="126"/>
      <c r="AN35" s="248"/>
      <c r="AO35" s="248"/>
      <c r="AP35" s="248"/>
      <c r="AQ35" s="248"/>
      <c r="AR35" s="105"/>
    </row>
    <row r="36" spans="2:44" ht="20.100000000000001" customHeight="1" x14ac:dyDescent="0.25">
      <c r="B36" s="120"/>
      <c r="C36" s="121"/>
      <c r="D36" s="121"/>
      <c r="E36" s="248"/>
      <c r="F36" s="321"/>
      <c r="G36" s="248"/>
      <c r="H36" s="248"/>
      <c r="I36" s="248"/>
      <c r="J36" s="248"/>
      <c r="K36" s="248"/>
      <c r="L36" s="248"/>
      <c r="M36" s="248"/>
      <c r="N36" s="248"/>
      <c r="O36" s="248"/>
      <c r="P36" s="248"/>
      <c r="Q36" s="248"/>
      <c r="R36" s="248"/>
      <c r="S36" s="248"/>
      <c r="T36" s="248"/>
      <c r="U36" s="248"/>
      <c r="V36" s="248"/>
      <c r="W36" s="248"/>
      <c r="X36" s="248"/>
      <c r="Y36" s="248"/>
      <c r="Z36" s="248"/>
      <c r="AA36" s="248"/>
      <c r="AB36" s="248"/>
      <c r="AC36" s="248"/>
      <c r="AD36" s="248"/>
      <c r="AE36" s="248"/>
      <c r="AF36" s="248"/>
      <c r="AG36" s="248"/>
      <c r="AH36" s="248"/>
      <c r="AI36" s="248"/>
      <c r="AJ36" s="248"/>
      <c r="AK36" s="248"/>
      <c r="AL36" s="248"/>
      <c r="AM36" s="126"/>
      <c r="AN36" s="248"/>
      <c r="AO36" s="248"/>
      <c r="AP36" s="248"/>
      <c r="AQ36" s="248"/>
      <c r="AR36" s="105"/>
    </row>
    <row r="37" spans="2:44" ht="20.100000000000001" customHeight="1" x14ac:dyDescent="0.25">
      <c r="B37" s="120"/>
      <c r="C37" s="121"/>
      <c r="D37" s="121"/>
      <c r="E37" s="248"/>
      <c r="F37" s="321"/>
      <c r="G37" s="248"/>
      <c r="H37" s="248"/>
      <c r="I37" s="248"/>
      <c r="J37" s="248"/>
      <c r="K37" s="248"/>
      <c r="L37" s="248"/>
      <c r="M37" s="248"/>
      <c r="N37" s="248"/>
      <c r="O37" s="248"/>
      <c r="P37" s="248"/>
      <c r="Q37" s="248"/>
      <c r="R37" s="248"/>
      <c r="S37" s="248"/>
      <c r="T37" s="248"/>
      <c r="U37" s="248"/>
      <c r="V37" s="248"/>
      <c r="W37" s="248"/>
      <c r="X37" s="248"/>
      <c r="Y37" s="248"/>
      <c r="Z37" s="248"/>
      <c r="AA37" s="248"/>
      <c r="AB37" s="248"/>
      <c r="AC37" s="248"/>
      <c r="AD37" s="248"/>
      <c r="AE37" s="248"/>
      <c r="AF37" s="248"/>
      <c r="AG37" s="248"/>
      <c r="AH37" s="248"/>
      <c r="AI37" s="248"/>
      <c r="AJ37" s="248"/>
      <c r="AK37" s="248"/>
      <c r="AL37" s="248"/>
      <c r="AM37" s="126"/>
      <c r="AN37" s="248"/>
      <c r="AO37" s="248"/>
      <c r="AP37" s="248"/>
      <c r="AQ37" s="248"/>
      <c r="AR37" s="105"/>
    </row>
    <row r="38" spans="2:44" ht="20.100000000000001" customHeight="1" x14ac:dyDescent="0.25">
      <c r="B38" s="120"/>
      <c r="C38" s="121"/>
      <c r="D38" s="121"/>
      <c r="E38" s="248"/>
      <c r="F38" s="321"/>
      <c r="G38" s="248"/>
      <c r="H38" s="248"/>
      <c r="I38" s="248"/>
      <c r="J38" s="248"/>
      <c r="K38" s="248"/>
      <c r="L38" s="248"/>
      <c r="M38" s="248"/>
      <c r="N38" s="248"/>
      <c r="O38" s="248"/>
      <c r="P38" s="248"/>
      <c r="Q38" s="248"/>
      <c r="R38" s="248"/>
      <c r="S38" s="248"/>
      <c r="T38" s="248"/>
      <c r="U38" s="248"/>
      <c r="V38" s="248"/>
      <c r="W38" s="248"/>
      <c r="X38" s="248"/>
      <c r="Y38" s="248"/>
      <c r="Z38" s="248"/>
      <c r="AA38" s="248"/>
      <c r="AB38" s="248"/>
      <c r="AC38" s="248"/>
      <c r="AD38" s="248"/>
      <c r="AE38" s="248"/>
      <c r="AF38" s="248"/>
      <c r="AG38" s="248"/>
      <c r="AH38" s="248"/>
      <c r="AI38" s="248"/>
      <c r="AJ38" s="248"/>
      <c r="AK38" s="248"/>
      <c r="AL38" s="248"/>
      <c r="AM38" s="126"/>
      <c r="AN38" s="248"/>
      <c r="AO38" s="248"/>
      <c r="AP38" s="248"/>
      <c r="AQ38" s="248"/>
      <c r="AR38" s="105"/>
    </row>
    <row r="39" spans="2:44" ht="20.100000000000001" customHeight="1" x14ac:dyDescent="0.25">
      <c r="B39" s="120"/>
      <c r="C39" s="121"/>
      <c r="D39" s="121"/>
      <c r="E39" s="248"/>
      <c r="F39" s="321"/>
      <c r="G39" s="248"/>
      <c r="H39" s="248"/>
      <c r="I39" s="248"/>
      <c r="J39" s="248"/>
      <c r="K39" s="248"/>
      <c r="L39" s="248"/>
      <c r="M39" s="248"/>
      <c r="N39" s="248"/>
      <c r="O39" s="248"/>
      <c r="P39" s="248"/>
      <c r="Q39" s="248"/>
      <c r="R39" s="248"/>
      <c r="S39" s="248"/>
      <c r="T39" s="248"/>
      <c r="U39" s="248"/>
      <c r="V39" s="248"/>
      <c r="W39" s="248"/>
      <c r="X39" s="248"/>
      <c r="Y39" s="248"/>
      <c r="Z39" s="248"/>
      <c r="AA39" s="248"/>
      <c r="AB39" s="248"/>
      <c r="AC39" s="248"/>
      <c r="AD39" s="248"/>
      <c r="AE39" s="248"/>
      <c r="AF39" s="248"/>
      <c r="AG39" s="248"/>
      <c r="AH39" s="248"/>
      <c r="AI39" s="248"/>
      <c r="AJ39" s="248"/>
      <c r="AK39" s="248"/>
      <c r="AL39" s="248"/>
      <c r="AM39" s="126"/>
      <c r="AN39" s="248"/>
      <c r="AO39" s="248"/>
      <c r="AP39" s="248"/>
      <c r="AQ39" s="248"/>
      <c r="AR39" s="105"/>
    </row>
    <row r="40" spans="2:44" ht="20.100000000000001" customHeight="1" x14ac:dyDescent="0.25">
      <c r="B40" s="120"/>
      <c r="C40" s="121"/>
      <c r="D40" s="121"/>
      <c r="E40" s="248"/>
      <c r="F40" s="321"/>
      <c r="G40" s="248"/>
      <c r="H40" s="248"/>
      <c r="I40" s="248"/>
      <c r="J40" s="248"/>
      <c r="K40" s="248"/>
      <c r="L40" s="248"/>
      <c r="M40" s="248"/>
      <c r="N40" s="248"/>
      <c r="O40" s="248"/>
      <c r="P40" s="248"/>
      <c r="Q40" s="248"/>
      <c r="R40" s="248"/>
      <c r="S40" s="248"/>
      <c r="T40" s="248"/>
      <c r="U40" s="248"/>
      <c r="V40" s="248"/>
      <c r="W40" s="248"/>
      <c r="X40" s="248"/>
      <c r="Y40" s="248"/>
      <c r="Z40" s="248"/>
      <c r="AA40" s="248"/>
      <c r="AB40" s="248"/>
      <c r="AC40" s="248"/>
      <c r="AD40" s="248"/>
      <c r="AE40" s="248"/>
      <c r="AF40" s="248"/>
      <c r="AG40" s="248"/>
      <c r="AH40" s="248"/>
      <c r="AI40" s="248"/>
      <c r="AJ40" s="248"/>
      <c r="AK40" s="248"/>
      <c r="AL40" s="248"/>
      <c r="AM40" s="126"/>
      <c r="AN40" s="248"/>
      <c r="AO40" s="248"/>
      <c r="AP40" s="248"/>
      <c r="AQ40" s="248"/>
      <c r="AR40" s="105"/>
    </row>
    <row r="41" spans="2:44" ht="20.100000000000001" customHeight="1" x14ac:dyDescent="0.25">
      <c r="B41" s="120"/>
      <c r="C41" s="121"/>
      <c r="D41" s="121"/>
      <c r="E41" s="248"/>
      <c r="F41" s="321"/>
      <c r="G41" s="248"/>
      <c r="H41" s="248"/>
      <c r="I41" s="248"/>
      <c r="J41" s="248"/>
      <c r="K41" s="248"/>
      <c r="L41" s="248"/>
      <c r="M41" s="248"/>
      <c r="N41" s="248"/>
      <c r="O41" s="248"/>
      <c r="P41" s="248"/>
      <c r="Q41" s="248"/>
      <c r="R41" s="248"/>
      <c r="S41" s="248"/>
      <c r="T41" s="248"/>
      <c r="U41" s="248"/>
      <c r="V41" s="248"/>
      <c r="W41" s="248"/>
      <c r="X41" s="248"/>
      <c r="Y41" s="248"/>
      <c r="Z41" s="248"/>
      <c r="AA41" s="248"/>
      <c r="AB41" s="248"/>
      <c r="AC41" s="248"/>
      <c r="AD41" s="248"/>
      <c r="AE41" s="248"/>
      <c r="AF41" s="248"/>
      <c r="AG41" s="248"/>
      <c r="AH41" s="248"/>
      <c r="AI41" s="248"/>
      <c r="AJ41" s="248"/>
      <c r="AK41" s="248"/>
      <c r="AL41" s="248"/>
      <c r="AM41" s="126"/>
      <c r="AN41" s="248"/>
      <c r="AO41" s="248"/>
      <c r="AP41" s="248"/>
      <c r="AQ41" s="248"/>
      <c r="AR41" s="105"/>
    </row>
    <row r="42" spans="2:44" ht="20.100000000000001" customHeight="1" x14ac:dyDescent="0.25">
      <c r="B42" s="120"/>
      <c r="C42" s="121"/>
      <c r="D42" s="121"/>
      <c r="E42" s="248"/>
      <c r="F42" s="321"/>
      <c r="G42" s="248"/>
      <c r="H42" s="248"/>
      <c r="I42" s="248"/>
      <c r="J42" s="248"/>
      <c r="K42" s="248"/>
      <c r="L42" s="248"/>
      <c r="M42" s="248"/>
      <c r="N42" s="248"/>
      <c r="O42" s="248"/>
      <c r="P42" s="248"/>
      <c r="Q42" s="248"/>
      <c r="R42" s="248"/>
      <c r="S42" s="248"/>
      <c r="T42" s="248"/>
      <c r="U42" s="248"/>
      <c r="V42" s="248"/>
      <c r="W42" s="248"/>
      <c r="X42" s="248"/>
      <c r="Y42" s="248"/>
      <c r="Z42" s="248"/>
      <c r="AA42" s="248"/>
      <c r="AB42" s="248"/>
      <c r="AC42" s="248"/>
      <c r="AD42" s="248"/>
      <c r="AE42" s="248"/>
      <c r="AF42" s="248"/>
      <c r="AG42" s="248"/>
      <c r="AH42" s="248"/>
      <c r="AI42" s="248"/>
      <c r="AJ42" s="248"/>
      <c r="AK42" s="248"/>
      <c r="AL42" s="248"/>
      <c r="AM42" s="126"/>
      <c r="AN42" s="248"/>
      <c r="AO42" s="248"/>
      <c r="AP42" s="248"/>
      <c r="AQ42" s="248"/>
      <c r="AR42" s="105"/>
    </row>
    <row r="43" spans="2:44" ht="20.100000000000001" customHeight="1" x14ac:dyDescent="0.25">
      <c r="B43" s="120"/>
      <c r="C43" s="121"/>
      <c r="D43" s="121"/>
      <c r="E43" s="248"/>
      <c r="F43" s="321"/>
      <c r="G43" s="248"/>
      <c r="H43" s="248"/>
      <c r="I43" s="248"/>
      <c r="J43" s="248"/>
      <c r="K43" s="248"/>
      <c r="L43" s="248"/>
      <c r="M43" s="248"/>
      <c r="N43" s="248"/>
      <c r="O43" s="248"/>
      <c r="P43" s="248"/>
      <c r="Q43" s="248"/>
      <c r="R43" s="248"/>
      <c r="S43" s="248"/>
      <c r="T43" s="248"/>
      <c r="U43" s="248"/>
      <c r="V43" s="248"/>
      <c r="W43" s="248"/>
      <c r="X43" s="248"/>
      <c r="Y43" s="248"/>
      <c r="Z43" s="248"/>
      <c r="AA43" s="248"/>
      <c r="AB43" s="248"/>
      <c r="AC43" s="248"/>
      <c r="AD43" s="248"/>
      <c r="AE43" s="248"/>
      <c r="AF43" s="248"/>
      <c r="AG43" s="248"/>
      <c r="AH43" s="248"/>
      <c r="AI43" s="248"/>
      <c r="AJ43" s="248"/>
      <c r="AK43" s="248"/>
      <c r="AL43" s="248"/>
      <c r="AM43" s="126"/>
      <c r="AN43" s="248"/>
      <c r="AO43" s="248"/>
      <c r="AP43" s="248"/>
      <c r="AQ43" s="248"/>
      <c r="AR43" s="105"/>
    </row>
    <row r="44" spans="2:44" ht="20.100000000000001" customHeight="1" x14ac:dyDescent="0.25">
      <c r="B44" s="120"/>
      <c r="C44" s="121"/>
      <c r="D44" s="121"/>
      <c r="E44" s="248"/>
      <c r="F44" s="321"/>
      <c r="G44" s="248"/>
      <c r="H44" s="248"/>
      <c r="I44" s="248"/>
      <c r="J44" s="248"/>
      <c r="K44" s="248"/>
      <c r="L44" s="248"/>
      <c r="M44" s="248"/>
      <c r="N44" s="248"/>
      <c r="O44" s="248"/>
      <c r="P44" s="248"/>
      <c r="Q44" s="248"/>
      <c r="R44" s="248"/>
      <c r="S44" s="248"/>
      <c r="T44" s="248"/>
      <c r="U44" s="248"/>
      <c r="V44" s="248"/>
      <c r="W44" s="248"/>
      <c r="X44" s="248"/>
      <c r="Y44" s="248"/>
      <c r="Z44" s="248"/>
      <c r="AA44" s="248"/>
      <c r="AB44" s="248"/>
      <c r="AC44" s="248"/>
      <c r="AD44" s="248"/>
      <c r="AE44" s="248"/>
      <c r="AF44" s="248"/>
      <c r="AG44" s="248"/>
      <c r="AH44" s="248"/>
      <c r="AI44" s="248"/>
      <c r="AJ44" s="248"/>
      <c r="AK44" s="248"/>
      <c r="AL44" s="248"/>
      <c r="AM44" s="126"/>
      <c r="AN44" s="248"/>
      <c r="AO44" s="248"/>
      <c r="AP44" s="248"/>
      <c r="AQ44" s="248"/>
      <c r="AR44" s="105"/>
    </row>
    <row r="45" spans="2:44" ht="20.100000000000001" customHeight="1" x14ac:dyDescent="0.25">
      <c r="B45" s="120"/>
      <c r="C45" s="121"/>
      <c r="D45" s="121"/>
      <c r="E45" s="248"/>
      <c r="F45" s="321"/>
      <c r="G45" s="248"/>
      <c r="H45" s="248"/>
      <c r="I45" s="248"/>
      <c r="J45" s="248"/>
      <c r="K45" s="248"/>
      <c r="L45" s="248"/>
      <c r="M45" s="248"/>
      <c r="N45" s="248"/>
      <c r="O45" s="248"/>
      <c r="P45" s="248"/>
      <c r="Q45" s="248"/>
      <c r="R45" s="248"/>
      <c r="S45" s="248"/>
      <c r="T45" s="248"/>
      <c r="U45" s="248"/>
      <c r="V45" s="248"/>
      <c r="W45" s="248"/>
      <c r="X45" s="248"/>
      <c r="Y45" s="248"/>
      <c r="Z45" s="248"/>
      <c r="AA45" s="248"/>
      <c r="AB45" s="248"/>
      <c r="AC45" s="248"/>
      <c r="AD45" s="248"/>
      <c r="AE45" s="248"/>
      <c r="AF45" s="248"/>
      <c r="AG45" s="248"/>
      <c r="AH45" s="248"/>
      <c r="AI45" s="248"/>
      <c r="AJ45" s="248"/>
      <c r="AK45" s="248"/>
      <c r="AL45" s="248"/>
      <c r="AM45" s="126"/>
      <c r="AN45" s="248"/>
      <c r="AO45" s="248"/>
      <c r="AP45" s="248"/>
      <c r="AQ45" s="248"/>
      <c r="AR45" s="105"/>
    </row>
    <row r="46" spans="2:44" ht="20.100000000000001" customHeight="1" x14ac:dyDescent="0.25">
      <c r="B46" s="120"/>
      <c r="C46" s="121"/>
      <c r="D46" s="121"/>
      <c r="E46" s="248"/>
      <c r="F46" s="321"/>
      <c r="G46" s="248"/>
      <c r="H46" s="248"/>
      <c r="I46" s="248"/>
      <c r="J46" s="248"/>
      <c r="K46" s="248"/>
      <c r="L46" s="248"/>
      <c r="M46" s="248"/>
      <c r="N46" s="248"/>
      <c r="O46" s="248"/>
      <c r="P46" s="248"/>
      <c r="Q46" s="248"/>
      <c r="R46" s="248"/>
      <c r="S46" s="248"/>
      <c r="T46" s="248"/>
      <c r="U46" s="248"/>
      <c r="V46" s="248"/>
      <c r="W46" s="248"/>
      <c r="X46" s="248"/>
      <c r="Y46" s="248"/>
      <c r="Z46" s="248"/>
      <c r="AA46" s="248"/>
      <c r="AB46" s="248"/>
      <c r="AC46" s="248"/>
      <c r="AD46" s="248"/>
      <c r="AE46" s="248"/>
      <c r="AF46" s="248"/>
      <c r="AG46" s="248"/>
      <c r="AH46" s="248"/>
      <c r="AI46" s="248"/>
      <c r="AJ46" s="248"/>
      <c r="AK46" s="248"/>
      <c r="AL46" s="248"/>
      <c r="AM46" s="126"/>
      <c r="AN46" s="248"/>
      <c r="AO46" s="248"/>
      <c r="AP46" s="248"/>
      <c r="AQ46" s="248"/>
      <c r="AR46" s="105"/>
    </row>
    <row r="47" spans="2:44" ht="20.100000000000001" customHeight="1" x14ac:dyDescent="0.25">
      <c r="B47" s="120"/>
      <c r="C47" s="121"/>
      <c r="D47" s="121"/>
      <c r="E47" s="248"/>
      <c r="F47" s="321"/>
      <c r="G47" s="248"/>
      <c r="H47" s="248"/>
      <c r="I47" s="248"/>
      <c r="J47" s="248"/>
      <c r="K47" s="248"/>
      <c r="L47" s="248"/>
      <c r="M47" s="248"/>
      <c r="N47" s="248"/>
      <c r="O47" s="248"/>
      <c r="P47" s="248"/>
      <c r="Q47" s="248"/>
      <c r="R47" s="248"/>
      <c r="S47" s="248"/>
      <c r="T47" s="248"/>
      <c r="U47" s="248"/>
      <c r="V47" s="248"/>
      <c r="W47" s="248"/>
      <c r="X47" s="248"/>
      <c r="Y47" s="248"/>
      <c r="Z47" s="248"/>
      <c r="AA47" s="248"/>
      <c r="AB47" s="248"/>
      <c r="AC47" s="248"/>
      <c r="AD47" s="248"/>
      <c r="AE47" s="248"/>
      <c r="AF47" s="248"/>
      <c r="AG47" s="248"/>
      <c r="AH47" s="248"/>
      <c r="AI47" s="248"/>
      <c r="AJ47" s="248"/>
      <c r="AK47" s="248"/>
      <c r="AL47" s="248"/>
      <c r="AM47" s="126"/>
      <c r="AN47" s="248"/>
      <c r="AO47" s="248"/>
      <c r="AP47" s="248"/>
      <c r="AQ47" s="248"/>
      <c r="AR47" s="105"/>
    </row>
    <row r="48" spans="2:44" ht="20.100000000000001" customHeight="1" x14ac:dyDescent="0.25">
      <c r="B48" s="120"/>
      <c r="C48" s="121"/>
      <c r="D48" s="121"/>
      <c r="E48" s="248"/>
      <c r="F48" s="321"/>
      <c r="G48" s="248"/>
      <c r="H48" s="248"/>
      <c r="I48" s="248"/>
      <c r="J48" s="248"/>
      <c r="K48" s="248"/>
      <c r="L48" s="248"/>
      <c r="M48" s="248"/>
      <c r="N48" s="248"/>
      <c r="O48" s="248"/>
      <c r="P48" s="248"/>
      <c r="Q48" s="248"/>
      <c r="R48" s="248"/>
      <c r="S48" s="248"/>
      <c r="T48" s="248"/>
      <c r="U48" s="248"/>
      <c r="V48" s="248"/>
      <c r="W48" s="248"/>
      <c r="X48" s="248"/>
      <c r="Y48" s="248"/>
      <c r="Z48" s="248"/>
      <c r="AA48" s="248"/>
      <c r="AB48" s="248"/>
      <c r="AC48" s="248"/>
      <c r="AD48" s="248"/>
      <c r="AE48" s="248"/>
      <c r="AF48" s="248"/>
      <c r="AG48" s="248"/>
      <c r="AH48" s="248"/>
      <c r="AI48" s="248"/>
      <c r="AJ48" s="248"/>
      <c r="AK48" s="248"/>
      <c r="AL48" s="248"/>
      <c r="AM48" s="126"/>
      <c r="AN48" s="248"/>
      <c r="AO48" s="248"/>
      <c r="AP48" s="248"/>
      <c r="AQ48" s="248"/>
      <c r="AR48" s="105"/>
    </row>
    <row r="49" spans="2:44" ht="20.100000000000001" customHeight="1" x14ac:dyDescent="0.25">
      <c r="B49" s="120"/>
      <c r="C49" s="121"/>
      <c r="D49" s="121"/>
      <c r="E49" s="248"/>
      <c r="F49" s="321"/>
      <c r="G49" s="248"/>
      <c r="H49" s="248"/>
      <c r="I49" s="248"/>
      <c r="J49" s="248"/>
      <c r="K49" s="248"/>
      <c r="L49" s="248"/>
      <c r="M49" s="248"/>
      <c r="N49" s="248"/>
      <c r="O49" s="248"/>
      <c r="P49" s="248"/>
      <c r="Q49" s="248"/>
      <c r="R49" s="248"/>
      <c r="S49" s="248"/>
      <c r="T49" s="248"/>
      <c r="U49" s="248"/>
      <c r="V49" s="248"/>
      <c r="W49" s="248"/>
      <c r="X49" s="248"/>
      <c r="Y49" s="248"/>
      <c r="Z49" s="248"/>
      <c r="AA49" s="248"/>
      <c r="AB49" s="248"/>
      <c r="AC49" s="248"/>
      <c r="AD49" s="248"/>
      <c r="AE49" s="248"/>
      <c r="AF49" s="248"/>
      <c r="AG49" s="248"/>
      <c r="AH49" s="248"/>
      <c r="AI49" s="248"/>
      <c r="AJ49" s="248"/>
      <c r="AK49" s="248"/>
      <c r="AL49" s="248"/>
      <c r="AM49" s="126"/>
      <c r="AN49" s="248"/>
      <c r="AO49" s="248"/>
      <c r="AP49" s="248"/>
      <c r="AQ49" s="248"/>
      <c r="AR49" s="105"/>
    </row>
    <row r="50" spans="2:44" ht="20.100000000000001" customHeight="1" x14ac:dyDescent="0.25">
      <c r="B50" s="120"/>
      <c r="C50" s="121"/>
      <c r="D50" s="121"/>
      <c r="E50" s="248"/>
      <c r="F50" s="321"/>
      <c r="G50" s="248"/>
      <c r="H50" s="248"/>
      <c r="I50" s="248"/>
      <c r="J50" s="248"/>
      <c r="K50" s="248"/>
      <c r="L50" s="248"/>
      <c r="M50" s="248"/>
      <c r="N50" s="248"/>
      <c r="O50" s="248"/>
      <c r="P50" s="248"/>
      <c r="Q50" s="248"/>
      <c r="R50" s="248"/>
      <c r="S50" s="248"/>
      <c r="T50" s="248"/>
      <c r="U50" s="248"/>
      <c r="V50" s="248"/>
      <c r="W50" s="248"/>
      <c r="X50" s="248"/>
      <c r="Y50" s="248"/>
      <c r="Z50" s="248"/>
      <c r="AA50" s="248"/>
      <c r="AB50" s="248"/>
      <c r="AC50" s="248"/>
      <c r="AD50" s="248"/>
      <c r="AE50" s="248"/>
      <c r="AF50" s="248"/>
      <c r="AG50" s="248"/>
      <c r="AH50" s="248"/>
      <c r="AI50" s="248"/>
      <c r="AJ50" s="248"/>
      <c r="AK50" s="248"/>
      <c r="AL50" s="248"/>
      <c r="AM50" s="126"/>
      <c r="AN50" s="248"/>
      <c r="AO50" s="248"/>
      <c r="AP50" s="248"/>
      <c r="AQ50" s="248"/>
      <c r="AR50" s="105"/>
    </row>
    <row r="51" spans="2:44" ht="20.100000000000001" customHeight="1" x14ac:dyDescent="0.25">
      <c r="B51" s="120"/>
      <c r="C51" s="121"/>
      <c r="D51" s="121"/>
      <c r="E51" s="248"/>
      <c r="F51" s="321"/>
      <c r="G51" s="248"/>
      <c r="H51" s="248"/>
      <c r="I51" s="248"/>
      <c r="J51" s="248"/>
      <c r="K51" s="248"/>
      <c r="L51" s="248"/>
      <c r="M51" s="248"/>
      <c r="N51" s="248"/>
      <c r="O51" s="248"/>
      <c r="P51" s="248"/>
      <c r="Q51" s="248"/>
      <c r="R51" s="248"/>
      <c r="S51" s="248"/>
      <c r="T51" s="248"/>
      <c r="U51" s="248"/>
      <c r="V51" s="248"/>
      <c r="W51" s="248"/>
      <c r="X51" s="248"/>
      <c r="Y51" s="248"/>
      <c r="Z51" s="248"/>
      <c r="AA51" s="248"/>
      <c r="AB51" s="248"/>
      <c r="AC51" s="248"/>
      <c r="AD51" s="248"/>
      <c r="AE51" s="248"/>
      <c r="AF51" s="248"/>
      <c r="AG51" s="248"/>
      <c r="AH51" s="248"/>
      <c r="AI51" s="248"/>
      <c r="AJ51" s="248"/>
      <c r="AK51" s="248"/>
      <c r="AL51" s="248"/>
      <c r="AM51" s="126"/>
      <c r="AN51" s="248"/>
      <c r="AO51" s="248"/>
      <c r="AP51" s="248"/>
      <c r="AQ51" s="248"/>
      <c r="AR51" s="105"/>
    </row>
    <row r="52" spans="2:44" ht="20.100000000000001" customHeight="1" x14ac:dyDescent="0.25">
      <c r="B52" s="120"/>
      <c r="C52" s="121"/>
      <c r="D52" s="121"/>
      <c r="E52" s="248"/>
      <c r="F52" s="321"/>
      <c r="G52" s="248"/>
      <c r="H52" s="248"/>
      <c r="I52" s="248"/>
      <c r="J52" s="248"/>
      <c r="K52" s="248"/>
      <c r="L52" s="248"/>
      <c r="M52" s="248"/>
      <c r="N52" s="248"/>
      <c r="O52" s="248"/>
      <c r="P52" s="248"/>
      <c r="Q52" s="248"/>
      <c r="R52" s="248"/>
      <c r="S52" s="248"/>
      <c r="T52" s="248"/>
      <c r="U52" s="248"/>
      <c r="V52" s="248"/>
      <c r="W52" s="248"/>
      <c r="X52" s="248"/>
      <c r="Y52" s="248"/>
      <c r="Z52" s="248"/>
      <c r="AA52" s="248"/>
      <c r="AB52" s="248"/>
      <c r="AC52" s="248"/>
      <c r="AD52" s="248"/>
      <c r="AE52" s="248"/>
      <c r="AF52" s="248"/>
      <c r="AG52" s="248"/>
      <c r="AH52" s="248"/>
      <c r="AI52" s="248"/>
      <c r="AJ52" s="248"/>
      <c r="AK52" s="248"/>
      <c r="AL52" s="248"/>
      <c r="AM52" s="126"/>
      <c r="AN52" s="248"/>
      <c r="AO52" s="248"/>
      <c r="AP52" s="248"/>
      <c r="AQ52" s="248"/>
      <c r="AR52" s="105"/>
    </row>
    <row r="53" spans="2:44" ht="20.100000000000001" customHeight="1" x14ac:dyDescent="0.25">
      <c r="B53" s="120"/>
      <c r="C53" s="121"/>
      <c r="D53" s="121"/>
      <c r="E53" s="248"/>
      <c r="F53" s="321"/>
      <c r="G53" s="248"/>
      <c r="H53" s="248"/>
      <c r="I53" s="248"/>
      <c r="J53" s="248"/>
      <c r="K53" s="248"/>
      <c r="L53" s="248"/>
      <c r="M53" s="248"/>
      <c r="N53" s="248"/>
      <c r="O53" s="248"/>
      <c r="P53" s="248"/>
      <c r="Q53" s="248"/>
      <c r="R53" s="248"/>
      <c r="S53" s="248"/>
      <c r="T53" s="248"/>
      <c r="U53" s="248"/>
      <c r="V53" s="248"/>
      <c r="W53" s="248"/>
      <c r="X53" s="248"/>
      <c r="Y53" s="248"/>
      <c r="Z53" s="248"/>
      <c r="AA53" s="248"/>
      <c r="AB53" s="248"/>
      <c r="AC53" s="248"/>
      <c r="AD53" s="248"/>
      <c r="AE53" s="248"/>
      <c r="AF53" s="248"/>
      <c r="AG53" s="248"/>
      <c r="AH53" s="248"/>
      <c r="AI53" s="248"/>
      <c r="AJ53" s="248"/>
      <c r="AK53" s="248"/>
      <c r="AL53" s="248"/>
      <c r="AM53" s="126"/>
      <c r="AN53" s="248"/>
      <c r="AO53" s="248"/>
      <c r="AP53" s="248"/>
      <c r="AQ53" s="248"/>
      <c r="AR53" s="105"/>
    </row>
    <row r="54" spans="2:44" ht="20.100000000000001" customHeight="1" x14ac:dyDescent="0.25">
      <c r="B54" s="120"/>
      <c r="C54" s="121"/>
      <c r="D54" s="121"/>
      <c r="E54" s="248"/>
      <c r="F54" s="321"/>
      <c r="G54" s="248"/>
      <c r="H54" s="248"/>
      <c r="I54" s="248"/>
      <c r="J54" s="248"/>
      <c r="K54" s="248"/>
      <c r="L54" s="248"/>
      <c r="M54" s="248"/>
      <c r="N54" s="248"/>
      <c r="O54" s="248"/>
      <c r="P54" s="248"/>
      <c r="Q54" s="248"/>
      <c r="R54" s="248"/>
      <c r="S54" s="248"/>
      <c r="T54" s="248"/>
      <c r="U54" s="248"/>
      <c r="V54" s="248"/>
      <c r="W54" s="248"/>
      <c r="X54" s="248"/>
      <c r="Y54" s="248"/>
      <c r="Z54" s="248"/>
      <c r="AA54" s="248"/>
      <c r="AB54" s="248"/>
      <c r="AC54" s="248"/>
      <c r="AD54" s="248"/>
      <c r="AE54" s="248"/>
      <c r="AF54" s="248"/>
      <c r="AG54" s="248"/>
      <c r="AH54" s="248"/>
      <c r="AI54" s="248"/>
      <c r="AJ54" s="248"/>
      <c r="AK54" s="248"/>
      <c r="AL54" s="248"/>
      <c r="AM54" s="126"/>
      <c r="AN54" s="248"/>
      <c r="AO54" s="248"/>
      <c r="AP54" s="248"/>
      <c r="AQ54" s="248"/>
      <c r="AR54" s="105"/>
    </row>
    <row r="55" spans="2:44" ht="20.100000000000001" customHeight="1" x14ac:dyDescent="0.25">
      <c r="B55" s="120"/>
      <c r="C55" s="121"/>
      <c r="D55" s="121"/>
      <c r="E55" s="248"/>
      <c r="F55" s="321"/>
      <c r="G55" s="248"/>
      <c r="H55" s="248"/>
      <c r="I55" s="248"/>
      <c r="J55" s="248"/>
      <c r="K55" s="248"/>
      <c r="L55" s="248"/>
      <c r="M55" s="248"/>
      <c r="N55" s="248"/>
      <c r="O55" s="248"/>
      <c r="P55" s="248"/>
      <c r="Q55" s="248"/>
      <c r="R55" s="248"/>
      <c r="S55" s="248"/>
      <c r="T55" s="248"/>
      <c r="U55" s="248"/>
      <c r="V55" s="248"/>
      <c r="W55" s="248"/>
      <c r="X55" s="248"/>
      <c r="Y55" s="248"/>
      <c r="Z55" s="248"/>
      <c r="AA55" s="248"/>
      <c r="AB55" s="248"/>
      <c r="AC55" s="248"/>
      <c r="AD55" s="248"/>
      <c r="AE55" s="248"/>
      <c r="AF55" s="248"/>
      <c r="AG55" s="248"/>
      <c r="AH55" s="248"/>
      <c r="AI55" s="248"/>
      <c r="AJ55" s="248"/>
      <c r="AK55" s="248"/>
      <c r="AL55" s="248"/>
      <c r="AM55" s="126"/>
      <c r="AN55" s="248"/>
      <c r="AO55" s="248"/>
      <c r="AP55" s="248"/>
      <c r="AQ55" s="248"/>
      <c r="AR55" s="105"/>
    </row>
    <row r="56" spans="2:44" ht="20.100000000000001" customHeight="1" x14ac:dyDescent="0.25">
      <c r="B56" s="120"/>
      <c r="C56" s="121"/>
      <c r="D56" s="121"/>
      <c r="E56" s="248"/>
      <c r="F56" s="321"/>
      <c r="G56" s="248"/>
      <c r="H56" s="248"/>
      <c r="I56" s="248"/>
      <c r="J56" s="248"/>
      <c r="K56" s="248"/>
      <c r="L56" s="248"/>
      <c r="M56" s="248"/>
      <c r="N56" s="248"/>
      <c r="O56" s="248"/>
      <c r="P56" s="248"/>
      <c r="Q56" s="248"/>
      <c r="R56" s="248"/>
      <c r="S56" s="248"/>
      <c r="T56" s="248"/>
      <c r="U56" s="248"/>
      <c r="V56" s="248"/>
      <c r="W56" s="248"/>
      <c r="X56" s="248"/>
      <c r="Y56" s="248"/>
      <c r="Z56" s="248"/>
      <c r="AA56" s="248"/>
      <c r="AB56" s="248"/>
      <c r="AC56" s="248"/>
      <c r="AD56" s="248"/>
      <c r="AE56" s="248"/>
      <c r="AF56" s="248"/>
      <c r="AG56" s="248"/>
      <c r="AH56" s="248"/>
      <c r="AI56" s="248"/>
      <c r="AJ56" s="248"/>
      <c r="AK56" s="248"/>
      <c r="AL56" s="248"/>
      <c r="AM56" s="126"/>
      <c r="AN56" s="248"/>
      <c r="AO56" s="248"/>
      <c r="AP56" s="248"/>
      <c r="AQ56" s="248"/>
      <c r="AR56" s="105"/>
    </row>
    <row r="57" spans="2:44" ht="20.100000000000001" customHeight="1" x14ac:dyDescent="0.25">
      <c r="B57" s="120"/>
      <c r="C57" s="121"/>
      <c r="D57" s="121"/>
      <c r="E57" s="248"/>
      <c r="F57" s="321"/>
      <c r="G57" s="248"/>
      <c r="H57" s="248"/>
      <c r="I57" s="248"/>
      <c r="J57" s="248"/>
      <c r="K57" s="248"/>
      <c r="L57" s="248"/>
      <c r="M57" s="248"/>
      <c r="N57" s="248"/>
      <c r="O57" s="248"/>
      <c r="P57" s="248"/>
      <c r="Q57" s="248"/>
      <c r="R57" s="248"/>
      <c r="S57" s="248"/>
      <c r="T57" s="248"/>
      <c r="U57" s="248"/>
      <c r="V57" s="248"/>
      <c r="W57" s="248"/>
      <c r="X57" s="248"/>
      <c r="Y57" s="248"/>
      <c r="Z57" s="248"/>
      <c r="AA57" s="248"/>
      <c r="AB57" s="248"/>
      <c r="AC57" s="248"/>
      <c r="AD57" s="248"/>
      <c r="AE57" s="248"/>
      <c r="AF57" s="248"/>
      <c r="AG57" s="248"/>
      <c r="AH57" s="248"/>
      <c r="AI57" s="248"/>
      <c r="AJ57" s="248"/>
      <c r="AK57" s="248"/>
      <c r="AL57" s="248"/>
      <c r="AM57" s="126"/>
      <c r="AN57" s="248"/>
      <c r="AO57" s="248"/>
      <c r="AP57" s="248"/>
      <c r="AQ57" s="248"/>
      <c r="AR57" s="105"/>
    </row>
    <row r="58" spans="2:44" ht="20.100000000000001" customHeight="1" x14ac:dyDescent="0.25">
      <c r="B58" s="120"/>
      <c r="C58" s="121"/>
      <c r="D58" s="121"/>
      <c r="E58" s="248"/>
      <c r="F58" s="321"/>
      <c r="G58" s="248"/>
      <c r="H58" s="248"/>
      <c r="I58" s="248"/>
      <c r="J58" s="248"/>
      <c r="K58" s="248"/>
      <c r="L58" s="248"/>
      <c r="M58" s="248"/>
      <c r="N58" s="248"/>
      <c r="O58" s="248"/>
      <c r="P58" s="248"/>
      <c r="Q58" s="248"/>
      <c r="R58" s="248"/>
      <c r="S58" s="248"/>
      <c r="T58" s="248"/>
      <c r="U58" s="248"/>
      <c r="V58" s="248"/>
      <c r="W58" s="248"/>
      <c r="X58" s="248"/>
      <c r="Y58" s="248"/>
      <c r="Z58" s="248"/>
      <c r="AA58" s="248"/>
      <c r="AB58" s="248"/>
      <c r="AC58" s="248"/>
      <c r="AD58" s="248"/>
      <c r="AE58" s="248"/>
      <c r="AF58" s="248"/>
      <c r="AG58" s="248"/>
      <c r="AH58" s="248"/>
      <c r="AI58" s="248"/>
      <c r="AJ58" s="248"/>
      <c r="AK58" s="248"/>
      <c r="AL58" s="248"/>
      <c r="AM58" s="126"/>
      <c r="AN58" s="248"/>
      <c r="AO58" s="248"/>
      <c r="AP58" s="248"/>
      <c r="AQ58" s="248"/>
      <c r="AR58" s="105"/>
    </row>
    <row r="59" spans="2:44" ht="20.100000000000001" customHeight="1" x14ac:dyDescent="0.25">
      <c r="B59" s="120"/>
      <c r="C59" s="121"/>
      <c r="D59" s="121"/>
      <c r="E59" s="248"/>
      <c r="F59" s="321"/>
      <c r="G59" s="248"/>
      <c r="H59" s="248"/>
      <c r="I59" s="248"/>
      <c r="J59" s="248"/>
      <c r="K59" s="248"/>
      <c r="L59" s="248"/>
      <c r="M59" s="248"/>
      <c r="N59" s="248"/>
      <c r="O59" s="248"/>
      <c r="P59" s="248"/>
      <c r="Q59" s="248"/>
      <c r="R59" s="248"/>
      <c r="S59" s="248"/>
      <c r="T59" s="248"/>
      <c r="U59" s="248"/>
      <c r="V59" s="248"/>
      <c r="W59" s="248"/>
      <c r="X59" s="248"/>
      <c r="Y59" s="248"/>
      <c r="Z59" s="248"/>
      <c r="AA59" s="248"/>
      <c r="AB59" s="248"/>
      <c r="AC59" s="248"/>
      <c r="AD59" s="248"/>
      <c r="AE59" s="248"/>
      <c r="AF59" s="248"/>
      <c r="AG59" s="248"/>
      <c r="AH59" s="248"/>
      <c r="AI59" s="248"/>
      <c r="AJ59" s="248"/>
      <c r="AK59" s="248"/>
      <c r="AL59" s="248"/>
      <c r="AM59" s="126"/>
      <c r="AN59" s="248"/>
      <c r="AO59" s="248"/>
      <c r="AP59" s="248"/>
      <c r="AQ59" s="248"/>
      <c r="AR59" s="105"/>
    </row>
    <row r="60" spans="2:44" ht="20.100000000000001" customHeight="1" x14ac:dyDescent="0.25">
      <c r="B60" s="120"/>
      <c r="C60" s="121"/>
      <c r="D60" s="121"/>
      <c r="E60" s="248"/>
      <c r="F60" s="321"/>
      <c r="G60" s="248"/>
      <c r="H60" s="248"/>
      <c r="I60" s="248"/>
      <c r="J60" s="248"/>
      <c r="K60" s="248"/>
      <c r="L60" s="248"/>
      <c r="M60" s="248"/>
      <c r="N60" s="248"/>
      <c r="O60" s="248"/>
      <c r="P60" s="248"/>
      <c r="Q60" s="248"/>
      <c r="R60" s="248"/>
      <c r="S60" s="248"/>
      <c r="T60" s="248"/>
      <c r="U60" s="248"/>
      <c r="V60" s="248"/>
      <c r="W60" s="248"/>
      <c r="X60" s="248"/>
      <c r="Y60" s="248"/>
      <c r="Z60" s="248"/>
      <c r="AA60" s="248"/>
      <c r="AB60" s="248"/>
      <c r="AC60" s="248"/>
      <c r="AD60" s="248"/>
      <c r="AE60" s="248"/>
      <c r="AF60" s="248"/>
      <c r="AG60" s="248"/>
      <c r="AH60" s="248"/>
      <c r="AI60" s="248"/>
      <c r="AJ60" s="248"/>
      <c r="AK60" s="248"/>
      <c r="AL60" s="248"/>
      <c r="AM60" s="126"/>
      <c r="AN60" s="248"/>
      <c r="AO60" s="248"/>
      <c r="AP60" s="248"/>
      <c r="AQ60" s="248"/>
      <c r="AR60" s="105"/>
    </row>
    <row r="61" spans="2:44" ht="20.100000000000001" customHeight="1" x14ac:dyDescent="0.25">
      <c r="B61" s="120"/>
      <c r="C61" s="121"/>
      <c r="D61" s="121"/>
      <c r="E61" s="248"/>
      <c r="F61" s="321"/>
      <c r="G61" s="248"/>
      <c r="H61" s="248"/>
      <c r="I61" s="248"/>
      <c r="J61" s="248"/>
      <c r="K61" s="248"/>
      <c r="L61" s="248"/>
      <c r="M61" s="248"/>
      <c r="N61" s="248"/>
      <c r="O61" s="248"/>
      <c r="P61" s="248"/>
      <c r="Q61" s="248"/>
      <c r="R61" s="248"/>
      <c r="S61" s="248"/>
      <c r="T61" s="248"/>
      <c r="U61" s="248"/>
      <c r="V61" s="248"/>
      <c r="W61" s="248"/>
      <c r="X61" s="248"/>
      <c r="Y61" s="248"/>
      <c r="Z61" s="248"/>
      <c r="AA61" s="248"/>
      <c r="AB61" s="248"/>
      <c r="AC61" s="248"/>
      <c r="AD61" s="248"/>
      <c r="AE61" s="248"/>
      <c r="AF61" s="248"/>
      <c r="AG61" s="248"/>
      <c r="AH61" s="248"/>
      <c r="AI61" s="248"/>
      <c r="AJ61" s="248"/>
      <c r="AK61" s="248"/>
      <c r="AL61" s="248"/>
      <c r="AM61" s="126"/>
      <c r="AN61" s="248"/>
      <c r="AO61" s="248"/>
      <c r="AP61" s="248"/>
      <c r="AQ61" s="248"/>
      <c r="AR61" s="105"/>
    </row>
    <row r="62" spans="2:44" ht="20.100000000000001" customHeight="1" x14ac:dyDescent="0.25">
      <c r="B62" s="120"/>
      <c r="C62" s="121"/>
      <c r="D62" s="121"/>
      <c r="E62" s="248"/>
      <c r="F62" s="321"/>
      <c r="G62" s="248"/>
      <c r="H62" s="248"/>
      <c r="I62" s="248"/>
      <c r="J62" s="248"/>
      <c r="K62" s="248"/>
      <c r="L62" s="248"/>
      <c r="M62" s="248"/>
      <c r="N62" s="248"/>
      <c r="O62" s="248"/>
      <c r="P62" s="248"/>
      <c r="Q62" s="248"/>
      <c r="R62" s="248"/>
      <c r="S62" s="248"/>
      <c r="T62" s="248"/>
      <c r="U62" s="248"/>
      <c r="V62" s="248"/>
      <c r="W62" s="248"/>
      <c r="X62" s="248"/>
      <c r="Y62" s="248"/>
      <c r="Z62" s="248"/>
      <c r="AA62" s="248"/>
      <c r="AB62" s="248"/>
      <c r="AC62" s="248"/>
      <c r="AD62" s="248"/>
      <c r="AE62" s="248"/>
      <c r="AF62" s="248"/>
      <c r="AG62" s="248"/>
      <c r="AH62" s="248"/>
      <c r="AI62" s="248"/>
      <c r="AJ62" s="248"/>
      <c r="AK62" s="248"/>
      <c r="AL62" s="248"/>
      <c r="AM62" s="126"/>
      <c r="AN62" s="248"/>
      <c r="AO62" s="248"/>
      <c r="AP62" s="248"/>
      <c r="AQ62" s="248"/>
      <c r="AR62" s="105"/>
    </row>
    <row r="63" spans="2:44" ht="20.100000000000001" customHeight="1" x14ac:dyDescent="0.25">
      <c r="B63" s="120"/>
      <c r="C63" s="121"/>
      <c r="D63" s="121"/>
      <c r="E63" s="248"/>
      <c r="F63" s="321"/>
      <c r="G63" s="248"/>
      <c r="H63" s="248"/>
      <c r="I63" s="248"/>
      <c r="J63" s="248"/>
      <c r="K63" s="248"/>
      <c r="L63" s="248"/>
      <c r="M63" s="248"/>
      <c r="N63" s="248"/>
      <c r="O63" s="248"/>
      <c r="P63" s="248"/>
      <c r="Q63" s="248"/>
      <c r="R63" s="248"/>
      <c r="S63" s="248"/>
      <c r="T63" s="248"/>
      <c r="U63" s="248"/>
      <c r="V63" s="248"/>
      <c r="W63" s="248"/>
      <c r="X63" s="248"/>
      <c r="Y63" s="248"/>
      <c r="Z63" s="248"/>
      <c r="AA63" s="248"/>
      <c r="AB63" s="248"/>
      <c r="AC63" s="248"/>
      <c r="AD63" s="248"/>
      <c r="AE63" s="248"/>
      <c r="AF63" s="248"/>
      <c r="AG63" s="248"/>
      <c r="AH63" s="248"/>
      <c r="AI63" s="248"/>
      <c r="AJ63" s="248"/>
      <c r="AK63" s="248"/>
      <c r="AL63" s="248"/>
      <c r="AM63" s="126"/>
      <c r="AN63" s="248"/>
      <c r="AO63" s="248"/>
      <c r="AP63" s="248"/>
      <c r="AQ63" s="248"/>
      <c r="AR63" s="105"/>
    </row>
    <row r="64" spans="2:44" ht="20.100000000000001" customHeight="1" x14ac:dyDescent="0.25">
      <c r="B64" s="120"/>
      <c r="C64" s="121"/>
      <c r="D64" s="121"/>
      <c r="E64" s="248"/>
      <c r="F64" s="321"/>
      <c r="G64" s="248"/>
      <c r="H64" s="248"/>
      <c r="I64" s="248"/>
      <c r="J64" s="248"/>
      <c r="K64" s="248"/>
      <c r="L64" s="248"/>
      <c r="M64" s="248"/>
      <c r="N64" s="248"/>
      <c r="O64" s="248"/>
      <c r="P64" s="248"/>
      <c r="Q64" s="248"/>
      <c r="R64" s="248"/>
      <c r="S64" s="248"/>
      <c r="T64" s="248"/>
      <c r="U64" s="248"/>
      <c r="V64" s="248"/>
      <c r="W64" s="248"/>
      <c r="X64" s="248"/>
      <c r="Y64" s="248"/>
      <c r="Z64" s="248"/>
      <c r="AA64" s="248"/>
      <c r="AB64" s="248"/>
      <c r="AC64" s="248"/>
      <c r="AD64" s="248"/>
      <c r="AE64" s="248"/>
      <c r="AF64" s="248"/>
      <c r="AG64" s="248"/>
      <c r="AH64" s="248"/>
      <c r="AI64" s="248"/>
      <c r="AJ64" s="248"/>
      <c r="AK64" s="248"/>
      <c r="AL64" s="248"/>
      <c r="AM64" s="126"/>
      <c r="AN64" s="248"/>
      <c r="AO64" s="248"/>
      <c r="AP64" s="248"/>
      <c r="AQ64" s="248"/>
      <c r="AR64" s="105"/>
    </row>
    <row r="65" spans="2:44" ht="20.100000000000001" customHeight="1" x14ac:dyDescent="0.25">
      <c r="B65" s="120"/>
      <c r="C65" s="121"/>
      <c r="D65" s="121"/>
      <c r="E65" s="248"/>
      <c r="F65" s="321"/>
      <c r="G65" s="248"/>
      <c r="H65" s="248"/>
      <c r="I65" s="248"/>
      <c r="J65" s="248"/>
      <c r="K65" s="248"/>
      <c r="L65" s="248"/>
      <c r="M65" s="248"/>
      <c r="N65" s="248"/>
      <c r="O65" s="248"/>
      <c r="P65" s="248"/>
      <c r="Q65" s="248"/>
      <c r="R65" s="248"/>
      <c r="S65" s="248"/>
      <c r="T65" s="248"/>
      <c r="U65" s="248"/>
      <c r="V65" s="248"/>
      <c r="W65" s="248"/>
      <c r="X65" s="248"/>
      <c r="Y65" s="248"/>
      <c r="Z65" s="248"/>
      <c r="AA65" s="248"/>
      <c r="AB65" s="248"/>
      <c r="AC65" s="248"/>
      <c r="AD65" s="248"/>
      <c r="AE65" s="248"/>
      <c r="AF65" s="248"/>
      <c r="AG65" s="248"/>
      <c r="AH65" s="248"/>
      <c r="AI65" s="248"/>
      <c r="AJ65" s="248"/>
      <c r="AK65" s="248"/>
      <c r="AL65" s="248"/>
      <c r="AM65" s="126"/>
      <c r="AN65" s="248"/>
      <c r="AO65" s="248"/>
      <c r="AP65" s="248"/>
      <c r="AQ65" s="248"/>
      <c r="AR65" s="105"/>
    </row>
    <row r="66" spans="2:44" ht="20.100000000000001" customHeight="1" x14ac:dyDescent="0.25">
      <c r="B66" s="120"/>
      <c r="C66" s="121"/>
      <c r="D66" s="121"/>
      <c r="E66" s="248"/>
      <c r="F66" s="321"/>
      <c r="G66" s="248"/>
      <c r="H66" s="248"/>
      <c r="I66" s="248"/>
      <c r="J66" s="248"/>
      <c r="K66" s="248"/>
      <c r="L66" s="248"/>
      <c r="M66" s="248"/>
      <c r="N66" s="248"/>
      <c r="O66" s="248"/>
      <c r="P66" s="248"/>
      <c r="Q66" s="248"/>
      <c r="R66" s="248"/>
      <c r="S66" s="248"/>
      <c r="T66" s="248"/>
      <c r="U66" s="248"/>
      <c r="V66" s="248"/>
      <c r="W66" s="248"/>
      <c r="X66" s="248"/>
      <c r="Y66" s="248"/>
      <c r="Z66" s="248"/>
      <c r="AA66" s="248"/>
      <c r="AB66" s="248"/>
      <c r="AC66" s="248"/>
      <c r="AD66" s="248"/>
      <c r="AE66" s="248"/>
      <c r="AF66" s="248"/>
      <c r="AG66" s="248"/>
      <c r="AH66" s="248"/>
      <c r="AI66" s="248"/>
      <c r="AJ66" s="248"/>
      <c r="AK66" s="248"/>
      <c r="AL66" s="248"/>
      <c r="AM66" s="126"/>
      <c r="AN66" s="248"/>
      <c r="AO66" s="248"/>
      <c r="AP66" s="248"/>
      <c r="AQ66" s="248"/>
      <c r="AR66" s="105"/>
    </row>
    <row r="67" spans="2:44" ht="20.100000000000001" customHeight="1" x14ac:dyDescent="0.25">
      <c r="B67" s="120"/>
      <c r="C67" s="121"/>
      <c r="D67" s="121"/>
      <c r="E67" s="248"/>
      <c r="F67" s="321"/>
      <c r="G67" s="248"/>
      <c r="H67" s="248"/>
      <c r="I67" s="248"/>
      <c r="J67" s="248"/>
      <c r="K67" s="248"/>
      <c r="L67" s="248"/>
      <c r="M67" s="248"/>
      <c r="N67" s="248"/>
      <c r="O67" s="248"/>
      <c r="P67" s="248"/>
      <c r="Q67" s="248"/>
      <c r="R67" s="248"/>
      <c r="S67" s="248"/>
      <c r="T67" s="248"/>
      <c r="U67" s="248"/>
      <c r="V67" s="248"/>
      <c r="W67" s="248"/>
      <c r="X67" s="248"/>
      <c r="Y67" s="248"/>
      <c r="Z67" s="248"/>
      <c r="AA67" s="248"/>
      <c r="AB67" s="248"/>
      <c r="AC67" s="248"/>
      <c r="AD67" s="248"/>
      <c r="AE67" s="248"/>
      <c r="AF67" s="248"/>
      <c r="AG67" s="248"/>
      <c r="AH67" s="248"/>
      <c r="AI67" s="248"/>
      <c r="AJ67" s="248"/>
      <c r="AK67" s="248"/>
      <c r="AL67" s="248"/>
      <c r="AM67" s="126"/>
      <c r="AN67" s="248"/>
      <c r="AO67" s="248"/>
      <c r="AP67" s="248"/>
      <c r="AQ67" s="248"/>
      <c r="AR67" s="105"/>
    </row>
    <row r="68" spans="2:44" ht="20.100000000000001" customHeight="1" x14ac:dyDescent="0.25">
      <c r="B68" s="120"/>
      <c r="C68" s="121"/>
      <c r="D68" s="121"/>
      <c r="E68" s="248"/>
      <c r="F68" s="321"/>
      <c r="G68" s="248"/>
      <c r="H68" s="248"/>
      <c r="I68" s="248"/>
      <c r="J68" s="248"/>
      <c r="K68" s="248"/>
      <c r="L68" s="248"/>
      <c r="M68" s="248"/>
      <c r="N68" s="248"/>
      <c r="O68" s="248"/>
      <c r="P68" s="248"/>
      <c r="Q68" s="248"/>
      <c r="R68" s="248"/>
      <c r="S68" s="248"/>
      <c r="T68" s="248"/>
      <c r="U68" s="248"/>
      <c r="V68" s="248"/>
      <c r="W68" s="248"/>
      <c r="X68" s="248"/>
      <c r="Y68" s="248"/>
      <c r="Z68" s="248"/>
      <c r="AA68" s="248"/>
      <c r="AB68" s="248"/>
      <c r="AC68" s="248"/>
      <c r="AD68" s="248"/>
      <c r="AE68" s="248"/>
      <c r="AF68" s="248"/>
      <c r="AG68" s="248"/>
      <c r="AH68" s="248"/>
      <c r="AI68" s="248"/>
      <c r="AJ68" s="248"/>
      <c r="AK68" s="248"/>
      <c r="AL68" s="248"/>
      <c r="AM68" s="126"/>
      <c r="AN68" s="248"/>
      <c r="AO68" s="248"/>
      <c r="AP68" s="248"/>
      <c r="AQ68" s="248"/>
      <c r="AR68" s="105"/>
    </row>
    <row r="69" spans="2:44" ht="20.100000000000001" customHeight="1" x14ac:dyDescent="0.25">
      <c r="B69" s="120"/>
      <c r="C69" s="121"/>
      <c r="D69" s="121"/>
      <c r="E69" s="248"/>
      <c r="F69" s="321"/>
      <c r="G69" s="248"/>
      <c r="H69" s="248"/>
      <c r="I69" s="248"/>
      <c r="J69" s="248"/>
      <c r="K69" s="248"/>
      <c r="L69" s="248"/>
      <c r="M69" s="248"/>
      <c r="N69" s="248"/>
      <c r="O69" s="248"/>
      <c r="P69" s="248"/>
      <c r="Q69" s="248"/>
      <c r="R69" s="248"/>
      <c r="S69" s="248"/>
      <c r="T69" s="248"/>
      <c r="U69" s="248"/>
      <c r="V69" s="248"/>
      <c r="W69" s="248"/>
      <c r="X69" s="248"/>
      <c r="Y69" s="248"/>
      <c r="Z69" s="248"/>
      <c r="AA69" s="248"/>
      <c r="AB69" s="248"/>
      <c r="AC69" s="248"/>
      <c r="AD69" s="248"/>
      <c r="AE69" s="248"/>
      <c r="AF69" s="248"/>
      <c r="AG69" s="248"/>
      <c r="AH69" s="248"/>
      <c r="AI69" s="248"/>
      <c r="AJ69" s="248"/>
      <c r="AK69" s="248"/>
      <c r="AL69" s="248"/>
      <c r="AM69" s="126"/>
      <c r="AN69" s="248"/>
      <c r="AO69" s="248"/>
      <c r="AP69" s="248"/>
      <c r="AQ69" s="248"/>
      <c r="AR69" s="105"/>
    </row>
    <row r="70" spans="2:44" ht="20.100000000000001" customHeight="1" x14ac:dyDescent="0.25">
      <c r="B70" s="120"/>
      <c r="C70" s="121"/>
      <c r="D70" s="121"/>
      <c r="E70" s="248"/>
      <c r="F70" s="321"/>
      <c r="G70" s="248"/>
      <c r="H70" s="248"/>
      <c r="I70" s="248"/>
      <c r="J70" s="248"/>
      <c r="K70" s="248"/>
      <c r="L70" s="248"/>
      <c r="M70" s="248"/>
      <c r="N70" s="248"/>
      <c r="O70" s="248"/>
      <c r="P70" s="248"/>
      <c r="Q70" s="248"/>
      <c r="R70" s="248"/>
      <c r="S70" s="248"/>
      <c r="T70" s="248"/>
      <c r="U70" s="248"/>
      <c r="V70" s="248"/>
      <c r="W70" s="248"/>
      <c r="X70" s="248"/>
      <c r="Y70" s="248"/>
      <c r="Z70" s="248"/>
      <c r="AA70" s="248"/>
      <c r="AB70" s="248"/>
      <c r="AC70" s="248"/>
      <c r="AD70" s="248"/>
      <c r="AE70" s="248"/>
      <c r="AF70" s="248"/>
      <c r="AG70" s="248"/>
      <c r="AH70" s="248"/>
      <c r="AI70" s="248"/>
      <c r="AJ70" s="248"/>
      <c r="AK70" s="248"/>
      <c r="AL70" s="248"/>
      <c r="AM70" s="126"/>
      <c r="AN70" s="248"/>
      <c r="AO70" s="248"/>
      <c r="AP70" s="248"/>
      <c r="AQ70" s="248"/>
      <c r="AR70" s="105"/>
    </row>
    <row r="71" spans="2:44" ht="20.100000000000001" customHeight="1" x14ac:dyDescent="0.25">
      <c r="B71" s="120"/>
      <c r="C71" s="121"/>
      <c r="D71" s="121"/>
      <c r="E71" s="248"/>
      <c r="F71" s="321"/>
      <c r="G71" s="248"/>
      <c r="H71" s="248"/>
      <c r="I71" s="248"/>
      <c r="J71" s="248"/>
      <c r="K71" s="248"/>
      <c r="L71" s="248"/>
      <c r="M71" s="248"/>
      <c r="N71" s="248"/>
      <c r="O71" s="248"/>
      <c r="P71" s="248"/>
      <c r="Q71" s="248"/>
      <c r="R71" s="248"/>
      <c r="S71" s="248"/>
      <c r="T71" s="248"/>
      <c r="U71" s="248"/>
      <c r="V71" s="248"/>
      <c r="W71" s="248"/>
      <c r="X71" s="248"/>
      <c r="Y71" s="248"/>
      <c r="Z71" s="248"/>
      <c r="AA71" s="248"/>
      <c r="AB71" s="248"/>
      <c r="AC71" s="248"/>
      <c r="AD71" s="248"/>
      <c r="AE71" s="248"/>
      <c r="AF71" s="248"/>
      <c r="AG71" s="248"/>
      <c r="AH71" s="248"/>
      <c r="AI71" s="248"/>
      <c r="AJ71" s="248"/>
      <c r="AK71" s="248"/>
      <c r="AL71" s="248"/>
      <c r="AM71" s="126"/>
      <c r="AN71" s="248"/>
      <c r="AO71" s="248"/>
      <c r="AP71" s="248"/>
      <c r="AQ71" s="248"/>
      <c r="AR71" s="105"/>
    </row>
    <row r="72" spans="2:44" ht="20.100000000000001" customHeight="1" x14ac:dyDescent="0.25">
      <c r="B72" s="120"/>
      <c r="C72" s="121"/>
      <c r="D72" s="121"/>
      <c r="E72" s="248"/>
      <c r="F72" s="321"/>
      <c r="G72" s="248"/>
      <c r="H72" s="248"/>
      <c r="I72" s="248"/>
      <c r="J72" s="248"/>
      <c r="K72" s="248"/>
      <c r="L72" s="248"/>
      <c r="M72" s="248"/>
      <c r="N72" s="248"/>
      <c r="O72" s="248"/>
      <c r="P72" s="248"/>
      <c r="Q72" s="248"/>
      <c r="R72" s="248"/>
      <c r="S72" s="248"/>
      <c r="T72" s="248"/>
      <c r="U72" s="248"/>
      <c r="V72" s="248"/>
      <c r="W72" s="248"/>
      <c r="X72" s="248"/>
      <c r="Y72" s="248"/>
      <c r="Z72" s="248"/>
      <c r="AA72" s="248"/>
      <c r="AB72" s="248"/>
      <c r="AC72" s="248"/>
      <c r="AD72" s="248"/>
      <c r="AE72" s="248"/>
      <c r="AF72" s="248"/>
      <c r="AG72" s="248"/>
      <c r="AH72" s="248"/>
      <c r="AI72" s="248"/>
      <c r="AJ72" s="248"/>
      <c r="AK72" s="248"/>
      <c r="AL72" s="248"/>
      <c r="AM72" s="126"/>
      <c r="AN72" s="248"/>
      <c r="AO72" s="248"/>
      <c r="AP72" s="248"/>
      <c r="AQ72" s="248"/>
      <c r="AR72" s="105"/>
    </row>
    <row r="73" spans="2:44" ht="20.100000000000001" customHeight="1" x14ac:dyDescent="0.25">
      <c r="B73" s="120"/>
      <c r="C73" s="121"/>
      <c r="D73" s="121"/>
      <c r="E73" s="248"/>
      <c r="F73" s="321"/>
      <c r="G73" s="248"/>
      <c r="H73" s="248"/>
      <c r="I73" s="248"/>
      <c r="J73" s="248"/>
      <c r="K73" s="248"/>
      <c r="L73" s="248"/>
      <c r="M73" s="248"/>
      <c r="N73" s="248"/>
      <c r="O73" s="248"/>
      <c r="P73" s="248"/>
      <c r="Q73" s="248"/>
      <c r="R73" s="248"/>
      <c r="S73" s="248"/>
      <c r="T73" s="248"/>
      <c r="U73" s="248"/>
      <c r="V73" s="248"/>
      <c r="W73" s="248"/>
      <c r="X73" s="248"/>
      <c r="Y73" s="248"/>
      <c r="Z73" s="248"/>
      <c r="AA73" s="248"/>
      <c r="AB73" s="248"/>
      <c r="AC73" s="248"/>
      <c r="AD73" s="248"/>
      <c r="AE73" s="248"/>
      <c r="AF73" s="248"/>
      <c r="AG73" s="248"/>
      <c r="AH73" s="248"/>
      <c r="AI73" s="248"/>
      <c r="AJ73" s="248"/>
      <c r="AK73" s="248"/>
      <c r="AL73" s="248"/>
      <c r="AM73" s="126"/>
      <c r="AN73" s="248"/>
      <c r="AO73" s="248"/>
      <c r="AP73" s="248"/>
      <c r="AQ73" s="248"/>
      <c r="AR73" s="105"/>
    </row>
    <row r="74" spans="2:44" ht="20.100000000000001" customHeight="1" x14ac:dyDescent="0.25">
      <c r="B74" s="120"/>
      <c r="C74" s="121"/>
      <c r="D74" s="121"/>
      <c r="E74" s="248"/>
      <c r="F74" s="321"/>
      <c r="G74" s="248"/>
      <c r="H74" s="248"/>
      <c r="I74" s="248"/>
      <c r="J74" s="248"/>
      <c r="K74" s="248"/>
      <c r="L74" s="248"/>
      <c r="M74" s="248"/>
      <c r="N74" s="248"/>
      <c r="O74" s="248"/>
      <c r="P74" s="248"/>
      <c r="Q74" s="248"/>
      <c r="R74" s="248"/>
      <c r="S74" s="248"/>
      <c r="T74" s="248"/>
      <c r="U74" s="248"/>
      <c r="V74" s="248"/>
      <c r="W74" s="248"/>
      <c r="X74" s="248"/>
      <c r="Y74" s="248"/>
      <c r="Z74" s="248"/>
      <c r="AA74" s="248"/>
      <c r="AB74" s="248"/>
      <c r="AC74" s="248"/>
      <c r="AD74" s="248"/>
      <c r="AE74" s="248"/>
      <c r="AF74" s="248"/>
      <c r="AG74" s="248"/>
      <c r="AH74" s="248"/>
      <c r="AI74" s="248"/>
      <c r="AJ74" s="248"/>
      <c r="AK74" s="248"/>
      <c r="AL74" s="248"/>
      <c r="AM74" s="126"/>
      <c r="AN74" s="248"/>
      <c r="AO74" s="248"/>
      <c r="AP74" s="248"/>
      <c r="AQ74" s="248"/>
      <c r="AR74" s="105"/>
    </row>
    <row r="75" spans="2:44" ht="20.100000000000001" customHeight="1" x14ac:dyDescent="0.25">
      <c r="B75" s="120"/>
      <c r="C75" s="121"/>
      <c r="D75" s="121"/>
      <c r="E75" s="248"/>
      <c r="F75" s="321"/>
      <c r="G75" s="248"/>
      <c r="H75" s="248"/>
      <c r="I75" s="248"/>
      <c r="J75" s="248"/>
      <c r="K75" s="248"/>
      <c r="L75" s="248"/>
      <c r="M75" s="248"/>
      <c r="N75" s="248"/>
      <c r="O75" s="248"/>
      <c r="P75" s="248"/>
      <c r="Q75" s="248"/>
      <c r="R75" s="248"/>
      <c r="S75" s="248"/>
      <c r="T75" s="248"/>
      <c r="U75" s="248"/>
      <c r="V75" s="248"/>
      <c r="W75" s="248"/>
      <c r="X75" s="248"/>
      <c r="Y75" s="248"/>
      <c r="Z75" s="248"/>
      <c r="AA75" s="248"/>
      <c r="AB75" s="248"/>
      <c r="AC75" s="248"/>
      <c r="AD75" s="248"/>
      <c r="AE75" s="248"/>
      <c r="AF75" s="248"/>
      <c r="AG75" s="248"/>
      <c r="AH75" s="248"/>
      <c r="AI75" s="248"/>
      <c r="AJ75" s="248"/>
      <c r="AK75" s="248"/>
      <c r="AL75" s="248"/>
      <c r="AM75" s="126"/>
      <c r="AN75" s="248"/>
      <c r="AO75" s="248"/>
      <c r="AP75" s="248"/>
      <c r="AQ75" s="248"/>
      <c r="AR75" s="105"/>
    </row>
    <row r="76" spans="2:44" ht="20.100000000000001" customHeight="1" x14ac:dyDescent="0.25">
      <c r="B76" s="120"/>
      <c r="C76" s="121"/>
      <c r="D76" s="121"/>
      <c r="E76" s="248"/>
      <c r="F76" s="321"/>
      <c r="G76" s="248"/>
      <c r="H76" s="248"/>
      <c r="I76" s="248"/>
      <c r="J76" s="248"/>
      <c r="K76" s="248"/>
      <c r="L76" s="248"/>
      <c r="M76" s="248"/>
      <c r="N76" s="248"/>
      <c r="O76" s="248"/>
      <c r="P76" s="248"/>
      <c r="Q76" s="248"/>
      <c r="R76" s="248"/>
      <c r="S76" s="248"/>
      <c r="T76" s="248"/>
      <c r="U76" s="248"/>
      <c r="V76" s="248"/>
      <c r="W76" s="248"/>
      <c r="X76" s="248"/>
      <c r="Y76" s="248"/>
      <c r="Z76" s="248"/>
      <c r="AA76" s="248"/>
      <c r="AB76" s="248"/>
      <c r="AC76" s="248"/>
      <c r="AD76" s="248"/>
      <c r="AE76" s="248"/>
      <c r="AF76" s="248"/>
      <c r="AG76" s="248"/>
      <c r="AH76" s="248"/>
      <c r="AI76" s="248"/>
      <c r="AJ76" s="248"/>
      <c r="AK76" s="248"/>
      <c r="AL76" s="248"/>
      <c r="AM76" s="126"/>
      <c r="AN76" s="248"/>
      <c r="AO76" s="248"/>
      <c r="AP76" s="248"/>
      <c r="AQ76" s="248"/>
      <c r="AR76" s="105"/>
    </row>
    <row r="77" spans="2:44" ht="20.100000000000001" customHeight="1" x14ac:dyDescent="0.25">
      <c r="B77" s="120"/>
      <c r="C77" s="121"/>
      <c r="D77" s="121"/>
      <c r="E77" s="248"/>
      <c r="F77" s="321"/>
      <c r="G77" s="248"/>
      <c r="H77" s="248"/>
      <c r="I77" s="248"/>
      <c r="J77" s="248"/>
      <c r="K77" s="248"/>
      <c r="L77" s="248"/>
      <c r="M77" s="248"/>
      <c r="N77" s="248"/>
      <c r="O77" s="248"/>
      <c r="P77" s="248"/>
      <c r="Q77" s="248"/>
      <c r="R77" s="248"/>
      <c r="S77" s="248"/>
      <c r="T77" s="248"/>
      <c r="U77" s="248"/>
      <c r="V77" s="248"/>
      <c r="W77" s="248"/>
      <c r="X77" s="248"/>
      <c r="Y77" s="248"/>
      <c r="Z77" s="248"/>
      <c r="AA77" s="248"/>
      <c r="AB77" s="248"/>
      <c r="AC77" s="248"/>
      <c r="AD77" s="248"/>
      <c r="AE77" s="248"/>
      <c r="AF77" s="248"/>
      <c r="AG77" s="248"/>
      <c r="AH77" s="248"/>
      <c r="AI77" s="248"/>
      <c r="AJ77" s="248"/>
      <c r="AK77" s="248"/>
      <c r="AL77" s="248"/>
      <c r="AM77" s="126"/>
      <c r="AN77" s="248"/>
      <c r="AO77" s="248"/>
      <c r="AP77" s="248"/>
      <c r="AQ77" s="248"/>
      <c r="AR77" s="105"/>
    </row>
    <row r="78" spans="2:44" ht="20.100000000000001" customHeight="1" x14ac:dyDescent="0.25">
      <c r="B78" s="120"/>
      <c r="C78" s="121"/>
      <c r="D78" s="121"/>
      <c r="E78" s="248"/>
      <c r="F78" s="321"/>
      <c r="G78" s="248"/>
      <c r="H78" s="248"/>
      <c r="I78" s="248"/>
      <c r="J78" s="248"/>
      <c r="K78" s="248"/>
      <c r="L78" s="248"/>
      <c r="M78" s="248"/>
      <c r="N78" s="248"/>
      <c r="O78" s="248"/>
      <c r="P78" s="248"/>
      <c r="Q78" s="248"/>
      <c r="R78" s="248"/>
      <c r="S78" s="248"/>
      <c r="T78" s="248"/>
      <c r="U78" s="248"/>
      <c r="V78" s="248"/>
      <c r="W78" s="248"/>
      <c r="X78" s="248"/>
      <c r="Y78" s="248"/>
      <c r="Z78" s="248"/>
      <c r="AA78" s="248"/>
      <c r="AB78" s="248"/>
      <c r="AC78" s="248"/>
      <c r="AD78" s="248"/>
      <c r="AE78" s="248"/>
      <c r="AF78" s="248"/>
      <c r="AG78" s="248"/>
      <c r="AH78" s="248"/>
      <c r="AI78" s="248"/>
      <c r="AJ78" s="248"/>
      <c r="AK78" s="248"/>
      <c r="AL78" s="248"/>
      <c r="AM78" s="126"/>
      <c r="AN78" s="248"/>
      <c r="AO78" s="248"/>
      <c r="AP78" s="248"/>
      <c r="AQ78" s="248"/>
      <c r="AR78" s="105"/>
    </row>
    <row r="79" spans="2:44" ht="20.100000000000001" customHeight="1" x14ac:dyDescent="0.25">
      <c r="B79" s="120"/>
      <c r="C79" s="121"/>
      <c r="D79" s="121"/>
      <c r="E79" s="248"/>
      <c r="F79" s="321"/>
      <c r="G79" s="248"/>
      <c r="H79" s="248"/>
      <c r="I79" s="248"/>
      <c r="J79" s="248"/>
      <c r="K79" s="248"/>
      <c r="L79" s="248"/>
      <c r="M79" s="248"/>
      <c r="N79" s="248"/>
      <c r="O79" s="248"/>
      <c r="P79" s="248"/>
      <c r="Q79" s="248"/>
      <c r="R79" s="248"/>
      <c r="S79" s="248"/>
      <c r="T79" s="248"/>
      <c r="U79" s="248"/>
      <c r="V79" s="248"/>
      <c r="W79" s="248"/>
      <c r="X79" s="248"/>
      <c r="Y79" s="248"/>
      <c r="Z79" s="248"/>
      <c r="AA79" s="248"/>
      <c r="AB79" s="248"/>
      <c r="AC79" s="248"/>
      <c r="AD79" s="248"/>
      <c r="AE79" s="248"/>
      <c r="AF79" s="248"/>
      <c r="AG79" s="248"/>
      <c r="AH79" s="248"/>
      <c r="AI79" s="248"/>
      <c r="AJ79" s="248"/>
      <c r="AK79" s="248"/>
      <c r="AL79" s="248"/>
      <c r="AM79" s="126"/>
      <c r="AN79" s="248"/>
      <c r="AO79" s="248"/>
      <c r="AP79" s="248"/>
      <c r="AQ79" s="248"/>
      <c r="AR79" s="105"/>
    </row>
    <row r="80" spans="2:44" ht="20.100000000000001" customHeight="1" x14ac:dyDescent="0.25">
      <c r="B80" s="120"/>
      <c r="C80" s="121"/>
      <c r="D80" s="121"/>
      <c r="E80" s="248"/>
      <c r="F80" s="321"/>
      <c r="G80" s="248"/>
      <c r="H80" s="248"/>
      <c r="I80" s="248"/>
      <c r="J80" s="248"/>
      <c r="K80" s="248"/>
      <c r="L80" s="248"/>
      <c r="M80" s="248"/>
      <c r="N80" s="248"/>
      <c r="O80" s="248"/>
      <c r="P80" s="248"/>
      <c r="Q80" s="248"/>
      <c r="R80" s="248"/>
      <c r="S80" s="248"/>
      <c r="T80" s="248"/>
      <c r="U80" s="248"/>
      <c r="V80" s="248"/>
      <c r="W80" s="248"/>
      <c r="X80" s="248"/>
      <c r="Y80" s="248"/>
      <c r="Z80" s="248"/>
      <c r="AA80" s="248"/>
      <c r="AB80" s="248"/>
      <c r="AC80" s="248"/>
      <c r="AD80" s="248"/>
      <c r="AE80" s="248"/>
      <c r="AF80" s="248"/>
      <c r="AG80" s="248"/>
      <c r="AH80" s="248"/>
      <c r="AI80" s="248"/>
      <c r="AJ80" s="248"/>
      <c r="AK80" s="248"/>
      <c r="AL80" s="248"/>
      <c r="AM80" s="126"/>
      <c r="AN80" s="248"/>
      <c r="AO80" s="248"/>
      <c r="AP80" s="248"/>
      <c r="AQ80" s="248"/>
      <c r="AR80" s="105"/>
    </row>
    <row r="81" spans="2:44" ht="20.100000000000001" customHeight="1" x14ac:dyDescent="0.25">
      <c r="B81" s="120"/>
      <c r="C81" s="121"/>
      <c r="D81" s="121"/>
      <c r="E81" s="248"/>
      <c r="F81" s="321"/>
      <c r="G81" s="248"/>
      <c r="H81" s="248"/>
      <c r="I81" s="248"/>
      <c r="J81" s="248"/>
      <c r="K81" s="248"/>
      <c r="L81" s="248"/>
      <c r="M81" s="248"/>
      <c r="N81" s="248"/>
      <c r="O81" s="248"/>
      <c r="P81" s="248"/>
      <c r="Q81" s="248"/>
      <c r="R81" s="248"/>
      <c r="S81" s="248"/>
      <c r="T81" s="248"/>
      <c r="U81" s="248"/>
      <c r="V81" s="248"/>
      <c r="W81" s="248"/>
      <c r="X81" s="248"/>
      <c r="Y81" s="248"/>
      <c r="Z81" s="248"/>
      <c r="AA81" s="248"/>
      <c r="AB81" s="248"/>
      <c r="AC81" s="248"/>
      <c r="AD81" s="248"/>
      <c r="AE81" s="248"/>
      <c r="AF81" s="248"/>
      <c r="AG81" s="248"/>
      <c r="AH81" s="248"/>
      <c r="AI81" s="248"/>
      <c r="AJ81" s="248"/>
      <c r="AK81" s="248"/>
      <c r="AL81" s="248"/>
      <c r="AM81" s="126"/>
      <c r="AN81" s="248"/>
      <c r="AO81" s="248"/>
      <c r="AP81" s="248"/>
      <c r="AQ81" s="248"/>
      <c r="AR81" s="105"/>
    </row>
    <row r="82" spans="2:44" ht="20.100000000000001" customHeight="1" x14ac:dyDescent="0.25">
      <c r="B82" s="120"/>
      <c r="C82" s="121"/>
      <c r="D82" s="121"/>
      <c r="E82" s="248"/>
      <c r="F82" s="321"/>
      <c r="G82" s="248"/>
      <c r="H82" s="248"/>
      <c r="I82" s="248"/>
      <c r="J82" s="248"/>
      <c r="K82" s="248"/>
      <c r="L82" s="248"/>
      <c r="M82" s="248"/>
      <c r="N82" s="248"/>
      <c r="O82" s="248"/>
      <c r="P82" s="248"/>
      <c r="Q82" s="248"/>
      <c r="R82" s="248"/>
      <c r="S82" s="248"/>
      <c r="T82" s="248"/>
      <c r="U82" s="248"/>
      <c r="V82" s="248"/>
      <c r="W82" s="248"/>
      <c r="X82" s="248"/>
      <c r="Y82" s="248"/>
      <c r="Z82" s="248"/>
      <c r="AA82" s="248"/>
      <c r="AB82" s="248"/>
      <c r="AC82" s="248"/>
      <c r="AD82" s="248"/>
      <c r="AE82" s="248"/>
      <c r="AF82" s="248"/>
      <c r="AG82" s="248"/>
      <c r="AH82" s="248"/>
      <c r="AI82" s="248"/>
      <c r="AJ82" s="248"/>
      <c r="AK82" s="248"/>
      <c r="AL82" s="248"/>
      <c r="AM82" s="126"/>
      <c r="AN82" s="248"/>
      <c r="AO82" s="248"/>
      <c r="AP82" s="248"/>
      <c r="AQ82" s="248"/>
      <c r="AR82" s="105"/>
    </row>
    <row r="83" spans="2:44" ht="20.100000000000001" customHeight="1" x14ac:dyDescent="0.25">
      <c r="B83" s="120"/>
      <c r="C83" s="121"/>
      <c r="D83" s="121"/>
      <c r="E83" s="248"/>
      <c r="F83" s="321"/>
      <c r="G83" s="248"/>
      <c r="H83" s="248"/>
      <c r="I83" s="248"/>
      <c r="J83" s="248"/>
      <c r="K83" s="248"/>
      <c r="L83" s="248"/>
      <c r="M83" s="248"/>
      <c r="N83" s="248"/>
      <c r="O83" s="248"/>
      <c r="P83" s="248"/>
      <c r="Q83" s="248"/>
      <c r="R83" s="248"/>
      <c r="S83" s="248"/>
      <c r="T83" s="248"/>
      <c r="U83" s="248"/>
      <c r="V83" s="248"/>
      <c r="W83" s="248"/>
      <c r="X83" s="248"/>
      <c r="Y83" s="248"/>
      <c r="Z83" s="248"/>
      <c r="AA83" s="248"/>
      <c r="AB83" s="248"/>
      <c r="AC83" s="248"/>
      <c r="AD83" s="248"/>
      <c r="AE83" s="248"/>
      <c r="AF83" s="248"/>
      <c r="AG83" s="248"/>
      <c r="AH83" s="248"/>
      <c r="AI83" s="248"/>
      <c r="AJ83" s="248"/>
      <c r="AK83" s="248"/>
      <c r="AL83" s="248"/>
      <c r="AM83" s="126"/>
      <c r="AN83" s="248"/>
      <c r="AO83" s="248"/>
      <c r="AP83" s="248"/>
      <c r="AQ83" s="248"/>
      <c r="AR83" s="105"/>
    </row>
    <row r="84" spans="2:44" ht="20.100000000000001" customHeight="1" x14ac:dyDescent="0.25">
      <c r="B84" s="120"/>
      <c r="C84" s="121"/>
      <c r="D84" s="121"/>
      <c r="E84" s="248"/>
      <c r="F84" s="321"/>
      <c r="G84" s="248"/>
      <c r="H84" s="248"/>
      <c r="I84" s="248"/>
      <c r="J84" s="248"/>
      <c r="K84" s="248"/>
      <c r="L84" s="248"/>
      <c r="M84" s="248"/>
      <c r="N84" s="248"/>
      <c r="O84" s="248"/>
      <c r="P84" s="248"/>
      <c r="Q84" s="248"/>
      <c r="R84" s="248"/>
      <c r="S84" s="248"/>
      <c r="T84" s="248"/>
      <c r="U84" s="248"/>
      <c r="V84" s="248"/>
      <c r="W84" s="248"/>
      <c r="X84" s="248"/>
      <c r="Y84" s="248"/>
      <c r="Z84" s="248"/>
      <c r="AA84" s="248"/>
      <c r="AB84" s="248"/>
      <c r="AC84" s="248"/>
      <c r="AD84" s="248"/>
      <c r="AE84" s="248"/>
      <c r="AF84" s="248"/>
      <c r="AG84" s="248"/>
      <c r="AH84" s="248"/>
      <c r="AI84" s="248"/>
      <c r="AJ84" s="248"/>
      <c r="AK84" s="248"/>
      <c r="AL84" s="248"/>
      <c r="AM84" s="126"/>
      <c r="AN84" s="248"/>
      <c r="AO84" s="248"/>
      <c r="AP84" s="248"/>
      <c r="AQ84" s="248"/>
      <c r="AR84" s="105"/>
    </row>
    <row r="85" spans="2:44" ht="20.100000000000001" customHeight="1" x14ac:dyDescent="0.25">
      <c r="B85" s="120"/>
      <c r="C85" s="121"/>
      <c r="D85" s="121"/>
      <c r="E85" s="248"/>
      <c r="F85" s="321"/>
      <c r="G85" s="248"/>
      <c r="H85" s="248"/>
      <c r="I85" s="248"/>
      <c r="J85" s="248"/>
      <c r="K85" s="248"/>
      <c r="L85" s="248"/>
      <c r="M85" s="248"/>
      <c r="N85" s="248"/>
      <c r="O85" s="248"/>
      <c r="P85" s="248"/>
      <c r="Q85" s="248"/>
      <c r="R85" s="248"/>
      <c r="S85" s="248"/>
      <c r="T85" s="248"/>
      <c r="U85" s="248"/>
      <c r="V85" s="248"/>
      <c r="W85" s="248"/>
      <c r="X85" s="248"/>
      <c r="Y85" s="248"/>
      <c r="Z85" s="248"/>
      <c r="AA85" s="248"/>
      <c r="AB85" s="248"/>
      <c r="AC85" s="248"/>
      <c r="AD85" s="248"/>
      <c r="AE85" s="248"/>
      <c r="AF85" s="248"/>
      <c r="AG85" s="248"/>
      <c r="AH85" s="248"/>
      <c r="AI85" s="248"/>
      <c r="AJ85" s="248"/>
      <c r="AK85" s="248"/>
      <c r="AL85" s="248"/>
      <c r="AM85" s="126"/>
      <c r="AN85" s="248"/>
      <c r="AO85" s="248"/>
      <c r="AP85" s="248"/>
      <c r="AQ85" s="248"/>
      <c r="AR85" s="105"/>
    </row>
    <row r="86" spans="2:44" ht="20.100000000000001" customHeight="1" x14ac:dyDescent="0.25">
      <c r="B86" s="120"/>
      <c r="C86" s="121"/>
      <c r="D86" s="121"/>
      <c r="E86" s="248"/>
      <c r="F86" s="321"/>
      <c r="G86" s="248"/>
      <c r="H86" s="248"/>
      <c r="I86" s="248"/>
      <c r="J86" s="248"/>
      <c r="K86" s="248"/>
      <c r="L86" s="248"/>
      <c r="M86" s="248"/>
      <c r="N86" s="248"/>
      <c r="O86" s="248"/>
      <c r="P86" s="248"/>
      <c r="Q86" s="248"/>
      <c r="R86" s="248"/>
      <c r="S86" s="248"/>
      <c r="T86" s="248"/>
      <c r="U86" s="248"/>
      <c r="V86" s="248"/>
      <c r="W86" s="248"/>
      <c r="X86" s="248"/>
      <c r="Y86" s="248"/>
      <c r="Z86" s="248"/>
      <c r="AA86" s="248"/>
      <c r="AB86" s="248"/>
      <c r="AC86" s="248"/>
      <c r="AD86" s="248"/>
      <c r="AE86" s="248"/>
      <c r="AF86" s="248"/>
      <c r="AG86" s="248"/>
      <c r="AH86" s="248"/>
      <c r="AI86" s="248"/>
      <c r="AJ86" s="248"/>
      <c r="AK86" s="248"/>
      <c r="AL86" s="248"/>
      <c r="AM86" s="126"/>
      <c r="AN86" s="248"/>
      <c r="AO86" s="248"/>
      <c r="AP86" s="248"/>
      <c r="AQ86" s="248"/>
      <c r="AR86" s="105"/>
    </row>
    <row r="87" spans="2:44" ht="20.100000000000001" customHeight="1" x14ac:dyDescent="0.25">
      <c r="B87" s="120"/>
      <c r="C87" s="121"/>
      <c r="D87" s="121"/>
      <c r="E87" s="248"/>
      <c r="F87" s="321"/>
      <c r="G87" s="248"/>
      <c r="H87" s="248"/>
      <c r="I87" s="248"/>
      <c r="J87" s="248"/>
      <c r="K87" s="248"/>
      <c r="L87" s="248"/>
      <c r="M87" s="248"/>
      <c r="N87" s="248"/>
      <c r="O87" s="248"/>
      <c r="P87" s="248"/>
      <c r="Q87" s="248"/>
      <c r="R87" s="248"/>
      <c r="S87" s="248"/>
      <c r="T87" s="248"/>
      <c r="U87" s="248"/>
      <c r="V87" s="248"/>
      <c r="W87" s="248"/>
      <c r="X87" s="248"/>
      <c r="Y87" s="248"/>
      <c r="Z87" s="248"/>
      <c r="AA87" s="248"/>
      <c r="AB87" s="248"/>
      <c r="AC87" s="248"/>
      <c r="AD87" s="248"/>
      <c r="AE87" s="248"/>
      <c r="AF87" s="248"/>
      <c r="AG87" s="248"/>
      <c r="AH87" s="248"/>
      <c r="AI87" s="248"/>
      <c r="AJ87" s="248"/>
      <c r="AK87" s="248"/>
      <c r="AL87" s="248"/>
      <c r="AM87" s="126"/>
      <c r="AN87" s="248"/>
      <c r="AO87" s="248"/>
      <c r="AP87" s="248"/>
      <c r="AQ87" s="248"/>
      <c r="AR87" s="105"/>
    </row>
    <row r="88" spans="2:44" ht="20.100000000000001" customHeight="1" x14ac:dyDescent="0.25">
      <c r="B88" s="120"/>
      <c r="C88" s="121"/>
      <c r="D88" s="121"/>
      <c r="E88" s="248"/>
      <c r="F88" s="321"/>
      <c r="G88" s="248"/>
      <c r="H88" s="248"/>
      <c r="I88" s="248"/>
      <c r="J88" s="248"/>
      <c r="K88" s="248"/>
      <c r="L88" s="248"/>
      <c r="M88" s="248"/>
      <c r="N88" s="248"/>
      <c r="O88" s="248"/>
      <c r="P88" s="248"/>
      <c r="Q88" s="248"/>
      <c r="R88" s="248"/>
      <c r="S88" s="248"/>
      <c r="T88" s="248"/>
      <c r="U88" s="248"/>
      <c r="V88" s="248"/>
      <c r="W88" s="248"/>
      <c r="X88" s="248"/>
      <c r="Y88" s="248"/>
      <c r="Z88" s="248"/>
      <c r="AA88" s="248"/>
      <c r="AB88" s="248"/>
      <c r="AC88" s="248"/>
      <c r="AD88" s="248"/>
      <c r="AE88" s="248"/>
      <c r="AF88" s="248"/>
      <c r="AG88" s="248"/>
      <c r="AH88" s="248"/>
      <c r="AI88" s="248"/>
      <c r="AJ88" s="248"/>
      <c r="AK88" s="248"/>
      <c r="AL88" s="248"/>
      <c r="AM88" s="126"/>
      <c r="AN88" s="248"/>
      <c r="AO88" s="248"/>
      <c r="AP88" s="248"/>
      <c r="AQ88" s="248"/>
      <c r="AR88" s="105"/>
    </row>
    <row r="89" spans="2:44" ht="20.100000000000001" customHeight="1" x14ac:dyDescent="0.25">
      <c r="B89" s="120"/>
      <c r="C89" s="121"/>
      <c r="D89" s="121"/>
      <c r="E89" s="248"/>
      <c r="F89" s="321"/>
      <c r="G89" s="248"/>
      <c r="H89" s="248"/>
      <c r="I89" s="248"/>
      <c r="J89" s="248"/>
      <c r="K89" s="248"/>
      <c r="L89" s="248"/>
      <c r="M89" s="248"/>
      <c r="N89" s="248"/>
      <c r="O89" s="248"/>
      <c r="P89" s="248"/>
      <c r="Q89" s="248"/>
      <c r="R89" s="248"/>
      <c r="S89" s="248"/>
      <c r="T89" s="248"/>
      <c r="U89" s="248"/>
      <c r="V89" s="248"/>
      <c r="W89" s="248"/>
      <c r="X89" s="248"/>
      <c r="Y89" s="248"/>
      <c r="Z89" s="248"/>
      <c r="AA89" s="248"/>
      <c r="AB89" s="248"/>
      <c r="AC89" s="248"/>
      <c r="AD89" s="248"/>
      <c r="AE89" s="248"/>
      <c r="AF89" s="248"/>
      <c r="AG89" s="248"/>
      <c r="AH89" s="248"/>
      <c r="AI89" s="248"/>
      <c r="AJ89" s="248"/>
      <c r="AK89" s="248"/>
      <c r="AL89" s="248"/>
      <c r="AM89" s="126"/>
      <c r="AN89" s="248"/>
      <c r="AO89" s="248"/>
      <c r="AP89" s="248"/>
      <c r="AQ89" s="248"/>
      <c r="AR89" s="105"/>
    </row>
    <row r="90" spans="2:44" ht="20.100000000000001" customHeight="1" x14ac:dyDescent="0.25">
      <c r="B90" s="120"/>
      <c r="C90" s="121"/>
      <c r="D90" s="121"/>
      <c r="E90" s="248"/>
      <c r="F90" s="321"/>
      <c r="G90" s="248"/>
      <c r="H90" s="248"/>
      <c r="I90" s="248"/>
      <c r="J90" s="248"/>
      <c r="K90" s="248"/>
      <c r="L90" s="248"/>
      <c r="M90" s="248"/>
      <c r="N90" s="248"/>
      <c r="O90" s="248"/>
      <c r="P90" s="248"/>
      <c r="Q90" s="248"/>
      <c r="R90" s="248"/>
      <c r="S90" s="248"/>
      <c r="T90" s="248"/>
      <c r="U90" s="248"/>
      <c r="V90" s="248"/>
      <c r="W90" s="248"/>
      <c r="X90" s="248"/>
      <c r="Y90" s="248"/>
      <c r="Z90" s="248"/>
      <c r="AA90" s="248"/>
      <c r="AB90" s="248"/>
      <c r="AC90" s="248"/>
      <c r="AD90" s="248"/>
      <c r="AE90" s="248"/>
      <c r="AF90" s="248"/>
      <c r="AG90" s="248"/>
      <c r="AH90" s="248"/>
      <c r="AI90" s="248"/>
      <c r="AJ90" s="248"/>
      <c r="AK90" s="248"/>
      <c r="AL90" s="248"/>
      <c r="AM90" s="126"/>
      <c r="AN90" s="248"/>
      <c r="AO90" s="248"/>
      <c r="AP90" s="248"/>
      <c r="AQ90" s="248"/>
      <c r="AR90" s="105"/>
    </row>
    <row r="91" spans="2:44" ht="20.100000000000001" customHeight="1" x14ac:dyDescent="0.25">
      <c r="B91" s="120"/>
      <c r="C91" s="121"/>
      <c r="D91" s="121"/>
      <c r="E91" s="248"/>
      <c r="F91" s="321"/>
      <c r="G91" s="248"/>
      <c r="H91" s="248"/>
      <c r="I91" s="248"/>
      <c r="J91" s="248"/>
      <c r="K91" s="248"/>
      <c r="L91" s="248"/>
      <c r="M91" s="248"/>
      <c r="N91" s="248"/>
      <c r="O91" s="248"/>
      <c r="P91" s="248"/>
      <c r="Q91" s="248"/>
      <c r="R91" s="248"/>
      <c r="S91" s="248"/>
      <c r="T91" s="248"/>
      <c r="U91" s="248"/>
      <c r="V91" s="248"/>
      <c r="W91" s="248"/>
      <c r="X91" s="248"/>
      <c r="Y91" s="248"/>
      <c r="Z91" s="248"/>
      <c r="AA91" s="248"/>
      <c r="AB91" s="248"/>
      <c r="AC91" s="248"/>
      <c r="AD91" s="248"/>
      <c r="AE91" s="248"/>
      <c r="AF91" s="248"/>
      <c r="AG91" s="248"/>
      <c r="AH91" s="248"/>
      <c r="AI91" s="248"/>
      <c r="AJ91" s="248"/>
      <c r="AK91" s="248"/>
      <c r="AL91" s="248"/>
      <c r="AM91" s="126"/>
      <c r="AN91" s="248"/>
      <c r="AO91" s="248"/>
      <c r="AP91" s="248"/>
      <c r="AQ91" s="248"/>
      <c r="AR91" s="105"/>
    </row>
    <row r="92" spans="2:44" ht="20.100000000000001" customHeight="1" x14ac:dyDescent="0.25">
      <c r="B92" s="120"/>
      <c r="C92" s="121"/>
      <c r="D92" s="121"/>
      <c r="E92" s="248"/>
      <c r="F92" s="321"/>
      <c r="G92" s="248"/>
      <c r="H92" s="248"/>
      <c r="I92" s="248"/>
      <c r="J92" s="248"/>
      <c r="K92" s="248"/>
      <c r="L92" s="248"/>
      <c r="M92" s="248"/>
      <c r="N92" s="248"/>
      <c r="O92" s="248"/>
      <c r="P92" s="248"/>
      <c r="Q92" s="248"/>
      <c r="R92" s="248"/>
      <c r="S92" s="248"/>
      <c r="T92" s="248"/>
      <c r="U92" s="248"/>
      <c r="V92" s="248"/>
      <c r="W92" s="248"/>
      <c r="X92" s="248"/>
      <c r="Y92" s="248"/>
      <c r="Z92" s="248"/>
      <c r="AA92" s="248"/>
      <c r="AB92" s="248"/>
      <c r="AC92" s="248"/>
      <c r="AD92" s="248"/>
      <c r="AE92" s="248"/>
      <c r="AF92" s="248"/>
      <c r="AG92" s="248"/>
      <c r="AH92" s="248"/>
      <c r="AI92" s="248"/>
      <c r="AJ92" s="248"/>
      <c r="AK92" s="248"/>
      <c r="AL92" s="248"/>
      <c r="AM92" s="126"/>
      <c r="AN92" s="248"/>
      <c r="AO92" s="248"/>
      <c r="AP92" s="248"/>
      <c r="AQ92" s="248"/>
      <c r="AR92" s="105"/>
    </row>
    <row r="93" spans="2:44" ht="20.100000000000001" customHeight="1" x14ac:dyDescent="0.25">
      <c r="B93" s="120"/>
      <c r="C93" s="121"/>
      <c r="D93" s="121"/>
      <c r="E93" s="248"/>
      <c r="F93" s="321"/>
      <c r="G93" s="248"/>
      <c r="H93" s="248"/>
      <c r="I93" s="248"/>
      <c r="J93" s="248"/>
      <c r="K93" s="248"/>
      <c r="L93" s="248"/>
      <c r="M93" s="248"/>
      <c r="N93" s="248"/>
      <c r="O93" s="248"/>
      <c r="P93" s="248"/>
      <c r="Q93" s="248"/>
      <c r="R93" s="248"/>
      <c r="S93" s="248"/>
      <c r="T93" s="248"/>
      <c r="U93" s="248"/>
      <c r="V93" s="248"/>
      <c r="W93" s="248"/>
      <c r="X93" s="248"/>
      <c r="Y93" s="248"/>
      <c r="Z93" s="248"/>
      <c r="AA93" s="248"/>
      <c r="AB93" s="248"/>
      <c r="AC93" s="248"/>
      <c r="AD93" s="248"/>
      <c r="AE93" s="248"/>
      <c r="AF93" s="248"/>
      <c r="AG93" s="248"/>
      <c r="AH93" s="248"/>
      <c r="AI93" s="248"/>
      <c r="AJ93" s="248"/>
      <c r="AK93" s="248"/>
      <c r="AL93" s="248"/>
      <c r="AM93" s="126"/>
      <c r="AN93" s="248"/>
      <c r="AO93" s="248"/>
      <c r="AP93" s="248"/>
      <c r="AQ93" s="248"/>
      <c r="AR93" s="105"/>
    </row>
    <row r="94" spans="2:44" ht="20.100000000000001" customHeight="1" x14ac:dyDescent="0.25">
      <c r="B94" s="120"/>
      <c r="C94" s="121"/>
      <c r="D94" s="121"/>
      <c r="E94" s="248"/>
      <c r="F94" s="321"/>
      <c r="G94" s="248"/>
      <c r="H94" s="248"/>
      <c r="I94" s="248"/>
      <c r="J94" s="248"/>
      <c r="K94" s="248"/>
      <c r="L94" s="248"/>
      <c r="M94" s="248"/>
      <c r="N94" s="248"/>
      <c r="O94" s="248"/>
      <c r="P94" s="248"/>
      <c r="Q94" s="248"/>
      <c r="R94" s="248"/>
      <c r="S94" s="248"/>
      <c r="T94" s="248"/>
      <c r="U94" s="248"/>
      <c r="V94" s="248"/>
      <c r="W94" s="248"/>
      <c r="X94" s="248"/>
      <c r="Y94" s="248"/>
      <c r="Z94" s="248"/>
      <c r="AA94" s="248"/>
      <c r="AB94" s="248"/>
      <c r="AC94" s="248"/>
      <c r="AD94" s="248"/>
      <c r="AE94" s="248"/>
      <c r="AF94" s="248"/>
      <c r="AG94" s="248"/>
      <c r="AH94" s="248"/>
      <c r="AI94" s="248"/>
      <c r="AJ94" s="248"/>
      <c r="AK94" s="248"/>
      <c r="AL94" s="248"/>
      <c r="AM94" s="126"/>
      <c r="AN94" s="248"/>
      <c r="AO94" s="248"/>
      <c r="AP94" s="248"/>
      <c r="AQ94" s="248"/>
      <c r="AR94" s="105"/>
    </row>
    <row r="95" spans="2:44" ht="20.100000000000001" customHeight="1" x14ac:dyDescent="0.25">
      <c r="B95" s="120"/>
      <c r="C95" s="121"/>
      <c r="D95" s="121"/>
      <c r="E95" s="248"/>
      <c r="F95" s="321"/>
      <c r="G95" s="248"/>
      <c r="H95" s="248"/>
      <c r="I95" s="248"/>
      <c r="J95" s="248"/>
      <c r="K95" s="248"/>
      <c r="L95" s="248"/>
      <c r="M95" s="248"/>
      <c r="N95" s="248"/>
      <c r="O95" s="248"/>
      <c r="P95" s="248"/>
      <c r="Q95" s="248"/>
      <c r="R95" s="248"/>
      <c r="S95" s="248"/>
      <c r="T95" s="248"/>
      <c r="U95" s="248"/>
      <c r="V95" s="248"/>
      <c r="W95" s="248"/>
      <c r="X95" s="248"/>
      <c r="Y95" s="248"/>
      <c r="Z95" s="248"/>
      <c r="AA95" s="248"/>
      <c r="AB95" s="248"/>
      <c r="AC95" s="248"/>
      <c r="AD95" s="248"/>
      <c r="AE95" s="248"/>
      <c r="AF95" s="248"/>
      <c r="AG95" s="248"/>
      <c r="AH95" s="248"/>
      <c r="AI95" s="248"/>
      <c r="AJ95" s="248"/>
      <c r="AK95" s="248"/>
      <c r="AL95" s="248"/>
      <c r="AM95" s="126"/>
      <c r="AN95" s="248"/>
      <c r="AO95" s="248"/>
      <c r="AP95" s="248"/>
      <c r="AQ95" s="248"/>
      <c r="AR95" s="105"/>
    </row>
    <row r="96" spans="2:44" ht="20.100000000000001" customHeight="1" x14ac:dyDescent="0.25">
      <c r="B96" s="120"/>
      <c r="C96" s="121"/>
      <c r="D96" s="121"/>
      <c r="E96" s="248"/>
      <c r="F96" s="321"/>
      <c r="G96" s="248"/>
      <c r="H96" s="248"/>
      <c r="I96" s="248"/>
      <c r="J96" s="248"/>
      <c r="K96" s="248"/>
      <c r="L96" s="248"/>
      <c r="M96" s="248"/>
      <c r="N96" s="248"/>
      <c r="O96" s="248"/>
      <c r="P96" s="248"/>
      <c r="Q96" s="248"/>
      <c r="R96" s="248"/>
      <c r="S96" s="248"/>
      <c r="T96" s="248"/>
      <c r="U96" s="248"/>
      <c r="V96" s="248"/>
      <c r="W96" s="248"/>
      <c r="X96" s="248"/>
      <c r="Y96" s="248"/>
      <c r="Z96" s="248"/>
      <c r="AA96" s="248"/>
      <c r="AB96" s="248"/>
      <c r="AC96" s="248"/>
      <c r="AD96" s="248"/>
      <c r="AE96" s="248"/>
      <c r="AF96" s="248"/>
      <c r="AG96" s="248"/>
      <c r="AH96" s="248"/>
      <c r="AI96" s="248"/>
      <c r="AJ96" s="248"/>
      <c r="AK96" s="248"/>
      <c r="AL96" s="248"/>
      <c r="AM96" s="126"/>
      <c r="AN96" s="248"/>
      <c r="AO96" s="248"/>
      <c r="AP96" s="248"/>
      <c r="AQ96" s="248"/>
      <c r="AR96" s="105"/>
    </row>
    <row r="97" spans="2:44" ht="20.100000000000001" customHeight="1" x14ac:dyDescent="0.25">
      <c r="B97" s="120"/>
      <c r="C97" s="121"/>
      <c r="D97" s="121"/>
      <c r="E97" s="248"/>
      <c r="F97" s="321"/>
      <c r="G97" s="248"/>
      <c r="H97" s="248"/>
      <c r="I97" s="248"/>
      <c r="J97" s="248"/>
      <c r="K97" s="248"/>
      <c r="L97" s="248"/>
      <c r="M97" s="248"/>
      <c r="N97" s="248"/>
      <c r="O97" s="248"/>
      <c r="P97" s="248"/>
      <c r="Q97" s="248"/>
      <c r="R97" s="248"/>
      <c r="S97" s="248"/>
      <c r="T97" s="248"/>
      <c r="U97" s="248"/>
      <c r="V97" s="248"/>
      <c r="W97" s="248"/>
      <c r="X97" s="248"/>
      <c r="Y97" s="248"/>
      <c r="Z97" s="248"/>
      <c r="AA97" s="248"/>
      <c r="AB97" s="248"/>
      <c r="AC97" s="248"/>
      <c r="AD97" s="248"/>
      <c r="AE97" s="248"/>
      <c r="AF97" s="248"/>
      <c r="AG97" s="248"/>
      <c r="AH97" s="248"/>
      <c r="AI97" s="248"/>
      <c r="AJ97" s="248"/>
      <c r="AK97" s="248"/>
      <c r="AL97" s="248"/>
      <c r="AM97" s="126"/>
      <c r="AN97" s="248"/>
      <c r="AO97" s="248"/>
      <c r="AP97" s="248"/>
      <c r="AQ97" s="248"/>
      <c r="AR97" s="105"/>
    </row>
    <row r="98" spans="2:44" ht="20.100000000000001" customHeight="1" x14ac:dyDescent="0.25">
      <c r="B98" s="120"/>
      <c r="C98" s="121"/>
      <c r="D98" s="121"/>
      <c r="E98" s="248"/>
      <c r="F98" s="321"/>
      <c r="G98" s="248"/>
      <c r="H98" s="248"/>
      <c r="I98" s="248"/>
      <c r="J98" s="248"/>
      <c r="K98" s="248"/>
      <c r="L98" s="248"/>
      <c r="M98" s="248"/>
      <c r="N98" s="248"/>
      <c r="O98" s="248"/>
      <c r="P98" s="248"/>
      <c r="Q98" s="248"/>
      <c r="R98" s="248"/>
      <c r="S98" s="248"/>
      <c r="T98" s="248"/>
      <c r="U98" s="248"/>
      <c r="V98" s="248"/>
      <c r="W98" s="248"/>
      <c r="X98" s="248"/>
      <c r="Y98" s="248"/>
      <c r="Z98" s="248"/>
      <c r="AA98" s="248"/>
      <c r="AB98" s="248"/>
      <c r="AC98" s="248"/>
      <c r="AD98" s="248"/>
      <c r="AE98" s="248"/>
      <c r="AF98" s="248"/>
      <c r="AG98" s="248"/>
      <c r="AH98" s="248"/>
      <c r="AI98" s="248"/>
      <c r="AJ98" s="248"/>
      <c r="AK98" s="248"/>
      <c r="AL98" s="248"/>
      <c r="AM98" s="126"/>
      <c r="AN98" s="248"/>
      <c r="AO98" s="248"/>
      <c r="AP98" s="248"/>
      <c r="AQ98" s="248"/>
      <c r="AR98" s="105"/>
    </row>
    <row r="99" spans="2:44" ht="20.100000000000001" customHeight="1" x14ac:dyDescent="0.25">
      <c r="B99" s="120"/>
      <c r="C99" s="121"/>
      <c r="D99" s="121"/>
      <c r="E99" s="248"/>
      <c r="F99" s="321"/>
      <c r="G99" s="248"/>
      <c r="H99" s="248"/>
      <c r="I99" s="248"/>
      <c r="J99" s="248"/>
      <c r="K99" s="248"/>
      <c r="L99" s="248"/>
      <c r="M99" s="248"/>
      <c r="N99" s="248"/>
      <c r="O99" s="248"/>
      <c r="P99" s="248"/>
      <c r="Q99" s="248"/>
      <c r="R99" s="248"/>
      <c r="S99" s="248"/>
      <c r="T99" s="248"/>
      <c r="U99" s="248"/>
      <c r="V99" s="248"/>
      <c r="W99" s="248"/>
      <c r="X99" s="248"/>
      <c r="Y99" s="248"/>
      <c r="Z99" s="248"/>
      <c r="AA99" s="248"/>
      <c r="AB99" s="248"/>
      <c r="AC99" s="248"/>
      <c r="AD99" s="248"/>
      <c r="AE99" s="248"/>
      <c r="AF99" s="248"/>
      <c r="AG99" s="248"/>
      <c r="AH99" s="248"/>
      <c r="AI99" s="248"/>
      <c r="AJ99" s="248"/>
      <c r="AK99" s="248"/>
      <c r="AL99" s="248"/>
      <c r="AM99" s="126"/>
      <c r="AN99" s="248"/>
      <c r="AO99" s="248"/>
      <c r="AP99" s="248"/>
      <c r="AQ99" s="248"/>
      <c r="AR99" s="105"/>
    </row>
    <row r="100" spans="2:44" ht="20.100000000000001" customHeight="1" x14ac:dyDescent="0.25">
      <c r="B100" s="120"/>
      <c r="C100" s="121"/>
      <c r="D100" s="121"/>
      <c r="E100" s="248"/>
      <c r="F100" s="321"/>
      <c r="G100" s="248"/>
      <c r="H100" s="248"/>
      <c r="I100" s="248"/>
      <c r="J100" s="248"/>
      <c r="K100" s="248"/>
      <c r="L100" s="248"/>
      <c r="M100" s="248"/>
      <c r="N100" s="248"/>
      <c r="O100" s="248"/>
      <c r="P100" s="248"/>
      <c r="Q100" s="248"/>
      <c r="R100" s="248"/>
      <c r="S100" s="248"/>
      <c r="T100" s="248"/>
      <c r="U100" s="248"/>
      <c r="V100" s="248"/>
      <c r="W100" s="248"/>
      <c r="X100" s="248"/>
      <c r="Y100" s="248"/>
      <c r="Z100" s="248"/>
      <c r="AA100" s="248"/>
      <c r="AB100" s="248"/>
      <c r="AC100" s="248"/>
      <c r="AD100" s="248"/>
      <c r="AE100" s="248"/>
      <c r="AF100" s="248"/>
      <c r="AG100" s="248"/>
      <c r="AH100" s="248"/>
      <c r="AI100" s="248"/>
      <c r="AJ100" s="248"/>
      <c r="AK100" s="248"/>
      <c r="AL100" s="248"/>
      <c r="AM100" s="126"/>
      <c r="AN100" s="248"/>
      <c r="AO100" s="248"/>
      <c r="AP100" s="248"/>
      <c r="AQ100" s="248"/>
      <c r="AR100" s="105"/>
    </row>
    <row r="101" spans="2:44" ht="20.100000000000001" customHeight="1" x14ac:dyDescent="0.25">
      <c r="B101" s="120"/>
      <c r="C101" s="121"/>
      <c r="D101" s="121"/>
      <c r="E101" s="248"/>
      <c r="F101" s="321"/>
      <c r="G101" s="248"/>
      <c r="H101" s="248"/>
      <c r="I101" s="248"/>
      <c r="J101" s="248"/>
      <c r="K101" s="248"/>
      <c r="L101" s="248"/>
      <c r="M101" s="248"/>
      <c r="N101" s="248"/>
      <c r="O101" s="248"/>
      <c r="P101" s="248"/>
      <c r="Q101" s="248"/>
      <c r="R101" s="248"/>
      <c r="S101" s="248"/>
      <c r="T101" s="248"/>
      <c r="U101" s="248"/>
      <c r="V101" s="248"/>
      <c r="W101" s="248"/>
      <c r="X101" s="248"/>
      <c r="Y101" s="248"/>
      <c r="Z101" s="248"/>
      <c r="AA101" s="248"/>
      <c r="AB101" s="248"/>
      <c r="AC101" s="248"/>
      <c r="AD101" s="248"/>
      <c r="AE101" s="248"/>
      <c r="AF101" s="248"/>
      <c r="AG101" s="248"/>
      <c r="AH101" s="248"/>
      <c r="AI101" s="248"/>
      <c r="AJ101" s="248"/>
      <c r="AK101" s="248"/>
      <c r="AL101" s="248"/>
      <c r="AM101" s="126"/>
      <c r="AN101" s="248"/>
      <c r="AO101" s="248"/>
      <c r="AP101" s="248"/>
      <c r="AQ101" s="248"/>
      <c r="AR101" s="105"/>
    </row>
    <row r="102" spans="2:44" ht="20.100000000000001" customHeight="1" x14ac:dyDescent="0.25">
      <c r="B102" s="120"/>
      <c r="C102" s="121"/>
      <c r="D102" s="121"/>
      <c r="E102" s="248"/>
      <c r="F102" s="321"/>
      <c r="G102" s="248"/>
      <c r="H102" s="248"/>
      <c r="I102" s="248"/>
      <c r="J102" s="248"/>
      <c r="K102" s="248"/>
      <c r="L102" s="248"/>
      <c r="M102" s="248"/>
      <c r="N102" s="248"/>
      <c r="O102" s="248"/>
      <c r="P102" s="248"/>
      <c r="Q102" s="248"/>
      <c r="R102" s="248"/>
      <c r="S102" s="248"/>
      <c r="T102" s="248"/>
      <c r="U102" s="248"/>
      <c r="V102" s="248"/>
      <c r="W102" s="248"/>
      <c r="X102" s="248"/>
      <c r="Y102" s="248"/>
      <c r="Z102" s="248"/>
      <c r="AA102" s="248"/>
      <c r="AB102" s="248"/>
      <c r="AC102" s="248"/>
      <c r="AD102" s="248"/>
      <c r="AE102" s="248"/>
      <c r="AF102" s="248"/>
      <c r="AG102" s="248"/>
      <c r="AH102" s="248"/>
      <c r="AI102" s="248"/>
      <c r="AJ102" s="248"/>
      <c r="AK102" s="248"/>
      <c r="AL102" s="248"/>
      <c r="AM102" s="126"/>
      <c r="AN102" s="248"/>
      <c r="AO102" s="248"/>
      <c r="AP102" s="248"/>
      <c r="AQ102" s="248"/>
      <c r="AR102" s="105"/>
    </row>
    <row r="103" spans="2:44" ht="20.100000000000001" customHeight="1" x14ac:dyDescent="0.25">
      <c r="B103" s="120"/>
      <c r="C103" s="121"/>
      <c r="D103" s="121"/>
      <c r="E103" s="248"/>
      <c r="F103" s="321"/>
      <c r="G103" s="248"/>
      <c r="H103" s="248"/>
      <c r="I103" s="248"/>
      <c r="J103" s="248"/>
      <c r="K103" s="248"/>
      <c r="L103" s="248"/>
      <c r="M103" s="248"/>
      <c r="N103" s="248"/>
      <c r="O103" s="248"/>
      <c r="P103" s="248"/>
      <c r="Q103" s="248"/>
      <c r="R103" s="248"/>
      <c r="S103" s="248"/>
      <c r="T103" s="248"/>
      <c r="U103" s="248"/>
      <c r="V103" s="248"/>
      <c r="W103" s="248"/>
      <c r="X103" s="248"/>
      <c r="Y103" s="248"/>
      <c r="Z103" s="248"/>
      <c r="AA103" s="248"/>
      <c r="AB103" s="248"/>
      <c r="AC103" s="248"/>
      <c r="AD103" s="248"/>
      <c r="AE103" s="248"/>
      <c r="AF103" s="248"/>
      <c r="AG103" s="248"/>
      <c r="AH103" s="248"/>
      <c r="AI103" s="248"/>
      <c r="AJ103" s="248"/>
      <c r="AK103" s="248"/>
      <c r="AL103" s="248"/>
      <c r="AM103" s="126"/>
      <c r="AN103" s="248"/>
      <c r="AO103" s="248"/>
      <c r="AP103" s="248"/>
      <c r="AQ103" s="248"/>
      <c r="AR103" s="105"/>
    </row>
    <row r="104" spans="2:44" ht="20.100000000000001" customHeight="1" x14ac:dyDescent="0.25">
      <c r="B104" s="120"/>
      <c r="C104" s="121"/>
      <c r="D104" s="121"/>
      <c r="E104" s="248"/>
      <c r="F104" s="321"/>
      <c r="G104" s="248"/>
      <c r="H104" s="248"/>
      <c r="I104" s="248"/>
      <c r="J104" s="248"/>
      <c r="K104" s="248"/>
      <c r="L104" s="248"/>
      <c r="M104" s="248"/>
      <c r="N104" s="248"/>
      <c r="O104" s="248"/>
      <c r="P104" s="248"/>
      <c r="Q104" s="248"/>
      <c r="R104" s="248"/>
      <c r="S104" s="248"/>
      <c r="T104" s="248"/>
      <c r="U104" s="248"/>
      <c r="V104" s="248"/>
      <c r="W104" s="248"/>
      <c r="X104" s="248"/>
      <c r="Y104" s="248"/>
      <c r="Z104" s="248"/>
      <c r="AA104" s="248"/>
      <c r="AB104" s="248"/>
      <c r="AC104" s="248"/>
      <c r="AD104" s="248"/>
      <c r="AE104" s="248"/>
      <c r="AF104" s="248"/>
      <c r="AG104" s="248"/>
      <c r="AH104" s="248"/>
      <c r="AI104" s="248"/>
      <c r="AJ104" s="248"/>
      <c r="AK104" s="248"/>
      <c r="AL104" s="248"/>
      <c r="AM104" s="126"/>
      <c r="AN104" s="248"/>
      <c r="AO104" s="248"/>
      <c r="AP104" s="248"/>
      <c r="AQ104" s="248"/>
      <c r="AR104" s="105"/>
    </row>
    <row r="105" spans="2:44" ht="20.100000000000001" customHeight="1" x14ac:dyDescent="0.25">
      <c r="B105" s="120"/>
      <c r="C105" s="121"/>
      <c r="D105" s="121"/>
      <c r="E105" s="248"/>
      <c r="F105" s="321"/>
      <c r="G105" s="248"/>
      <c r="H105" s="248"/>
      <c r="I105" s="248"/>
      <c r="J105" s="248"/>
      <c r="K105" s="248"/>
      <c r="L105" s="248"/>
      <c r="M105" s="248"/>
      <c r="N105" s="248"/>
      <c r="O105" s="248"/>
      <c r="P105" s="248"/>
      <c r="Q105" s="248"/>
      <c r="R105" s="248"/>
      <c r="S105" s="248"/>
      <c r="T105" s="248"/>
      <c r="U105" s="248"/>
      <c r="V105" s="248"/>
      <c r="W105" s="248"/>
      <c r="X105" s="248"/>
      <c r="Y105" s="248"/>
      <c r="Z105" s="248"/>
      <c r="AA105" s="248"/>
      <c r="AB105" s="248"/>
      <c r="AC105" s="248"/>
      <c r="AD105" s="248"/>
      <c r="AE105" s="248"/>
      <c r="AF105" s="248"/>
      <c r="AG105" s="248"/>
      <c r="AH105" s="248"/>
      <c r="AI105" s="248"/>
      <c r="AJ105" s="248"/>
      <c r="AK105" s="248"/>
      <c r="AL105" s="248"/>
      <c r="AM105" s="126"/>
      <c r="AN105" s="248"/>
      <c r="AO105" s="248"/>
      <c r="AP105" s="248"/>
      <c r="AQ105" s="248"/>
      <c r="AR105" s="105"/>
    </row>
    <row r="106" spans="2:44" ht="20.100000000000001" customHeight="1" x14ac:dyDescent="0.25">
      <c r="B106" s="120"/>
      <c r="C106" s="121"/>
      <c r="D106" s="121"/>
      <c r="E106" s="248"/>
      <c r="F106" s="321"/>
      <c r="G106" s="248"/>
      <c r="H106" s="248"/>
      <c r="I106" s="248"/>
      <c r="J106" s="248"/>
      <c r="K106" s="248"/>
      <c r="L106" s="248"/>
      <c r="M106" s="248"/>
      <c r="N106" s="248"/>
      <c r="O106" s="248"/>
      <c r="P106" s="248"/>
      <c r="Q106" s="248"/>
      <c r="R106" s="248"/>
      <c r="S106" s="248"/>
      <c r="T106" s="248"/>
      <c r="U106" s="248"/>
      <c r="V106" s="248"/>
      <c r="W106" s="248"/>
      <c r="X106" s="248"/>
      <c r="Y106" s="248"/>
      <c r="Z106" s="248"/>
      <c r="AA106" s="248"/>
      <c r="AB106" s="248"/>
      <c r="AC106" s="248"/>
      <c r="AD106" s="248"/>
      <c r="AE106" s="248"/>
      <c r="AF106" s="248"/>
      <c r="AG106" s="248"/>
      <c r="AH106" s="248"/>
      <c r="AI106" s="248"/>
      <c r="AJ106" s="248"/>
      <c r="AK106" s="248"/>
      <c r="AL106" s="248"/>
      <c r="AM106" s="126"/>
      <c r="AN106" s="248"/>
      <c r="AO106" s="248"/>
      <c r="AP106" s="248"/>
      <c r="AQ106" s="248"/>
      <c r="AR106" s="105"/>
    </row>
    <row r="107" spans="2:44" ht="20.100000000000001" customHeight="1" x14ac:dyDescent="0.25">
      <c r="B107" s="120"/>
      <c r="C107" s="121"/>
      <c r="D107" s="121"/>
      <c r="E107" s="248"/>
      <c r="F107" s="321"/>
      <c r="G107" s="248"/>
      <c r="H107" s="248"/>
      <c r="I107" s="248"/>
      <c r="J107" s="248"/>
      <c r="K107" s="248"/>
      <c r="L107" s="248"/>
      <c r="M107" s="248"/>
      <c r="N107" s="248"/>
      <c r="O107" s="248"/>
      <c r="P107" s="248"/>
      <c r="Q107" s="248"/>
      <c r="R107" s="248"/>
      <c r="S107" s="248"/>
      <c r="T107" s="248"/>
      <c r="U107" s="248"/>
      <c r="V107" s="248"/>
      <c r="W107" s="248"/>
      <c r="X107" s="248"/>
      <c r="Y107" s="248"/>
      <c r="Z107" s="248"/>
      <c r="AA107" s="248"/>
      <c r="AB107" s="248"/>
      <c r="AC107" s="248"/>
      <c r="AD107" s="248"/>
      <c r="AE107" s="248"/>
      <c r="AF107" s="248"/>
      <c r="AG107" s="248"/>
      <c r="AH107" s="248"/>
      <c r="AI107" s="248"/>
      <c r="AJ107" s="248"/>
      <c r="AK107" s="248"/>
      <c r="AL107" s="248"/>
      <c r="AM107" s="126"/>
      <c r="AN107" s="248"/>
      <c r="AO107" s="248"/>
      <c r="AP107" s="248"/>
      <c r="AQ107" s="248"/>
      <c r="AR107" s="105"/>
    </row>
    <row r="108" spans="2:44" x14ac:dyDescent="0.25">
      <c r="B108" s="122"/>
      <c r="C108" s="123"/>
      <c r="D108" s="123"/>
      <c r="E108" s="123"/>
      <c r="F108" s="123"/>
      <c r="G108" s="123"/>
      <c r="H108" s="123"/>
      <c r="I108" s="123"/>
      <c r="J108" s="123"/>
      <c r="K108" s="123"/>
      <c r="L108" s="123"/>
      <c r="M108" s="123"/>
      <c r="N108" s="123"/>
      <c r="O108" s="123"/>
      <c r="P108" s="123"/>
      <c r="Q108" s="123"/>
      <c r="R108" s="123"/>
      <c r="S108" s="123"/>
      <c r="T108" s="123"/>
      <c r="U108" s="123"/>
      <c r="V108" s="123"/>
      <c r="W108" s="123"/>
      <c r="X108" s="123"/>
      <c r="Y108" s="123"/>
      <c r="Z108" s="123"/>
      <c r="AA108" s="123"/>
      <c r="AB108" s="123"/>
      <c r="AC108" s="123"/>
      <c r="AD108" s="123"/>
      <c r="AE108" s="123"/>
      <c r="AF108" s="123"/>
      <c r="AG108" s="123"/>
      <c r="AH108" s="123"/>
      <c r="AI108" s="123"/>
      <c r="AJ108" s="123"/>
      <c r="AK108" s="123"/>
      <c r="AL108" s="123"/>
      <c r="AM108" s="123"/>
      <c r="AN108" s="123"/>
      <c r="AO108" s="123"/>
      <c r="AP108" s="123"/>
      <c r="AQ108" s="123"/>
      <c r="AR108" s="124"/>
    </row>
  </sheetData>
  <sheetProtection algorithmName="SHA-512" hashValue="I2oEdyfWhFmr1tjiS7r+o7cQ18jeBcYxpaChKKlYqH+J0ail3NYkT2EZXr38XVMb2eZphud5U9lbMHluOTpxVA==" saltValue="5x7KmmAW/wAxej6V5fk2jw==" spinCount="100000" sheet="1" objects="1" scenarios="1"/>
  <conditionalFormatting sqref="E8:AQ27">
    <cfRule type="expression" dxfId="13" priority="2">
      <formula>LEN($F8)=0</formula>
    </cfRule>
  </conditionalFormatting>
  <conditionalFormatting sqref="AN8:AQ27 E8:AK27">
    <cfRule type="expression" dxfId="12" priority="3">
      <formula>LEN($F8)=0</formula>
    </cfRule>
  </conditionalFormatting>
  <hyperlinks>
    <hyperlink ref="C9" location="January!A8" tooltip="Go To" display="JANUARY" xr:uid="{A53D2EE6-822A-44D3-BD2D-3AC8CC9BAD3A}"/>
    <hyperlink ref="C10" location="February!A8" tooltip="Go To" display="FEBRUARY" xr:uid="{A4F057CA-97EE-4DFD-A766-BEB6FF8BE704}"/>
    <hyperlink ref="C11" location="March!A8" tooltip="Go To" display="MARCH" xr:uid="{6D3763DB-0A86-4D9A-B3B4-CE2A8236C47A}"/>
    <hyperlink ref="C12" location="April!A8" tooltip="Go To" display="APRIL" xr:uid="{6693D77D-A5D4-4123-8C44-BEB0654E5460}"/>
    <hyperlink ref="C13" location="May!A8" tooltip="Go To" display="MAY" xr:uid="{FD7030D1-B94E-48FE-AB60-0976D9BF05FC}"/>
    <hyperlink ref="C14" location="June!A8" tooltip="Go To" display="JUNE" xr:uid="{C388E2CE-11F3-4EED-B1B1-BC7B203A4458}"/>
    <hyperlink ref="C15" location="July!A8" tooltip="Go To" display="JULY" xr:uid="{46B50E7F-6FB5-42B2-976A-83BC22FBE6CF}"/>
    <hyperlink ref="C16" location="August!A8" tooltip="Go To" display="AUGUST" xr:uid="{5010EFAC-D083-41B6-851F-A0467F1F9FF6}"/>
    <hyperlink ref="C17" location="September!A8" tooltip="Go To" display="SEPTEMBER" xr:uid="{4727702F-C357-4BDF-AF54-ECF394E2DD77}"/>
    <hyperlink ref="C18" location="October!A8" tooltip="Go To" display="OCTOBER" xr:uid="{42822FEB-8143-4FF2-9C8E-2A1C44D2327F}"/>
    <hyperlink ref="C19" location="November!A8" tooltip="Go To" display="NOVEMBER" xr:uid="{A2A6C1C9-9606-4DBB-9A82-504DDE19A183}"/>
    <hyperlink ref="C20" location="December!A8" tooltip="Go To" display="DECEMBER" xr:uid="{54E05447-2B9C-4FE3-9FC0-F8F98330B4BE}"/>
  </hyperlinks>
  <printOptions horizontalCentered="1"/>
  <pageMargins left="0.31496062992125984" right="0.31496062992125984" top="0.31496062992125984" bottom="0.31496062992125984" header="0.31496062992125984" footer="0.31496062992125984"/>
  <pageSetup paperSize="9" scale="77" orientation="landscape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59DA87E5-B625-4E3F-BD55-DC63AD2938FF}">
            <xm:f>$E8=Calc!$C$12</xm:f>
            <x14:dxf>
              <border>
                <bottom style="thin">
                  <color rgb="FF5C608A"/>
                </bottom>
                <vertical/>
                <horizontal/>
              </border>
            </x14:dxf>
          </x14:cfRule>
          <xm:sqref>AN8:AQ27 E8:AK27</xm:sqref>
        </x14:conditionalFormatting>
        <x14:conditionalFormatting xmlns:xm="http://schemas.microsoft.com/office/excel/2006/main">
          <x14:cfRule type="expression" priority="4" id="{4F4FC84D-C2A9-4621-ACBE-484F0670A40C}">
            <xm:f>H8=Calc!$C$20</xm:f>
            <x14:dxf>
              <fill>
                <patternFill>
                  <bgColor rgb="FFED6B86"/>
                </patternFill>
              </fill>
            </x14:dxf>
          </x14:cfRule>
          <x14:cfRule type="expression" priority="5" id="{497332DE-46E4-404C-BB24-C31AC794AD79}">
            <xm:f>H8=Calc!$C$19</xm:f>
            <x14:dxf>
              <fill>
                <patternFill>
                  <bgColor rgb="FF90E0EF"/>
                </patternFill>
              </fill>
            </x14:dxf>
          </x14:cfRule>
          <x14:cfRule type="expression" priority="6" id="{AF213468-23A7-4C20-9368-742515EF87E0}">
            <xm:f>H8=Calc!$C$18</xm:f>
            <x14:dxf>
              <fill>
                <patternFill>
                  <bgColor rgb="FFF2D492"/>
                </patternFill>
              </fill>
            </x14:dxf>
          </x14:cfRule>
          <x14:cfRule type="expression" priority="7" id="{C926197E-1245-4CFF-968B-C5DF57FF2D73}">
            <xm:f>H8=Calc!$C$17</xm:f>
            <x14:dxf>
              <fill>
                <patternFill>
                  <bgColor rgb="FF7DCFB6"/>
                </patternFill>
              </fill>
            </x14:dxf>
          </x14:cfRule>
          <xm:sqref>H8:AK27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ECB5C7FC-166C-4B56-B9C6-EC8989F4DBDA}">
          <x14:formula1>
            <xm:f>Calc!$C$17:$C$20</xm:f>
          </x14:formula1>
          <xm:sqref>H8:AK27</xm:sqref>
        </x14:dataValidation>
      </x14:dataValidations>
    </ext>
  </extLst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EC0D2C-0D3F-4D10-B3D5-24A2E2DDF755}">
  <sheetPr codeName="Sheet19">
    <pageSetUpPr autoPageBreaks="0" fitToPage="1"/>
  </sheetPr>
  <dimension ref="A1:AR108"/>
  <sheetViews>
    <sheetView showGridLines="0" showRowColHeaders="0" zoomScaleNormal="100" zoomScaleSheetLayoutView="85" workbookViewId="0">
      <pane ySplit="7" topLeftCell="A8" activePane="bottomLeft" state="frozen"/>
      <selection activeCell="A8" sqref="A8"/>
      <selection pane="bottomLeft" activeCell="A8" sqref="A8"/>
    </sheetView>
  </sheetViews>
  <sheetFormatPr defaultColWidth="8.85546875" defaultRowHeight="15" x14ac:dyDescent="0.25"/>
  <cols>
    <col min="1" max="1" width="3.7109375" style="50" customWidth="1"/>
    <col min="2" max="2" width="1.7109375" style="50" customWidth="1"/>
    <col min="3" max="3" width="12.28515625" style="50" customWidth="1"/>
    <col min="4" max="4" width="1.7109375" style="50" customWidth="1"/>
    <col min="5" max="5" width="5.7109375" style="50" customWidth="1"/>
    <col min="6" max="6" width="18.7109375" style="50" customWidth="1"/>
    <col min="7" max="7" width="6.42578125" style="50" customWidth="1"/>
    <col min="8" max="38" width="3.28515625" style="50" customWidth="1"/>
    <col min="39" max="39" width="1.7109375" style="50" customWidth="1"/>
    <col min="40" max="43" width="9.7109375" style="50" customWidth="1"/>
    <col min="44" max="44" width="1.7109375" style="50" customWidth="1"/>
    <col min="45" max="45" width="3.7109375" style="50" customWidth="1"/>
    <col min="46" max="16384" width="8.85546875" style="50"/>
  </cols>
  <sheetData>
    <row r="1" spans="1:44" s="1" customFormat="1" ht="6.75" customHeight="1" x14ac:dyDescent="0.25">
      <c r="B1" s="2"/>
      <c r="C1" s="2"/>
      <c r="D1" s="2"/>
      <c r="E1" s="2"/>
      <c r="I1" s="3"/>
      <c r="J1" s="3"/>
      <c r="L1" s="3"/>
      <c r="M1" s="3"/>
      <c r="O1" s="3"/>
      <c r="P1" s="3"/>
      <c r="R1" s="3"/>
      <c r="S1" s="3"/>
      <c r="U1" s="3"/>
      <c r="V1" s="3"/>
      <c r="X1" s="3"/>
      <c r="Y1" s="3"/>
      <c r="AA1" s="3"/>
      <c r="AB1" s="3"/>
      <c r="AD1" s="3"/>
      <c r="AE1" s="3"/>
      <c r="AG1" s="3"/>
      <c r="AH1" s="3"/>
      <c r="AJ1" s="3"/>
      <c r="AK1" s="3"/>
      <c r="AL1" s="3"/>
      <c r="AM1" s="3"/>
      <c r="AN1" s="3"/>
      <c r="AO1" s="3"/>
      <c r="AP1" s="3"/>
      <c r="AQ1" s="3"/>
    </row>
    <row r="2" spans="1:44" s="25" customFormat="1" ht="20.100000000000001" customHeight="1" x14ac:dyDescent="0.25">
      <c r="B2" s="42"/>
      <c r="C2" s="245" t="s">
        <v>51</v>
      </c>
      <c r="D2" s="42"/>
      <c r="E2" s="42"/>
      <c r="F2" s="18"/>
      <c r="G2" s="18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</row>
    <row r="3" spans="1:44" s="4" customFormat="1" ht="24" customHeight="1" x14ac:dyDescent="0.25">
      <c r="B3" s="43"/>
      <c r="C3" s="246" t="s">
        <v>141</v>
      </c>
      <c r="D3" s="43"/>
      <c r="E3" s="43"/>
      <c r="F3" s="6"/>
      <c r="G3" s="6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</row>
    <row r="4" spans="1:44" s="1" customFormat="1" ht="4.9000000000000004" customHeight="1" x14ac:dyDescent="0.2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</row>
    <row r="5" spans="1:44" s="1" customFormat="1" ht="15" customHeight="1" x14ac:dyDescent="0.25">
      <c r="A5" s="11"/>
      <c r="B5" s="101"/>
      <c r="C5" s="102"/>
      <c r="D5" s="102"/>
      <c r="E5" s="102"/>
      <c r="F5" s="102"/>
      <c r="G5" s="102"/>
      <c r="H5" s="102"/>
      <c r="I5" s="102"/>
      <c r="J5" s="102"/>
      <c r="K5" s="102"/>
      <c r="L5" s="102"/>
      <c r="M5" s="102"/>
      <c r="N5" s="102"/>
      <c r="O5" s="102"/>
      <c r="P5" s="102"/>
      <c r="Q5" s="102"/>
      <c r="R5" s="102"/>
      <c r="S5" s="102"/>
      <c r="T5" s="102"/>
      <c r="U5" s="102"/>
      <c r="V5" s="102"/>
      <c r="W5" s="102"/>
      <c r="X5" s="102"/>
      <c r="Y5" s="102"/>
      <c r="Z5" s="102"/>
      <c r="AA5" s="102"/>
      <c r="AB5" s="102"/>
      <c r="AC5" s="102"/>
      <c r="AD5" s="102"/>
      <c r="AE5" s="102"/>
      <c r="AF5" s="102"/>
      <c r="AG5" s="102"/>
      <c r="AH5" s="102"/>
      <c r="AI5" s="102"/>
      <c r="AJ5" s="102"/>
      <c r="AK5" s="102"/>
      <c r="AL5" s="102"/>
      <c r="AM5" s="102"/>
      <c r="AN5" s="102"/>
      <c r="AO5" s="102"/>
      <c r="AP5" s="102"/>
      <c r="AQ5" s="102"/>
      <c r="AR5" s="118"/>
    </row>
    <row r="6" spans="1:44" s="1" customFormat="1" ht="15" customHeight="1" x14ac:dyDescent="0.25">
      <c r="A6" s="11"/>
      <c r="B6" s="113"/>
      <c r="C6" s="114"/>
      <c r="D6" s="114"/>
      <c r="E6" s="114"/>
      <c r="F6" s="114"/>
      <c r="G6" s="114"/>
      <c r="H6" s="114"/>
      <c r="I6" s="114"/>
      <c r="J6" s="114"/>
      <c r="K6" s="114"/>
      <c r="L6" s="114"/>
      <c r="M6" s="114"/>
      <c r="N6" s="114"/>
      <c r="O6" s="114"/>
      <c r="P6" s="114"/>
      <c r="Q6" s="114"/>
      <c r="R6" s="114"/>
      <c r="S6" s="114"/>
      <c r="T6" s="114"/>
      <c r="U6" s="114"/>
      <c r="V6" s="114"/>
      <c r="W6" s="114"/>
      <c r="X6" s="114"/>
      <c r="Y6" s="114"/>
      <c r="Z6" s="114"/>
      <c r="AA6" s="114"/>
      <c r="AB6" s="114"/>
      <c r="AC6" s="114"/>
      <c r="AD6" s="114"/>
      <c r="AE6" s="114"/>
      <c r="AF6" s="114"/>
      <c r="AG6" s="114"/>
      <c r="AH6" s="114"/>
      <c r="AI6" s="114"/>
      <c r="AJ6" s="114"/>
      <c r="AK6" s="114"/>
      <c r="AL6" s="114"/>
      <c r="AM6" s="114"/>
      <c r="AN6" s="115" t="s">
        <v>118</v>
      </c>
      <c r="AO6" s="115"/>
      <c r="AP6" s="115"/>
      <c r="AQ6" s="115"/>
      <c r="AR6" s="105"/>
    </row>
    <row r="7" spans="1:44" s="1" customFormat="1" ht="20.100000000000001" customHeight="1" x14ac:dyDescent="0.25">
      <c r="B7" s="103"/>
      <c r="C7" s="112" t="s">
        <v>105</v>
      </c>
      <c r="D7" s="104"/>
      <c r="E7" s="112" t="s">
        <v>79</v>
      </c>
      <c r="F7" s="112" t="s">
        <v>75</v>
      </c>
      <c r="G7" s="112" t="s">
        <v>12</v>
      </c>
      <c r="H7" s="116">
        <v>1</v>
      </c>
      <c r="I7" s="116">
        <v>2</v>
      </c>
      <c r="J7" s="116">
        <v>3</v>
      </c>
      <c r="K7" s="116">
        <v>4</v>
      </c>
      <c r="L7" s="116">
        <v>5</v>
      </c>
      <c r="M7" s="116">
        <v>6</v>
      </c>
      <c r="N7" s="116">
        <v>7</v>
      </c>
      <c r="O7" s="116">
        <v>8</v>
      </c>
      <c r="P7" s="116">
        <v>9</v>
      </c>
      <c r="Q7" s="116">
        <v>10</v>
      </c>
      <c r="R7" s="116">
        <v>11</v>
      </c>
      <c r="S7" s="116">
        <v>12</v>
      </c>
      <c r="T7" s="116">
        <v>13</v>
      </c>
      <c r="U7" s="116">
        <v>14</v>
      </c>
      <c r="V7" s="116">
        <v>15</v>
      </c>
      <c r="W7" s="116">
        <v>16</v>
      </c>
      <c r="X7" s="116">
        <v>17</v>
      </c>
      <c r="Y7" s="116">
        <v>18</v>
      </c>
      <c r="Z7" s="116">
        <v>19</v>
      </c>
      <c r="AA7" s="116">
        <v>20</v>
      </c>
      <c r="AB7" s="116">
        <v>21</v>
      </c>
      <c r="AC7" s="116">
        <v>22</v>
      </c>
      <c r="AD7" s="116">
        <v>23</v>
      </c>
      <c r="AE7" s="116">
        <v>24</v>
      </c>
      <c r="AF7" s="116">
        <v>25</v>
      </c>
      <c r="AG7" s="116">
        <v>26</v>
      </c>
      <c r="AH7" s="116">
        <v>27</v>
      </c>
      <c r="AI7" s="116">
        <v>28</v>
      </c>
      <c r="AJ7" s="116">
        <v>29</v>
      </c>
      <c r="AK7" s="116">
        <v>30</v>
      </c>
      <c r="AL7" s="117">
        <v>31</v>
      </c>
      <c r="AM7" s="104"/>
      <c r="AN7" s="239" t="str">
        <f>Calc!B17</f>
        <v>Present</v>
      </c>
      <c r="AO7" s="240" t="str">
        <f>Calc!B18</f>
        <v>Tardy</v>
      </c>
      <c r="AP7" s="241" t="str">
        <f>Calc!B19</f>
        <v>Excused</v>
      </c>
      <c r="AQ7" s="242" t="str">
        <f>Calc!B20</f>
        <v>Unexcused</v>
      </c>
      <c r="AR7" s="105"/>
    </row>
    <row r="8" spans="1:44" s="1" customFormat="1" ht="20.100000000000001" customHeight="1" x14ac:dyDescent="0.25">
      <c r="B8" s="103"/>
      <c r="C8" s="119"/>
      <c r="D8" s="104"/>
      <c r="E8" s="125">
        <v>1</v>
      </c>
      <c r="F8" s="236" t="str">
        <f>IFERROR(IF(LEN(INDEX(Lists!$C$6:$C$105,MATCH($E8,Lists!$B$6:$B$105,0)))=0,"",INDEX(Lists!$C$6:$C$105,MATCH($E8,Lists!$B$6:$B$105,0))),"")</f>
        <v>Patrick Swayze</v>
      </c>
      <c r="G8" s="237" t="str">
        <f>IFERROR(IF(LEN(INDEX(Lists!$E$6:$E$105,MATCH($E8,Lists!$B$6:$B$105,0)))=0,"",INDEX(Lists!$E$6:$E$105,MATCH($E8,Lists!$B$6:$B$105,0))),"")</f>
        <v>10A</v>
      </c>
      <c r="H8" s="231"/>
      <c r="I8" s="231"/>
      <c r="J8" s="231"/>
      <c r="K8" s="231"/>
      <c r="L8" s="231"/>
      <c r="M8" s="231"/>
      <c r="N8" s="231"/>
      <c r="O8" s="231"/>
      <c r="P8" s="231"/>
      <c r="Q8" s="231"/>
      <c r="R8" s="231"/>
      <c r="S8" s="231"/>
      <c r="T8" s="231"/>
      <c r="U8" s="231"/>
      <c r="V8" s="231"/>
      <c r="W8" s="231"/>
      <c r="X8" s="231"/>
      <c r="Y8" s="231"/>
      <c r="Z8" s="231"/>
      <c r="AA8" s="231"/>
      <c r="AB8" s="231"/>
      <c r="AC8" s="231"/>
      <c r="AD8" s="231"/>
      <c r="AE8" s="231"/>
      <c r="AF8" s="231"/>
      <c r="AG8" s="231"/>
      <c r="AH8" s="231"/>
      <c r="AI8" s="231"/>
      <c r="AJ8" s="231"/>
      <c r="AK8" s="231"/>
      <c r="AL8" s="232"/>
      <c r="AM8" s="126"/>
      <c r="AN8" s="233">
        <f>IFERROR(IF(LEN(F8)=0,"",COUNTIF($H8:$AL8,Calc!$C$17)),"")</f>
        <v>0</v>
      </c>
      <c r="AO8" s="234">
        <f>IFERROR(IF(LEN(F8)=0,"",COUNTIF($H8:$AL8,Calc!$C$18)),"")</f>
        <v>0</v>
      </c>
      <c r="AP8" s="234">
        <f>IFERROR(IF(LEN(F8)=0,"",COUNTIF($H8:$AL8,Calc!$C$19)),"")</f>
        <v>0</v>
      </c>
      <c r="AQ8" s="235">
        <f>IFERROR(IF(LEN(F8)=0,"",COUNTIF($H8:$AL8,Calc!$C$20)),"")</f>
        <v>0</v>
      </c>
      <c r="AR8" s="105"/>
    </row>
    <row r="9" spans="1:44" s="1" customFormat="1" ht="20.100000000000001" customHeight="1" x14ac:dyDescent="0.25">
      <c r="B9" s="103"/>
      <c r="C9" s="128" t="s">
        <v>106</v>
      </c>
      <c r="D9" s="104"/>
      <c r="E9" s="127">
        <v>2</v>
      </c>
      <c r="F9" s="238" t="str">
        <f>IFERROR(IF(LEN(INDEX(Lists!$C$6:$C$105,MATCH($E9,Lists!$B$6:$B$105,0)))=0,"",INDEX(Lists!$C$6:$C$105,MATCH($E9,Lists!$B$6:$B$105,0))),"")</f>
        <v>Benicio Del Toro</v>
      </c>
      <c r="G9" s="234" t="str">
        <f>IFERROR(IF(LEN(INDEX(Lists!$E$6:$E$105,MATCH($E9,Lists!$B$6:$B$105,0)))=0,"",INDEX(Lists!$E$6:$E$105,MATCH($E9,Lists!$B$6:$B$105,0))),"")</f>
        <v>10A</v>
      </c>
      <c r="H9" s="231"/>
      <c r="I9" s="231"/>
      <c r="J9" s="231"/>
      <c r="K9" s="231"/>
      <c r="L9" s="231"/>
      <c r="M9" s="231"/>
      <c r="N9" s="231"/>
      <c r="O9" s="231"/>
      <c r="P9" s="231"/>
      <c r="Q9" s="231"/>
      <c r="R9" s="231"/>
      <c r="S9" s="231"/>
      <c r="T9" s="231"/>
      <c r="U9" s="231"/>
      <c r="V9" s="231"/>
      <c r="W9" s="231"/>
      <c r="X9" s="231"/>
      <c r="Y9" s="231"/>
      <c r="Z9" s="231"/>
      <c r="AA9" s="231"/>
      <c r="AB9" s="231"/>
      <c r="AC9" s="231"/>
      <c r="AD9" s="231"/>
      <c r="AE9" s="231"/>
      <c r="AF9" s="231"/>
      <c r="AG9" s="231"/>
      <c r="AH9" s="231"/>
      <c r="AI9" s="231"/>
      <c r="AJ9" s="231"/>
      <c r="AK9" s="231"/>
      <c r="AL9" s="232"/>
      <c r="AM9" s="126"/>
      <c r="AN9" s="233">
        <f>IFERROR(IF(LEN(F9)=0,"",COUNTIF($H9:$AL9,Calc!$C$17)),"")</f>
        <v>0</v>
      </c>
      <c r="AO9" s="234">
        <f>IFERROR(IF(LEN(F9)=0,"",COUNTIF($H9:$AL9,Calc!$C$18)),"")</f>
        <v>0</v>
      </c>
      <c r="AP9" s="234">
        <f>IFERROR(IF(LEN(F9)=0,"",COUNTIF($H9:$AL9,Calc!$C$19)),"")</f>
        <v>0</v>
      </c>
      <c r="AQ9" s="235">
        <f>IFERROR(IF(LEN(F9)=0,"",COUNTIF($H9:$AL9,Calc!$C$20)),"")</f>
        <v>0</v>
      </c>
      <c r="AR9" s="105"/>
    </row>
    <row r="10" spans="1:44" s="1" customFormat="1" ht="20.100000000000001" customHeight="1" x14ac:dyDescent="0.25">
      <c r="B10" s="103"/>
      <c r="C10" s="128" t="s">
        <v>107</v>
      </c>
      <c r="D10" s="104"/>
      <c r="E10" s="127">
        <v>3</v>
      </c>
      <c r="F10" s="238" t="str">
        <f>IFERROR(IF(LEN(INDEX(Lists!$C$6:$C$105,MATCH($E10,Lists!$B$6:$B$105,0)))=0,"",INDEX(Lists!$C$6:$C$105,MATCH($E10,Lists!$B$6:$B$105,0))),"")</f>
        <v>Harvey Kietel</v>
      </c>
      <c r="G10" s="234" t="str">
        <f>IFERROR(IF(LEN(INDEX(Lists!$E$6:$E$105,MATCH($E10,Lists!$B$6:$B$105,0)))=0,"",INDEX(Lists!$E$6:$E$105,MATCH($E10,Lists!$B$6:$B$105,0))),"")</f>
        <v>10A</v>
      </c>
      <c r="H10" s="231"/>
      <c r="I10" s="231"/>
      <c r="J10" s="231"/>
      <c r="K10" s="231"/>
      <c r="L10" s="231"/>
      <c r="M10" s="231"/>
      <c r="N10" s="231"/>
      <c r="O10" s="231"/>
      <c r="P10" s="231"/>
      <c r="Q10" s="231"/>
      <c r="R10" s="231"/>
      <c r="S10" s="231"/>
      <c r="T10" s="231"/>
      <c r="U10" s="231"/>
      <c r="V10" s="231"/>
      <c r="W10" s="231"/>
      <c r="X10" s="231"/>
      <c r="Y10" s="231"/>
      <c r="Z10" s="231"/>
      <c r="AA10" s="231"/>
      <c r="AB10" s="231"/>
      <c r="AC10" s="231"/>
      <c r="AD10" s="231"/>
      <c r="AE10" s="231"/>
      <c r="AF10" s="231"/>
      <c r="AG10" s="231"/>
      <c r="AH10" s="231"/>
      <c r="AI10" s="231"/>
      <c r="AJ10" s="231"/>
      <c r="AK10" s="231"/>
      <c r="AL10" s="232"/>
      <c r="AM10" s="126"/>
      <c r="AN10" s="233">
        <f>IFERROR(IF(LEN(F10)=0,"",COUNTIF($H10:$AL10,Calc!$C$17)),"")</f>
        <v>0</v>
      </c>
      <c r="AO10" s="234">
        <f>IFERROR(IF(LEN(F10)=0,"",COUNTIF($H10:$AL10,Calc!$C$18)),"")</f>
        <v>0</v>
      </c>
      <c r="AP10" s="234">
        <f>IFERROR(IF(LEN(F10)=0,"",COUNTIF($H10:$AL10,Calc!$C$19)),"")</f>
        <v>0</v>
      </c>
      <c r="AQ10" s="235">
        <f>IFERROR(IF(LEN(F10)=0,"",COUNTIF($H10:$AL10,Calc!$C$20)),"")</f>
        <v>0</v>
      </c>
      <c r="AR10" s="105"/>
    </row>
    <row r="11" spans="1:44" s="1" customFormat="1" ht="20.100000000000001" customHeight="1" x14ac:dyDescent="0.25">
      <c r="B11" s="103"/>
      <c r="C11" s="128" t="s">
        <v>108</v>
      </c>
      <c r="D11" s="104"/>
      <c r="E11" s="127">
        <v>4</v>
      </c>
      <c r="F11" s="238" t="str">
        <f>IFERROR(IF(LEN(INDEX(Lists!$C$6:$C$105,MATCH($E11,Lists!$B$6:$B$105,0)))=0,"",INDEX(Lists!$C$6:$C$105,MATCH($E11,Lists!$B$6:$B$105,0))),"")</f>
        <v>Ed Harris</v>
      </c>
      <c r="G11" s="234" t="str">
        <f>IFERROR(IF(LEN(INDEX(Lists!$E$6:$E$105,MATCH($E11,Lists!$B$6:$B$105,0)))=0,"",INDEX(Lists!$E$6:$E$105,MATCH($E11,Lists!$B$6:$B$105,0))),"")</f>
        <v>10A</v>
      </c>
      <c r="H11" s="231"/>
      <c r="I11" s="231"/>
      <c r="J11" s="231"/>
      <c r="K11" s="231"/>
      <c r="L11" s="231"/>
      <c r="M11" s="231"/>
      <c r="N11" s="231"/>
      <c r="O11" s="231"/>
      <c r="P11" s="231"/>
      <c r="Q11" s="231"/>
      <c r="R11" s="231"/>
      <c r="S11" s="231"/>
      <c r="T11" s="231"/>
      <c r="U11" s="231"/>
      <c r="V11" s="231"/>
      <c r="W11" s="231"/>
      <c r="X11" s="231"/>
      <c r="Y11" s="231"/>
      <c r="Z11" s="231"/>
      <c r="AA11" s="231"/>
      <c r="AB11" s="231"/>
      <c r="AC11" s="231"/>
      <c r="AD11" s="231"/>
      <c r="AE11" s="231"/>
      <c r="AF11" s="231"/>
      <c r="AG11" s="231"/>
      <c r="AH11" s="231"/>
      <c r="AI11" s="231"/>
      <c r="AJ11" s="231"/>
      <c r="AK11" s="231"/>
      <c r="AL11" s="232"/>
      <c r="AM11" s="126"/>
      <c r="AN11" s="233">
        <f>IFERROR(IF(LEN(F11)=0,"",COUNTIF($H11:$AL11,Calc!$C$17)),"")</f>
        <v>0</v>
      </c>
      <c r="AO11" s="234">
        <f>IFERROR(IF(LEN(F11)=0,"",COUNTIF($H11:$AL11,Calc!$C$18)),"")</f>
        <v>0</v>
      </c>
      <c r="AP11" s="234">
        <f>IFERROR(IF(LEN(F11)=0,"",COUNTIF($H11:$AL11,Calc!$C$19)),"")</f>
        <v>0</v>
      </c>
      <c r="AQ11" s="235">
        <f>IFERROR(IF(LEN(F11)=0,"",COUNTIF($H11:$AL11,Calc!$C$20)),"")</f>
        <v>0</v>
      </c>
      <c r="AR11" s="105"/>
    </row>
    <row r="12" spans="1:44" s="1" customFormat="1" ht="20.100000000000001" customHeight="1" x14ac:dyDescent="0.25">
      <c r="B12" s="103"/>
      <c r="C12" s="128" t="s">
        <v>109</v>
      </c>
      <c r="D12" s="104"/>
      <c r="E12" s="127">
        <v>5</v>
      </c>
      <c r="F12" s="238" t="str">
        <f>IFERROR(IF(LEN(INDEX(Lists!$C$6:$C$105,MATCH($E12,Lists!$B$6:$B$105,0)))=0,"",INDEX(Lists!$C$6:$C$105,MATCH($E12,Lists!$B$6:$B$105,0))),"")</f>
        <v>Charles Laughton</v>
      </c>
      <c r="G12" s="234" t="str">
        <f>IFERROR(IF(LEN(INDEX(Lists!$E$6:$E$105,MATCH($E12,Lists!$B$6:$B$105,0)))=0,"",INDEX(Lists!$E$6:$E$105,MATCH($E12,Lists!$B$6:$B$105,0))),"")</f>
        <v>10A</v>
      </c>
      <c r="H12" s="231"/>
      <c r="I12" s="231"/>
      <c r="J12" s="231"/>
      <c r="K12" s="231"/>
      <c r="L12" s="231"/>
      <c r="M12" s="231"/>
      <c r="N12" s="231"/>
      <c r="O12" s="231"/>
      <c r="P12" s="231"/>
      <c r="Q12" s="231"/>
      <c r="R12" s="231"/>
      <c r="S12" s="231"/>
      <c r="T12" s="231"/>
      <c r="U12" s="231"/>
      <c r="V12" s="231"/>
      <c r="W12" s="231"/>
      <c r="X12" s="231"/>
      <c r="Y12" s="231"/>
      <c r="Z12" s="231"/>
      <c r="AA12" s="231"/>
      <c r="AB12" s="231"/>
      <c r="AC12" s="231"/>
      <c r="AD12" s="231"/>
      <c r="AE12" s="231"/>
      <c r="AF12" s="231"/>
      <c r="AG12" s="231"/>
      <c r="AH12" s="231"/>
      <c r="AI12" s="231"/>
      <c r="AJ12" s="231"/>
      <c r="AK12" s="231"/>
      <c r="AL12" s="232"/>
      <c r="AM12" s="126"/>
      <c r="AN12" s="233">
        <f>IFERROR(IF(LEN(F12)=0,"",COUNTIF($H12:$AL12,Calc!$C$17)),"")</f>
        <v>0</v>
      </c>
      <c r="AO12" s="234">
        <f>IFERROR(IF(LEN(F12)=0,"",COUNTIF($H12:$AL12,Calc!$C$18)),"")</f>
        <v>0</v>
      </c>
      <c r="AP12" s="234">
        <f>IFERROR(IF(LEN(F12)=0,"",COUNTIF($H12:$AL12,Calc!$C$19)),"")</f>
        <v>0</v>
      </c>
      <c r="AQ12" s="235">
        <f>IFERROR(IF(LEN(F12)=0,"",COUNTIF($H12:$AL12,Calc!$C$20)),"")</f>
        <v>0</v>
      </c>
      <c r="AR12" s="105"/>
    </row>
    <row r="13" spans="1:44" s="1" customFormat="1" ht="20.100000000000001" customHeight="1" x14ac:dyDescent="0.25">
      <c r="B13" s="103"/>
      <c r="C13" s="128" t="s">
        <v>110</v>
      </c>
      <c r="D13" s="104"/>
      <c r="E13" s="127">
        <v>6</v>
      </c>
      <c r="F13" s="238" t="str">
        <f>IFERROR(IF(LEN(INDEX(Lists!$C$6:$C$105,MATCH($E13,Lists!$B$6:$B$105,0)))=0,"",INDEX(Lists!$C$6:$C$105,MATCH($E13,Lists!$B$6:$B$105,0))),"")</f>
        <v>James Caan</v>
      </c>
      <c r="G13" s="234" t="str">
        <f>IFERROR(IF(LEN(INDEX(Lists!$E$6:$E$105,MATCH($E13,Lists!$B$6:$B$105,0)))=0,"",INDEX(Lists!$E$6:$E$105,MATCH($E13,Lists!$B$6:$B$105,0))),"")</f>
        <v>10A</v>
      </c>
      <c r="H13" s="231"/>
      <c r="I13" s="231"/>
      <c r="J13" s="231"/>
      <c r="K13" s="231"/>
      <c r="L13" s="231"/>
      <c r="M13" s="231"/>
      <c r="N13" s="231"/>
      <c r="O13" s="231"/>
      <c r="P13" s="231"/>
      <c r="Q13" s="231"/>
      <c r="R13" s="231"/>
      <c r="S13" s="231"/>
      <c r="T13" s="231"/>
      <c r="U13" s="231"/>
      <c r="V13" s="231"/>
      <c r="W13" s="231"/>
      <c r="X13" s="231"/>
      <c r="Y13" s="231"/>
      <c r="Z13" s="231"/>
      <c r="AA13" s="231"/>
      <c r="AB13" s="231"/>
      <c r="AC13" s="231"/>
      <c r="AD13" s="231"/>
      <c r="AE13" s="231"/>
      <c r="AF13" s="231"/>
      <c r="AG13" s="231"/>
      <c r="AH13" s="231"/>
      <c r="AI13" s="231"/>
      <c r="AJ13" s="231"/>
      <c r="AK13" s="231"/>
      <c r="AL13" s="232"/>
      <c r="AM13" s="126"/>
      <c r="AN13" s="233">
        <f>IFERROR(IF(LEN(F13)=0,"",COUNTIF($H13:$AL13,Calc!$C$17)),"")</f>
        <v>0</v>
      </c>
      <c r="AO13" s="234">
        <f>IFERROR(IF(LEN(F13)=0,"",COUNTIF($H13:$AL13,Calc!$C$18)),"")</f>
        <v>0</v>
      </c>
      <c r="AP13" s="234">
        <f>IFERROR(IF(LEN(F13)=0,"",COUNTIF($H13:$AL13,Calc!$C$19)),"")</f>
        <v>0</v>
      </c>
      <c r="AQ13" s="235">
        <f>IFERROR(IF(LEN(F13)=0,"",COUNTIF($H13:$AL13,Calc!$C$20)),"")</f>
        <v>0</v>
      </c>
      <c r="AR13" s="105"/>
    </row>
    <row r="14" spans="1:44" s="1" customFormat="1" ht="20.100000000000001" customHeight="1" x14ac:dyDescent="0.25">
      <c r="B14" s="103"/>
      <c r="C14" s="128" t="s">
        <v>111</v>
      </c>
      <c r="D14" s="104"/>
      <c r="E14" s="127">
        <v>7</v>
      </c>
      <c r="F14" s="238" t="str">
        <f>IFERROR(IF(LEN(INDEX(Lists!$C$6:$C$105,MATCH($E14,Lists!$B$6:$B$105,0)))=0,"",INDEX(Lists!$C$6:$C$105,MATCH($E14,Lists!$B$6:$B$105,0))),"")</f>
        <v>Robert Downey Jr.</v>
      </c>
      <c r="G14" s="234" t="str">
        <f>IFERROR(IF(LEN(INDEX(Lists!$E$6:$E$105,MATCH($E14,Lists!$B$6:$B$105,0)))=0,"",INDEX(Lists!$E$6:$E$105,MATCH($E14,Lists!$B$6:$B$105,0))),"")</f>
        <v>10A</v>
      </c>
      <c r="H14" s="231"/>
      <c r="I14" s="231"/>
      <c r="J14" s="231"/>
      <c r="K14" s="231"/>
      <c r="L14" s="231"/>
      <c r="M14" s="231"/>
      <c r="N14" s="231"/>
      <c r="O14" s="231"/>
      <c r="P14" s="231"/>
      <c r="Q14" s="231"/>
      <c r="R14" s="231"/>
      <c r="S14" s="231"/>
      <c r="T14" s="231"/>
      <c r="U14" s="231"/>
      <c r="V14" s="231"/>
      <c r="W14" s="231"/>
      <c r="X14" s="231"/>
      <c r="Y14" s="231"/>
      <c r="Z14" s="231"/>
      <c r="AA14" s="231"/>
      <c r="AB14" s="231"/>
      <c r="AC14" s="231"/>
      <c r="AD14" s="231"/>
      <c r="AE14" s="231"/>
      <c r="AF14" s="231"/>
      <c r="AG14" s="231"/>
      <c r="AH14" s="231"/>
      <c r="AI14" s="231"/>
      <c r="AJ14" s="231"/>
      <c r="AK14" s="231"/>
      <c r="AL14" s="232"/>
      <c r="AM14" s="126"/>
      <c r="AN14" s="233">
        <f>IFERROR(IF(LEN(F14)=0,"",COUNTIF($H14:$AL14,Calc!$C$17)),"")</f>
        <v>0</v>
      </c>
      <c r="AO14" s="234">
        <f>IFERROR(IF(LEN(F14)=0,"",COUNTIF($H14:$AL14,Calc!$C$18)),"")</f>
        <v>0</v>
      </c>
      <c r="AP14" s="234">
        <f>IFERROR(IF(LEN(F14)=0,"",COUNTIF($H14:$AL14,Calc!$C$19)),"")</f>
        <v>0</v>
      </c>
      <c r="AQ14" s="235">
        <f>IFERROR(IF(LEN(F14)=0,"",COUNTIF($H14:$AL14,Calc!$C$20)),"")</f>
        <v>0</v>
      </c>
      <c r="AR14" s="105"/>
    </row>
    <row r="15" spans="1:44" s="1" customFormat="1" ht="20.100000000000001" customHeight="1" x14ac:dyDescent="0.25">
      <c r="B15" s="103"/>
      <c r="C15" s="128" t="s">
        <v>112</v>
      </c>
      <c r="D15" s="104"/>
      <c r="E15" s="127">
        <v>8</v>
      </c>
      <c r="F15" s="238" t="str">
        <f>IFERROR(IF(LEN(INDEX(Lists!$C$6:$C$105,MATCH($E15,Lists!$B$6:$B$105,0)))=0,"",INDEX(Lists!$C$6:$C$105,MATCH($E15,Lists!$B$6:$B$105,0))),"")</f>
        <v>Alec Guiness</v>
      </c>
      <c r="G15" s="234" t="str">
        <f>IFERROR(IF(LEN(INDEX(Lists!$E$6:$E$105,MATCH($E15,Lists!$B$6:$B$105,0)))=0,"",INDEX(Lists!$E$6:$E$105,MATCH($E15,Lists!$B$6:$B$105,0))),"")</f>
        <v>10A</v>
      </c>
      <c r="H15" s="231"/>
      <c r="I15" s="231"/>
      <c r="J15" s="231"/>
      <c r="K15" s="231"/>
      <c r="L15" s="231"/>
      <c r="M15" s="231"/>
      <c r="N15" s="231"/>
      <c r="O15" s="231"/>
      <c r="P15" s="231"/>
      <c r="Q15" s="231"/>
      <c r="R15" s="231"/>
      <c r="S15" s="231"/>
      <c r="T15" s="231"/>
      <c r="U15" s="231"/>
      <c r="V15" s="231"/>
      <c r="W15" s="231"/>
      <c r="X15" s="231"/>
      <c r="Y15" s="231"/>
      <c r="Z15" s="231"/>
      <c r="AA15" s="231"/>
      <c r="AB15" s="231"/>
      <c r="AC15" s="231"/>
      <c r="AD15" s="231"/>
      <c r="AE15" s="231"/>
      <c r="AF15" s="231"/>
      <c r="AG15" s="231"/>
      <c r="AH15" s="231"/>
      <c r="AI15" s="231"/>
      <c r="AJ15" s="231"/>
      <c r="AK15" s="231"/>
      <c r="AL15" s="232"/>
      <c r="AM15" s="126"/>
      <c r="AN15" s="233">
        <f>IFERROR(IF(LEN(F15)=0,"",COUNTIF($H15:$AL15,Calc!$C$17)),"")</f>
        <v>0</v>
      </c>
      <c r="AO15" s="234">
        <f>IFERROR(IF(LEN(F15)=0,"",COUNTIF($H15:$AL15,Calc!$C$18)),"")</f>
        <v>0</v>
      </c>
      <c r="AP15" s="234">
        <f>IFERROR(IF(LEN(F15)=0,"",COUNTIF($H15:$AL15,Calc!$C$19)),"")</f>
        <v>0</v>
      </c>
      <c r="AQ15" s="235">
        <f>IFERROR(IF(LEN(F15)=0,"",COUNTIF($H15:$AL15,Calc!$C$20)),"")</f>
        <v>0</v>
      </c>
      <c r="AR15" s="105"/>
    </row>
    <row r="16" spans="1:44" s="1" customFormat="1" ht="20.100000000000001" customHeight="1" x14ac:dyDescent="0.25">
      <c r="B16" s="103"/>
      <c r="C16" s="128" t="s">
        <v>113</v>
      </c>
      <c r="D16" s="104"/>
      <c r="E16" s="127">
        <v>9</v>
      </c>
      <c r="F16" s="238" t="str">
        <f>IFERROR(IF(LEN(INDEX(Lists!$C$6:$C$105,MATCH($E16,Lists!$B$6:$B$105,0)))=0,"",INDEX(Lists!$C$6:$C$105,MATCH($E16,Lists!$B$6:$B$105,0))),"")</f>
        <v>Viggo Mortensen</v>
      </c>
      <c r="G16" s="234" t="str">
        <f>IFERROR(IF(LEN(INDEX(Lists!$E$6:$E$105,MATCH($E16,Lists!$B$6:$B$105,0)))=0,"",INDEX(Lists!$E$6:$E$105,MATCH($E16,Lists!$B$6:$B$105,0))),"")</f>
        <v>10A</v>
      </c>
      <c r="H16" s="231"/>
      <c r="I16" s="231"/>
      <c r="J16" s="231"/>
      <c r="K16" s="231"/>
      <c r="L16" s="231"/>
      <c r="M16" s="231"/>
      <c r="N16" s="231"/>
      <c r="O16" s="231"/>
      <c r="P16" s="231"/>
      <c r="Q16" s="231"/>
      <c r="R16" s="231"/>
      <c r="S16" s="231"/>
      <c r="T16" s="231"/>
      <c r="U16" s="231"/>
      <c r="V16" s="231"/>
      <c r="W16" s="231"/>
      <c r="X16" s="231"/>
      <c r="Y16" s="231"/>
      <c r="Z16" s="231"/>
      <c r="AA16" s="231"/>
      <c r="AB16" s="231"/>
      <c r="AC16" s="231"/>
      <c r="AD16" s="231"/>
      <c r="AE16" s="231"/>
      <c r="AF16" s="231"/>
      <c r="AG16" s="231"/>
      <c r="AH16" s="231"/>
      <c r="AI16" s="231"/>
      <c r="AJ16" s="231"/>
      <c r="AK16" s="231"/>
      <c r="AL16" s="232"/>
      <c r="AM16" s="126"/>
      <c r="AN16" s="233">
        <f>IFERROR(IF(LEN(F16)=0,"",COUNTIF($H16:$AL16,Calc!$C$17)),"")</f>
        <v>0</v>
      </c>
      <c r="AO16" s="234">
        <f>IFERROR(IF(LEN(F16)=0,"",COUNTIF($H16:$AL16,Calc!$C$18)),"")</f>
        <v>0</v>
      </c>
      <c r="AP16" s="234">
        <f>IFERROR(IF(LEN(F16)=0,"",COUNTIF($H16:$AL16,Calc!$C$19)),"")</f>
        <v>0</v>
      </c>
      <c r="AQ16" s="235">
        <f>IFERROR(IF(LEN(F16)=0,"",COUNTIF($H16:$AL16,Calc!$C$20)),"")</f>
        <v>0</v>
      </c>
      <c r="AR16" s="105"/>
    </row>
    <row r="17" spans="2:44" s="1" customFormat="1" ht="20.100000000000001" customHeight="1" x14ac:dyDescent="0.25">
      <c r="B17" s="103"/>
      <c r="C17" s="128" t="s">
        <v>114</v>
      </c>
      <c r="D17" s="104"/>
      <c r="E17" s="127">
        <v>10</v>
      </c>
      <c r="F17" s="238" t="str">
        <f>IFERROR(IF(LEN(INDEX(Lists!$C$6:$C$105,MATCH($E17,Lists!$B$6:$B$105,0)))=0,"",INDEX(Lists!$C$6:$C$105,MATCH($E17,Lists!$B$6:$B$105,0))),"")</f>
        <v>Kylian Mbappe</v>
      </c>
      <c r="G17" s="234" t="str">
        <f>IFERROR(IF(LEN(INDEX(Lists!$E$6:$E$105,MATCH($E17,Lists!$B$6:$B$105,0)))=0,"",INDEX(Lists!$E$6:$E$105,MATCH($E17,Lists!$B$6:$B$105,0))),"")</f>
        <v>10A</v>
      </c>
      <c r="H17" s="231"/>
      <c r="I17" s="231"/>
      <c r="J17" s="231"/>
      <c r="K17" s="231"/>
      <c r="L17" s="231"/>
      <c r="M17" s="231"/>
      <c r="N17" s="231"/>
      <c r="O17" s="231"/>
      <c r="P17" s="231"/>
      <c r="Q17" s="231"/>
      <c r="R17" s="231"/>
      <c r="S17" s="231"/>
      <c r="T17" s="231"/>
      <c r="U17" s="231"/>
      <c r="V17" s="231"/>
      <c r="W17" s="231"/>
      <c r="X17" s="231"/>
      <c r="Y17" s="231"/>
      <c r="Z17" s="231"/>
      <c r="AA17" s="231"/>
      <c r="AB17" s="231"/>
      <c r="AC17" s="231"/>
      <c r="AD17" s="231"/>
      <c r="AE17" s="231"/>
      <c r="AF17" s="231"/>
      <c r="AG17" s="231"/>
      <c r="AH17" s="231"/>
      <c r="AI17" s="231"/>
      <c r="AJ17" s="231"/>
      <c r="AK17" s="231"/>
      <c r="AL17" s="232"/>
      <c r="AM17" s="126"/>
      <c r="AN17" s="233">
        <f>IFERROR(IF(LEN(F17)=0,"",COUNTIF($H17:$AL17,Calc!$C$17)),"")</f>
        <v>0</v>
      </c>
      <c r="AO17" s="234">
        <f>IFERROR(IF(LEN(F17)=0,"",COUNTIF($H17:$AL17,Calc!$C$18)),"")</f>
        <v>0</v>
      </c>
      <c r="AP17" s="234">
        <f>IFERROR(IF(LEN(F17)=0,"",COUNTIF($H17:$AL17,Calc!$C$19)),"")</f>
        <v>0</v>
      </c>
      <c r="AQ17" s="235">
        <f>IFERROR(IF(LEN(F17)=0,"",COUNTIF($H17:$AL17,Calc!$C$20)),"")</f>
        <v>0</v>
      </c>
      <c r="AR17" s="105"/>
    </row>
    <row r="18" spans="2:44" ht="20.100000000000001" customHeight="1" x14ac:dyDescent="0.25">
      <c r="B18" s="103"/>
      <c r="C18" s="128" t="s">
        <v>115</v>
      </c>
      <c r="D18" s="104"/>
      <c r="E18" s="127">
        <v>11</v>
      </c>
      <c r="F18" s="238" t="str">
        <f>IFERROR(IF(LEN(INDEX(Lists!$C$6:$C$105,MATCH($E18,Lists!$B$6:$B$105,0)))=0,"",INDEX(Lists!$C$6:$C$105,MATCH($E18,Lists!$B$6:$B$105,0))),"")</f>
        <v>Jessica Alba</v>
      </c>
      <c r="G18" s="234" t="str">
        <f>IFERROR(IF(LEN(INDEX(Lists!$E$6:$E$105,MATCH($E18,Lists!$B$6:$B$105,0)))=0,"",INDEX(Lists!$E$6:$E$105,MATCH($E18,Lists!$B$6:$B$105,0))),"")</f>
        <v>10B</v>
      </c>
      <c r="H18" s="231"/>
      <c r="I18" s="231"/>
      <c r="J18" s="231"/>
      <c r="K18" s="231"/>
      <c r="L18" s="231"/>
      <c r="M18" s="231"/>
      <c r="N18" s="231"/>
      <c r="O18" s="231"/>
      <c r="P18" s="231"/>
      <c r="Q18" s="231"/>
      <c r="R18" s="231"/>
      <c r="S18" s="231"/>
      <c r="T18" s="231"/>
      <c r="U18" s="231"/>
      <c r="V18" s="231"/>
      <c r="W18" s="231"/>
      <c r="X18" s="231"/>
      <c r="Y18" s="231"/>
      <c r="Z18" s="231"/>
      <c r="AA18" s="231"/>
      <c r="AB18" s="231"/>
      <c r="AC18" s="231"/>
      <c r="AD18" s="231"/>
      <c r="AE18" s="231"/>
      <c r="AF18" s="231"/>
      <c r="AG18" s="231"/>
      <c r="AH18" s="231"/>
      <c r="AI18" s="231"/>
      <c r="AJ18" s="231"/>
      <c r="AK18" s="231"/>
      <c r="AL18" s="232"/>
      <c r="AM18" s="126"/>
      <c r="AN18" s="233">
        <f>IFERROR(IF(LEN(F18)=0,"",COUNTIF($H18:$AL18,Calc!$C$17)),"")</f>
        <v>0</v>
      </c>
      <c r="AO18" s="234">
        <f>IFERROR(IF(LEN(F18)=0,"",COUNTIF($H18:$AL18,Calc!$C$18)),"")</f>
        <v>0</v>
      </c>
      <c r="AP18" s="234">
        <f>IFERROR(IF(LEN(F18)=0,"",COUNTIF($H18:$AL18,Calc!$C$19)),"")</f>
        <v>0</v>
      </c>
      <c r="AQ18" s="235">
        <f>IFERROR(IF(LEN(F18)=0,"",COUNTIF($H18:$AL18,Calc!$C$20)),"")</f>
        <v>0</v>
      </c>
      <c r="AR18" s="105"/>
    </row>
    <row r="19" spans="2:44" ht="20.100000000000001" customHeight="1" x14ac:dyDescent="0.25">
      <c r="B19" s="103"/>
      <c r="C19" s="128" t="s">
        <v>116</v>
      </c>
      <c r="D19" s="104"/>
      <c r="E19" s="127">
        <v>12</v>
      </c>
      <c r="F19" s="238" t="str">
        <f>IFERROR(IF(LEN(INDEX(Lists!$C$6:$C$105,MATCH($E19,Lists!$B$6:$B$105,0)))=0,"",INDEX(Lists!$C$6:$C$105,MATCH($E19,Lists!$B$6:$B$105,0))),"")</f>
        <v>Emma Stone</v>
      </c>
      <c r="G19" s="234" t="str">
        <f>IFERROR(IF(LEN(INDEX(Lists!$E$6:$E$105,MATCH($E19,Lists!$B$6:$B$105,0)))=0,"",INDEX(Lists!$E$6:$E$105,MATCH($E19,Lists!$B$6:$B$105,0))),"")</f>
        <v>10B</v>
      </c>
      <c r="H19" s="231"/>
      <c r="I19" s="231"/>
      <c r="J19" s="231"/>
      <c r="K19" s="231"/>
      <c r="L19" s="231"/>
      <c r="M19" s="231"/>
      <c r="N19" s="231"/>
      <c r="O19" s="231"/>
      <c r="P19" s="231"/>
      <c r="Q19" s="231"/>
      <c r="R19" s="231"/>
      <c r="S19" s="231"/>
      <c r="T19" s="231"/>
      <c r="U19" s="231"/>
      <c r="V19" s="231"/>
      <c r="W19" s="231"/>
      <c r="X19" s="231"/>
      <c r="Y19" s="231"/>
      <c r="Z19" s="231"/>
      <c r="AA19" s="231"/>
      <c r="AB19" s="231"/>
      <c r="AC19" s="231"/>
      <c r="AD19" s="231"/>
      <c r="AE19" s="231"/>
      <c r="AF19" s="231"/>
      <c r="AG19" s="231"/>
      <c r="AH19" s="231"/>
      <c r="AI19" s="231"/>
      <c r="AJ19" s="231"/>
      <c r="AK19" s="231"/>
      <c r="AL19" s="232"/>
      <c r="AM19" s="126"/>
      <c r="AN19" s="233">
        <f>IFERROR(IF(LEN(F19)=0,"",COUNTIF($H19:$AL19,Calc!$C$17)),"")</f>
        <v>0</v>
      </c>
      <c r="AO19" s="234">
        <f>IFERROR(IF(LEN(F19)=0,"",COUNTIF($H19:$AL19,Calc!$C$18)),"")</f>
        <v>0</v>
      </c>
      <c r="AP19" s="234">
        <f>IFERROR(IF(LEN(F19)=0,"",COUNTIF($H19:$AL19,Calc!$C$19)),"")</f>
        <v>0</v>
      </c>
      <c r="AQ19" s="235">
        <f>IFERROR(IF(LEN(F19)=0,"",COUNTIF($H19:$AL19,Calc!$C$20)),"")</f>
        <v>0</v>
      </c>
      <c r="AR19" s="105"/>
    </row>
    <row r="20" spans="2:44" ht="20.100000000000001" customHeight="1" x14ac:dyDescent="0.25">
      <c r="B20" s="103"/>
      <c r="C20" s="129" t="s">
        <v>117</v>
      </c>
      <c r="D20" s="104"/>
      <c r="E20" s="127">
        <v>13</v>
      </c>
      <c r="F20" s="238" t="str">
        <f>IFERROR(IF(LEN(INDEX(Lists!$C$6:$C$105,MATCH($E20,Lists!$B$6:$B$105,0)))=0,"",INDEX(Lists!$C$6:$C$105,MATCH($E20,Lists!$B$6:$B$105,0))),"")</f>
        <v>Scarlett Johansson</v>
      </c>
      <c r="G20" s="234" t="str">
        <f>IFERROR(IF(LEN(INDEX(Lists!$E$6:$E$105,MATCH($E20,Lists!$B$6:$B$105,0)))=0,"",INDEX(Lists!$E$6:$E$105,MATCH($E20,Lists!$B$6:$B$105,0))),"")</f>
        <v>10B</v>
      </c>
      <c r="H20" s="231"/>
      <c r="I20" s="231"/>
      <c r="J20" s="231"/>
      <c r="K20" s="231"/>
      <c r="L20" s="231"/>
      <c r="M20" s="231"/>
      <c r="N20" s="231"/>
      <c r="O20" s="231"/>
      <c r="P20" s="231"/>
      <c r="Q20" s="231"/>
      <c r="R20" s="231"/>
      <c r="S20" s="231"/>
      <c r="T20" s="231"/>
      <c r="U20" s="231"/>
      <c r="V20" s="231"/>
      <c r="W20" s="231"/>
      <c r="X20" s="231"/>
      <c r="Y20" s="231"/>
      <c r="Z20" s="231"/>
      <c r="AA20" s="231"/>
      <c r="AB20" s="231"/>
      <c r="AC20" s="231"/>
      <c r="AD20" s="231"/>
      <c r="AE20" s="231"/>
      <c r="AF20" s="231"/>
      <c r="AG20" s="231"/>
      <c r="AH20" s="231"/>
      <c r="AI20" s="231"/>
      <c r="AJ20" s="231"/>
      <c r="AK20" s="231"/>
      <c r="AL20" s="232"/>
      <c r="AM20" s="126"/>
      <c r="AN20" s="233">
        <f>IFERROR(IF(LEN(F20)=0,"",COUNTIF($H20:$AL20,Calc!$C$17)),"")</f>
        <v>0</v>
      </c>
      <c r="AO20" s="234">
        <f>IFERROR(IF(LEN(F20)=0,"",COUNTIF($H20:$AL20,Calc!$C$18)),"")</f>
        <v>0</v>
      </c>
      <c r="AP20" s="234">
        <f>IFERROR(IF(LEN(F20)=0,"",COUNTIF($H20:$AL20,Calc!$C$19)),"")</f>
        <v>0</v>
      </c>
      <c r="AQ20" s="235">
        <f>IFERROR(IF(LEN(F20)=0,"",COUNTIF($H20:$AL20,Calc!$C$20)),"")</f>
        <v>0</v>
      </c>
      <c r="AR20" s="105"/>
    </row>
    <row r="21" spans="2:44" ht="20.100000000000001" customHeight="1" x14ac:dyDescent="0.25">
      <c r="B21" s="103"/>
      <c r="C21" s="104"/>
      <c r="D21" s="104"/>
      <c r="E21" s="127">
        <v>14</v>
      </c>
      <c r="F21" s="238" t="str">
        <f>IFERROR(IF(LEN(INDEX(Lists!$C$6:$C$105,MATCH($E21,Lists!$B$6:$B$105,0)))=0,"",INDEX(Lists!$C$6:$C$105,MATCH($E21,Lists!$B$6:$B$105,0))),"")</f>
        <v>Mila Kunis</v>
      </c>
      <c r="G21" s="234" t="str">
        <f>IFERROR(IF(LEN(INDEX(Lists!$E$6:$E$105,MATCH($E21,Lists!$B$6:$B$105,0)))=0,"",INDEX(Lists!$E$6:$E$105,MATCH($E21,Lists!$B$6:$B$105,0))),"")</f>
        <v>10B</v>
      </c>
      <c r="H21" s="231"/>
      <c r="I21" s="231"/>
      <c r="J21" s="231"/>
      <c r="K21" s="231"/>
      <c r="L21" s="231"/>
      <c r="M21" s="231"/>
      <c r="N21" s="231"/>
      <c r="O21" s="231"/>
      <c r="P21" s="231"/>
      <c r="Q21" s="231"/>
      <c r="R21" s="231"/>
      <c r="S21" s="231"/>
      <c r="T21" s="231"/>
      <c r="U21" s="231"/>
      <c r="V21" s="231"/>
      <c r="W21" s="231"/>
      <c r="X21" s="231"/>
      <c r="Y21" s="231"/>
      <c r="Z21" s="231"/>
      <c r="AA21" s="231"/>
      <c r="AB21" s="231"/>
      <c r="AC21" s="231"/>
      <c r="AD21" s="231"/>
      <c r="AE21" s="231"/>
      <c r="AF21" s="231"/>
      <c r="AG21" s="231"/>
      <c r="AH21" s="231"/>
      <c r="AI21" s="231"/>
      <c r="AJ21" s="231"/>
      <c r="AK21" s="231"/>
      <c r="AL21" s="232"/>
      <c r="AM21" s="126"/>
      <c r="AN21" s="233">
        <f>IFERROR(IF(LEN(F21)=0,"",COUNTIF($H21:$AL21,Calc!$C$17)),"")</f>
        <v>0</v>
      </c>
      <c r="AO21" s="234">
        <f>IFERROR(IF(LEN(F21)=0,"",COUNTIF($H21:$AL21,Calc!$C$18)),"")</f>
        <v>0</v>
      </c>
      <c r="AP21" s="234">
        <f>IFERROR(IF(LEN(F21)=0,"",COUNTIF($H21:$AL21,Calc!$C$19)),"")</f>
        <v>0</v>
      </c>
      <c r="AQ21" s="235">
        <f>IFERROR(IF(LEN(F21)=0,"",COUNTIF($H21:$AL21,Calc!$C$20)),"")</f>
        <v>0</v>
      </c>
      <c r="AR21" s="105"/>
    </row>
    <row r="22" spans="2:44" ht="20.100000000000001" customHeight="1" x14ac:dyDescent="0.25">
      <c r="B22" s="103"/>
      <c r="C22" s="104"/>
      <c r="D22" s="104"/>
      <c r="E22" s="127">
        <v>15</v>
      </c>
      <c r="F22" s="238" t="str">
        <f>IFERROR(IF(LEN(INDEX(Lists!$C$6:$C$105,MATCH($E22,Lists!$B$6:$B$105,0)))=0,"",INDEX(Lists!$C$6:$C$105,MATCH($E22,Lists!$B$6:$B$105,0))),"")</f>
        <v>Charlize Theron</v>
      </c>
      <c r="G22" s="234" t="str">
        <f>IFERROR(IF(LEN(INDEX(Lists!$E$6:$E$105,MATCH($E22,Lists!$B$6:$B$105,0)))=0,"",INDEX(Lists!$E$6:$E$105,MATCH($E22,Lists!$B$6:$B$105,0))),"")</f>
        <v>10B</v>
      </c>
      <c r="H22" s="231"/>
      <c r="I22" s="231"/>
      <c r="J22" s="231"/>
      <c r="K22" s="231"/>
      <c r="L22" s="231"/>
      <c r="M22" s="231"/>
      <c r="N22" s="231"/>
      <c r="O22" s="231"/>
      <c r="P22" s="231"/>
      <c r="Q22" s="231"/>
      <c r="R22" s="231"/>
      <c r="S22" s="231"/>
      <c r="T22" s="231"/>
      <c r="U22" s="231"/>
      <c r="V22" s="231"/>
      <c r="W22" s="231"/>
      <c r="X22" s="231"/>
      <c r="Y22" s="231"/>
      <c r="Z22" s="231"/>
      <c r="AA22" s="231"/>
      <c r="AB22" s="231"/>
      <c r="AC22" s="231"/>
      <c r="AD22" s="231"/>
      <c r="AE22" s="231"/>
      <c r="AF22" s="231"/>
      <c r="AG22" s="231"/>
      <c r="AH22" s="231"/>
      <c r="AI22" s="231"/>
      <c r="AJ22" s="231"/>
      <c r="AK22" s="231"/>
      <c r="AL22" s="232"/>
      <c r="AM22" s="126"/>
      <c r="AN22" s="233">
        <f>IFERROR(IF(LEN(F22)=0,"",COUNTIF($H22:$AL22,Calc!$C$17)),"")</f>
        <v>0</v>
      </c>
      <c r="AO22" s="234">
        <f>IFERROR(IF(LEN(F22)=0,"",COUNTIF($H22:$AL22,Calc!$C$18)),"")</f>
        <v>0</v>
      </c>
      <c r="AP22" s="234">
        <f>IFERROR(IF(LEN(F22)=0,"",COUNTIF($H22:$AL22,Calc!$C$19)),"")</f>
        <v>0</v>
      </c>
      <c r="AQ22" s="235">
        <f>IFERROR(IF(LEN(F22)=0,"",COUNTIF($H22:$AL22,Calc!$C$20)),"")</f>
        <v>0</v>
      </c>
      <c r="AR22" s="105"/>
    </row>
    <row r="23" spans="2:44" ht="20.100000000000001" customHeight="1" x14ac:dyDescent="0.25">
      <c r="B23" s="103"/>
      <c r="C23" s="104"/>
      <c r="D23" s="104"/>
      <c r="E23" s="127">
        <v>16</v>
      </c>
      <c r="F23" s="238" t="str">
        <f>IFERROR(IF(LEN(INDEX(Lists!$C$6:$C$105,MATCH($E23,Lists!$B$6:$B$105,0)))=0,"",INDEX(Lists!$C$6:$C$105,MATCH($E23,Lists!$B$6:$B$105,0))),"")</f>
        <v/>
      </c>
      <c r="G23" s="234" t="str">
        <f>IFERROR(IF(LEN(INDEX(Lists!$E$6:$E$105,MATCH($E23,Lists!$B$6:$B$105,0)))=0,"",INDEX(Lists!$E$6:$E$105,MATCH($E23,Lists!$B$6:$B$105,0))),"")</f>
        <v/>
      </c>
      <c r="H23" s="231"/>
      <c r="I23" s="231"/>
      <c r="J23" s="231"/>
      <c r="K23" s="231"/>
      <c r="L23" s="231"/>
      <c r="M23" s="231"/>
      <c r="N23" s="231"/>
      <c r="O23" s="231"/>
      <c r="P23" s="231"/>
      <c r="Q23" s="231"/>
      <c r="R23" s="231"/>
      <c r="S23" s="231"/>
      <c r="T23" s="231"/>
      <c r="U23" s="231"/>
      <c r="V23" s="231"/>
      <c r="W23" s="231"/>
      <c r="X23" s="231"/>
      <c r="Y23" s="231"/>
      <c r="Z23" s="231"/>
      <c r="AA23" s="231"/>
      <c r="AB23" s="231"/>
      <c r="AC23" s="231"/>
      <c r="AD23" s="231"/>
      <c r="AE23" s="231"/>
      <c r="AF23" s="231"/>
      <c r="AG23" s="231"/>
      <c r="AH23" s="231"/>
      <c r="AI23" s="231"/>
      <c r="AJ23" s="231"/>
      <c r="AK23" s="231"/>
      <c r="AL23" s="232"/>
      <c r="AM23" s="126"/>
      <c r="AN23" s="233" t="str">
        <f>IFERROR(IF(LEN(F23)=0,"",COUNTIF($H23:$AL23,Calc!$C$17)),"")</f>
        <v/>
      </c>
      <c r="AO23" s="234" t="str">
        <f>IFERROR(IF(LEN(F23)=0,"",COUNTIF($H23:$AL23,Calc!$C$18)),"")</f>
        <v/>
      </c>
      <c r="AP23" s="234" t="str">
        <f>IFERROR(IF(LEN(F23)=0,"",COUNTIF($H23:$AL23,Calc!$C$19)),"")</f>
        <v/>
      </c>
      <c r="AQ23" s="235" t="str">
        <f>IFERROR(IF(LEN(F23)=0,"",COUNTIF($H23:$AL23,Calc!$C$20)),"")</f>
        <v/>
      </c>
      <c r="AR23" s="105"/>
    </row>
    <row r="24" spans="2:44" ht="20.100000000000001" customHeight="1" x14ac:dyDescent="0.25">
      <c r="B24" s="103"/>
      <c r="C24" s="104"/>
      <c r="D24" s="104"/>
      <c r="E24" s="127">
        <v>17</v>
      </c>
      <c r="F24" s="238" t="str">
        <f>IFERROR(IF(LEN(INDEX(Lists!$C$6:$C$105,MATCH($E24,Lists!$B$6:$B$105,0)))=0,"",INDEX(Lists!$C$6:$C$105,MATCH($E24,Lists!$B$6:$B$105,0))),"")</f>
        <v/>
      </c>
      <c r="G24" s="234" t="str">
        <f>IFERROR(IF(LEN(INDEX(Lists!$E$6:$E$105,MATCH($E24,Lists!$B$6:$B$105,0)))=0,"",INDEX(Lists!$E$6:$E$105,MATCH($E24,Lists!$B$6:$B$105,0))),"")</f>
        <v/>
      </c>
      <c r="H24" s="231"/>
      <c r="I24" s="231"/>
      <c r="J24" s="231"/>
      <c r="K24" s="231"/>
      <c r="L24" s="231"/>
      <c r="M24" s="231"/>
      <c r="N24" s="231"/>
      <c r="O24" s="231"/>
      <c r="P24" s="231"/>
      <c r="Q24" s="231"/>
      <c r="R24" s="231"/>
      <c r="S24" s="231"/>
      <c r="T24" s="231"/>
      <c r="U24" s="231"/>
      <c r="V24" s="231"/>
      <c r="W24" s="231"/>
      <c r="X24" s="231"/>
      <c r="Y24" s="231"/>
      <c r="Z24" s="231"/>
      <c r="AA24" s="231"/>
      <c r="AB24" s="231"/>
      <c r="AC24" s="231"/>
      <c r="AD24" s="231"/>
      <c r="AE24" s="231"/>
      <c r="AF24" s="231"/>
      <c r="AG24" s="231"/>
      <c r="AH24" s="231"/>
      <c r="AI24" s="231"/>
      <c r="AJ24" s="231"/>
      <c r="AK24" s="231"/>
      <c r="AL24" s="232"/>
      <c r="AM24" s="126"/>
      <c r="AN24" s="233" t="str">
        <f>IFERROR(IF(LEN(F24)=0,"",COUNTIF($H24:$AL24,Calc!$C$17)),"")</f>
        <v/>
      </c>
      <c r="AO24" s="234" t="str">
        <f>IFERROR(IF(LEN(F24)=0,"",COUNTIF($H24:$AL24,Calc!$C$18)),"")</f>
        <v/>
      </c>
      <c r="AP24" s="234" t="str">
        <f>IFERROR(IF(LEN(F24)=0,"",COUNTIF($H24:$AL24,Calc!$C$19)),"")</f>
        <v/>
      </c>
      <c r="AQ24" s="235" t="str">
        <f>IFERROR(IF(LEN(F24)=0,"",COUNTIF($H24:$AL24,Calc!$C$20)),"")</f>
        <v/>
      </c>
      <c r="AR24" s="105"/>
    </row>
    <row r="25" spans="2:44" ht="20.100000000000001" customHeight="1" x14ac:dyDescent="0.25">
      <c r="B25" s="103"/>
      <c r="C25" s="104"/>
      <c r="D25" s="104"/>
      <c r="E25" s="127">
        <v>18</v>
      </c>
      <c r="F25" s="238" t="str">
        <f>IFERROR(IF(LEN(INDEX(Lists!$C$6:$C$105,MATCH($E25,Lists!$B$6:$B$105,0)))=0,"",INDEX(Lists!$C$6:$C$105,MATCH($E25,Lists!$B$6:$B$105,0))),"")</f>
        <v/>
      </c>
      <c r="G25" s="234" t="str">
        <f>IFERROR(IF(LEN(INDEX(Lists!$E$6:$E$105,MATCH($E25,Lists!$B$6:$B$105,0)))=0,"",INDEX(Lists!$E$6:$E$105,MATCH($E25,Lists!$B$6:$B$105,0))),"")</f>
        <v/>
      </c>
      <c r="H25" s="231"/>
      <c r="I25" s="231"/>
      <c r="J25" s="231"/>
      <c r="K25" s="231"/>
      <c r="L25" s="231"/>
      <c r="M25" s="231"/>
      <c r="N25" s="231"/>
      <c r="O25" s="231"/>
      <c r="P25" s="231"/>
      <c r="Q25" s="231"/>
      <c r="R25" s="231"/>
      <c r="S25" s="231"/>
      <c r="T25" s="231"/>
      <c r="U25" s="231"/>
      <c r="V25" s="231"/>
      <c r="W25" s="231"/>
      <c r="X25" s="231"/>
      <c r="Y25" s="231"/>
      <c r="Z25" s="231"/>
      <c r="AA25" s="231"/>
      <c r="AB25" s="231"/>
      <c r="AC25" s="231"/>
      <c r="AD25" s="231"/>
      <c r="AE25" s="231"/>
      <c r="AF25" s="231"/>
      <c r="AG25" s="231"/>
      <c r="AH25" s="231"/>
      <c r="AI25" s="231"/>
      <c r="AJ25" s="231"/>
      <c r="AK25" s="231"/>
      <c r="AL25" s="232"/>
      <c r="AM25" s="126"/>
      <c r="AN25" s="233" t="str">
        <f>IFERROR(IF(LEN(F25)=0,"",COUNTIF($H25:$AL25,Calc!$C$17)),"")</f>
        <v/>
      </c>
      <c r="AO25" s="234" t="str">
        <f>IFERROR(IF(LEN(F25)=0,"",COUNTIF($H25:$AL25,Calc!$C$18)),"")</f>
        <v/>
      </c>
      <c r="AP25" s="234" t="str">
        <f>IFERROR(IF(LEN(F25)=0,"",COUNTIF($H25:$AL25,Calc!$C$19)),"")</f>
        <v/>
      </c>
      <c r="AQ25" s="235" t="str">
        <f>IFERROR(IF(LEN(F25)=0,"",COUNTIF($H25:$AL25,Calc!$C$20)),"")</f>
        <v/>
      </c>
      <c r="AR25" s="105"/>
    </row>
    <row r="26" spans="2:44" ht="20.100000000000001" customHeight="1" x14ac:dyDescent="0.25">
      <c r="B26" s="103"/>
      <c r="C26" s="104"/>
      <c r="D26" s="104"/>
      <c r="E26" s="127">
        <v>19</v>
      </c>
      <c r="F26" s="238" t="str">
        <f>IFERROR(IF(LEN(INDEX(Lists!$C$6:$C$105,MATCH($E26,Lists!$B$6:$B$105,0)))=0,"",INDEX(Lists!$C$6:$C$105,MATCH($E26,Lists!$B$6:$B$105,0))),"")</f>
        <v/>
      </c>
      <c r="G26" s="234" t="str">
        <f>IFERROR(IF(LEN(INDEX(Lists!$E$6:$E$105,MATCH($E26,Lists!$B$6:$B$105,0)))=0,"",INDEX(Lists!$E$6:$E$105,MATCH($E26,Lists!$B$6:$B$105,0))),"")</f>
        <v/>
      </c>
      <c r="H26" s="231"/>
      <c r="I26" s="231"/>
      <c r="J26" s="231"/>
      <c r="K26" s="231"/>
      <c r="L26" s="231"/>
      <c r="M26" s="231"/>
      <c r="N26" s="231"/>
      <c r="O26" s="231"/>
      <c r="P26" s="231"/>
      <c r="Q26" s="231"/>
      <c r="R26" s="231"/>
      <c r="S26" s="231"/>
      <c r="T26" s="231"/>
      <c r="U26" s="231"/>
      <c r="V26" s="231"/>
      <c r="W26" s="231"/>
      <c r="X26" s="231"/>
      <c r="Y26" s="231"/>
      <c r="Z26" s="231"/>
      <c r="AA26" s="231"/>
      <c r="AB26" s="231"/>
      <c r="AC26" s="231"/>
      <c r="AD26" s="231"/>
      <c r="AE26" s="231"/>
      <c r="AF26" s="231"/>
      <c r="AG26" s="231"/>
      <c r="AH26" s="231"/>
      <c r="AI26" s="231"/>
      <c r="AJ26" s="231"/>
      <c r="AK26" s="231"/>
      <c r="AL26" s="232"/>
      <c r="AM26" s="126"/>
      <c r="AN26" s="233" t="str">
        <f>IFERROR(IF(LEN(F26)=0,"",COUNTIF($H26:$AL26,Calc!$C$17)),"")</f>
        <v/>
      </c>
      <c r="AO26" s="234" t="str">
        <f>IFERROR(IF(LEN(F26)=0,"",COUNTIF($H26:$AL26,Calc!$C$18)),"")</f>
        <v/>
      </c>
      <c r="AP26" s="234" t="str">
        <f>IFERROR(IF(LEN(F26)=0,"",COUNTIF($H26:$AL26,Calc!$C$19)),"")</f>
        <v/>
      </c>
      <c r="AQ26" s="235" t="str">
        <f>IFERROR(IF(LEN(F26)=0,"",COUNTIF($H26:$AL26,Calc!$C$20)),"")</f>
        <v/>
      </c>
      <c r="AR26" s="105"/>
    </row>
    <row r="27" spans="2:44" ht="20.100000000000001" customHeight="1" x14ac:dyDescent="0.25">
      <c r="B27" s="103"/>
      <c r="C27" s="104"/>
      <c r="D27" s="104"/>
      <c r="E27" s="313">
        <v>20</v>
      </c>
      <c r="F27" s="314" t="str">
        <f>IFERROR(IF(LEN(INDEX(Lists!$C$6:$C$105,MATCH($E27,Lists!$B$6:$B$105,0)))=0,"",INDEX(Lists!$C$6:$C$105,MATCH($E27,Lists!$B$6:$B$105,0))),"")</f>
        <v/>
      </c>
      <c r="G27" s="315" t="str">
        <f>IFERROR(IF(LEN(INDEX(Lists!$E$6:$E$105,MATCH($E27,Lists!$B$6:$B$105,0)))=0,"",INDEX(Lists!$E$6:$E$105,MATCH($E27,Lists!$B$6:$B$105,0))),"")</f>
        <v/>
      </c>
      <c r="H27" s="316"/>
      <c r="I27" s="316"/>
      <c r="J27" s="316"/>
      <c r="K27" s="316"/>
      <c r="L27" s="316"/>
      <c r="M27" s="316"/>
      <c r="N27" s="316"/>
      <c r="O27" s="316"/>
      <c r="P27" s="316"/>
      <c r="Q27" s="316"/>
      <c r="R27" s="316"/>
      <c r="S27" s="316"/>
      <c r="T27" s="316"/>
      <c r="U27" s="316"/>
      <c r="V27" s="316"/>
      <c r="W27" s="316"/>
      <c r="X27" s="316"/>
      <c r="Y27" s="316"/>
      <c r="Z27" s="316"/>
      <c r="AA27" s="316"/>
      <c r="AB27" s="316"/>
      <c r="AC27" s="316"/>
      <c r="AD27" s="316"/>
      <c r="AE27" s="316"/>
      <c r="AF27" s="316"/>
      <c r="AG27" s="316"/>
      <c r="AH27" s="316"/>
      <c r="AI27" s="316"/>
      <c r="AJ27" s="316"/>
      <c r="AK27" s="316"/>
      <c r="AL27" s="317"/>
      <c r="AM27" s="126"/>
      <c r="AN27" s="319" t="str">
        <f>IFERROR(IF(LEN(F27)=0,"",COUNTIF($H27:$AL27,Calc!$C$17)),"")</f>
        <v/>
      </c>
      <c r="AO27" s="315" t="str">
        <f>IFERROR(IF(LEN(F27)=0,"",COUNTIF($H27:$AL27,Calc!$C$18)),"")</f>
        <v/>
      </c>
      <c r="AP27" s="315" t="str">
        <f>IFERROR(IF(LEN(F27)=0,"",COUNTIF($H27:$AL27,Calc!$C$19)),"")</f>
        <v/>
      </c>
      <c r="AQ27" s="320" t="str">
        <f>IFERROR(IF(LEN(F27)=0,"",COUNTIF($H27:$AL27,Calc!$C$20)),"")</f>
        <v/>
      </c>
      <c r="AR27" s="105"/>
    </row>
    <row r="28" spans="2:44" ht="20.100000000000001" customHeight="1" x14ac:dyDescent="0.25">
      <c r="B28" s="103"/>
      <c r="C28" s="104"/>
      <c r="D28" s="104"/>
      <c r="E28" s="248"/>
      <c r="F28" s="321"/>
      <c r="G28" s="248"/>
      <c r="H28" s="248"/>
      <c r="I28" s="248"/>
      <c r="J28" s="248"/>
      <c r="K28" s="248"/>
      <c r="L28" s="248"/>
      <c r="M28" s="248"/>
      <c r="N28" s="248"/>
      <c r="O28" s="248"/>
      <c r="P28" s="248"/>
      <c r="Q28" s="248"/>
      <c r="R28" s="248"/>
      <c r="S28" s="248"/>
      <c r="T28" s="248"/>
      <c r="U28" s="248"/>
      <c r="V28" s="248"/>
      <c r="W28" s="248"/>
      <c r="X28" s="248"/>
      <c r="Y28" s="248"/>
      <c r="Z28" s="248"/>
      <c r="AA28" s="248"/>
      <c r="AB28" s="248"/>
      <c r="AC28" s="248"/>
      <c r="AD28" s="248"/>
      <c r="AE28" s="248"/>
      <c r="AF28" s="248"/>
      <c r="AG28" s="248"/>
      <c r="AH28" s="248"/>
      <c r="AI28" s="248"/>
      <c r="AJ28" s="248"/>
      <c r="AK28" s="248"/>
      <c r="AL28" s="248"/>
      <c r="AM28" s="126"/>
      <c r="AN28" s="248"/>
      <c r="AO28" s="248"/>
      <c r="AP28" s="248"/>
      <c r="AQ28" s="248"/>
      <c r="AR28" s="105"/>
    </row>
    <row r="29" spans="2:44" ht="20.100000000000001" customHeight="1" x14ac:dyDescent="0.25">
      <c r="B29" s="103"/>
      <c r="C29" s="104"/>
      <c r="D29" s="104"/>
      <c r="E29" s="248"/>
      <c r="F29" s="321"/>
      <c r="G29" s="248"/>
      <c r="H29" s="248"/>
      <c r="I29" s="248"/>
      <c r="J29" s="248"/>
      <c r="K29" s="248"/>
      <c r="L29" s="248"/>
      <c r="M29" s="248"/>
      <c r="N29" s="248"/>
      <c r="O29" s="248"/>
      <c r="P29" s="248"/>
      <c r="Q29" s="248"/>
      <c r="R29" s="248"/>
      <c r="S29" s="248"/>
      <c r="T29" s="248"/>
      <c r="U29" s="248"/>
      <c r="V29" s="248"/>
      <c r="W29" s="248"/>
      <c r="X29" s="248"/>
      <c r="Y29" s="248"/>
      <c r="Z29" s="248"/>
      <c r="AA29" s="248"/>
      <c r="AB29" s="248"/>
      <c r="AC29" s="248"/>
      <c r="AD29" s="248"/>
      <c r="AE29" s="248"/>
      <c r="AF29" s="248"/>
      <c r="AG29" s="248"/>
      <c r="AH29" s="248"/>
      <c r="AI29" s="248"/>
      <c r="AJ29" s="248"/>
      <c r="AK29" s="248"/>
      <c r="AL29" s="248"/>
      <c r="AM29" s="126"/>
      <c r="AN29" s="248"/>
      <c r="AO29" s="248"/>
      <c r="AP29" s="248"/>
      <c r="AQ29" s="248"/>
      <c r="AR29" s="105"/>
    </row>
    <row r="30" spans="2:44" ht="20.100000000000001" customHeight="1" x14ac:dyDescent="0.25">
      <c r="B30" s="120"/>
      <c r="C30" s="121"/>
      <c r="D30" s="121"/>
      <c r="E30" s="248"/>
      <c r="F30" s="321"/>
      <c r="G30" s="248"/>
      <c r="H30" s="248"/>
      <c r="I30" s="248"/>
      <c r="J30" s="248"/>
      <c r="K30" s="248"/>
      <c r="L30" s="248"/>
      <c r="M30" s="248"/>
      <c r="N30" s="248"/>
      <c r="O30" s="248"/>
      <c r="P30" s="248"/>
      <c r="Q30" s="248"/>
      <c r="R30" s="248"/>
      <c r="S30" s="248"/>
      <c r="T30" s="248"/>
      <c r="U30" s="248"/>
      <c r="V30" s="248"/>
      <c r="W30" s="248"/>
      <c r="X30" s="248"/>
      <c r="Y30" s="248"/>
      <c r="Z30" s="248"/>
      <c r="AA30" s="248"/>
      <c r="AB30" s="248"/>
      <c r="AC30" s="248"/>
      <c r="AD30" s="248"/>
      <c r="AE30" s="248"/>
      <c r="AF30" s="248"/>
      <c r="AG30" s="248"/>
      <c r="AH30" s="248"/>
      <c r="AI30" s="248"/>
      <c r="AJ30" s="248"/>
      <c r="AK30" s="248"/>
      <c r="AL30" s="248"/>
      <c r="AM30" s="126"/>
      <c r="AN30" s="248"/>
      <c r="AO30" s="248"/>
      <c r="AP30" s="248"/>
      <c r="AQ30" s="248"/>
      <c r="AR30" s="105"/>
    </row>
    <row r="31" spans="2:44" ht="20.100000000000001" customHeight="1" x14ac:dyDescent="0.25">
      <c r="B31" s="120"/>
      <c r="C31" s="121"/>
      <c r="D31" s="121"/>
      <c r="E31" s="248"/>
      <c r="F31" s="321"/>
      <c r="G31" s="248"/>
      <c r="H31" s="248"/>
      <c r="I31" s="248"/>
      <c r="J31" s="248"/>
      <c r="K31" s="248"/>
      <c r="L31" s="248"/>
      <c r="M31" s="248"/>
      <c r="N31" s="248"/>
      <c r="O31" s="248"/>
      <c r="P31" s="248"/>
      <c r="Q31" s="248"/>
      <c r="R31" s="248"/>
      <c r="S31" s="248"/>
      <c r="T31" s="248"/>
      <c r="U31" s="248"/>
      <c r="V31" s="248"/>
      <c r="W31" s="248"/>
      <c r="X31" s="248"/>
      <c r="Y31" s="248"/>
      <c r="Z31" s="248"/>
      <c r="AA31" s="248"/>
      <c r="AB31" s="248"/>
      <c r="AC31" s="248"/>
      <c r="AD31" s="248"/>
      <c r="AE31" s="248"/>
      <c r="AF31" s="248"/>
      <c r="AG31" s="248"/>
      <c r="AH31" s="248"/>
      <c r="AI31" s="248"/>
      <c r="AJ31" s="248"/>
      <c r="AK31" s="248"/>
      <c r="AL31" s="248"/>
      <c r="AM31" s="126"/>
      <c r="AN31" s="248"/>
      <c r="AO31" s="248"/>
      <c r="AP31" s="248"/>
      <c r="AQ31" s="248"/>
      <c r="AR31" s="105"/>
    </row>
    <row r="32" spans="2:44" ht="20.100000000000001" customHeight="1" x14ac:dyDescent="0.25">
      <c r="B32" s="120"/>
      <c r="C32" s="121"/>
      <c r="D32" s="121"/>
      <c r="E32" s="248"/>
      <c r="F32" s="321"/>
      <c r="G32" s="248"/>
      <c r="H32" s="248"/>
      <c r="I32" s="248"/>
      <c r="J32" s="248"/>
      <c r="K32" s="248"/>
      <c r="L32" s="248"/>
      <c r="M32" s="248"/>
      <c r="N32" s="248"/>
      <c r="O32" s="248"/>
      <c r="P32" s="248"/>
      <c r="Q32" s="248"/>
      <c r="R32" s="248"/>
      <c r="S32" s="248"/>
      <c r="T32" s="248"/>
      <c r="U32" s="248"/>
      <c r="V32" s="248"/>
      <c r="W32" s="248"/>
      <c r="X32" s="248"/>
      <c r="Y32" s="248"/>
      <c r="Z32" s="248"/>
      <c r="AA32" s="248"/>
      <c r="AB32" s="248"/>
      <c r="AC32" s="248"/>
      <c r="AD32" s="248"/>
      <c r="AE32" s="248"/>
      <c r="AF32" s="248"/>
      <c r="AG32" s="248"/>
      <c r="AH32" s="248"/>
      <c r="AI32" s="248"/>
      <c r="AJ32" s="248"/>
      <c r="AK32" s="248"/>
      <c r="AL32" s="248"/>
      <c r="AM32" s="126"/>
      <c r="AN32" s="248"/>
      <c r="AO32" s="248"/>
      <c r="AP32" s="248"/>
      <c r="AQ32" s="248"/>
      <c r="AR32" s="105"/>
    </row>
    <row r="33" spans="2:44" ht="20.100000000000001" customHeight="1" x14ac:dyDescent="0.25">
      <c r="B33" s="120"/>
      <c r="C33" s="121"/>
      <c r="D33" s="121"/>
      <c r="E33" s="248"/>
      <c r="F33" s="321"/>
      <c r="G33" s="248"/>
      <c r="H33" s="248"/>
      <c r="I33" s="248"/>
      <c r="J33" s="248"/>
      <c r="K33" s="248"/>
      <c r="L33" s="248"/>
      <c r="M33" s="248"/>
      <c r="N33" s="248"/>
      <c r="O33" s="248"/>
      <c r="P33" s="248"/>
      <c r="Q33" s="248"/>
      <c r="R33" s="248"/>
      <c r="S33" s="248"/>
      <c r="T33" s="248"/>
      <c r="U33" s="248"/>
      <c r="V33" s="248"/>
      <c r="W33" s="248"/>
      <c r="X33" s="248"/>
      <c r="Y33" s="248"/>
      <c r="Z33" s="248"/>
      <c r="AA33" s="248"/>
      <c r="AB33" s="248"/>
      <c r="AC33" s="248"/>
      <c r="AD33" s="248"/>
      <c r="AE33" s="248"/>
      <c r="AF33" s="248"/>
      <c r="AG33" s="248"/>
      <c r="AH33" s="248"/>
      <c r="AI33" s="248"/>
      <c r="AJ33" s="248"/>
      <c r="AK33" s="248"/>
      <c r="AL33" s="248"/>
      <c r="AM33" s="126"/>
      <c r="AN33" s="248"/>
      <c r="AO33" s="248"/>
      <c r="AP33" s="248"/>
      <c r="AQ33" s="248"/>
      <c r="AR33" s="105"/>
    </row>
    <row r="34" spans="2:44" ht="20.100000000000001" customHeight="1" x14ac:dyDescent="0.25">
      <c r="B34" s="120"/>
      <c r="C34" s="121"/>
      <c r="D34" s="121"/>
      <c r="E34" s="248"/>
      <c r="F34" s="321"/>
      <c r="G34" s="248"/>
      <c r="H34" s="248"/>
      <c r="I34" s="248"/>
      <c r="J34" s="248"/>
      <c r="K34" s="248"/>
      <c r="L34" s="248"/>
      <c r="M34" s="248"/>
      <c r="N34" s="248"/>
      <c r="O34" s="248"/>
      <c r="P34" s="248"/>
      <c r="Q34" s="248"/>
      <c r="R34" s="248"/>
      <c r="S34" s="248"/>
      <c r="T34" s="248"/>
      <c r="U34" s="248"/>
      <c r="V34" s="248"/>
      <c r="W34" s="248"/>
      <c r="X34" s="248"/>
      <c r="Y34" s="248"/>
      <c r="Z34" s="248"/>
      <c r="AA34" s="248"/>
      <c r="AB34" s="248"/>
      <c r="AC34" s="248"/>
      <c r="AD34" s="248"/>
      <c r="AE34" s="248"/>
      <c r="AF34" s="248"/>
      <c r="AG34" s="248"/>
      <c r="AH34" s="248"/>
      <c r="AI34" s="248"/>
      <c r="AJ34" s="248"/>
      <c r="AK34" s="248"/>
      <c r="AL34" s="248"/>
      <c r="AM34" s="126"/>
      <c r="AN34" s="248"/>
      <c r="AO34" s="248"/>
      <c r="AP34" s="248"/>
      <c r="AQ34" s="248"/>
      <c r="AR34" s="105"/>
    </row>
    <row r="35" spans="2:44" ht="20.100000000000001" customHeight="1" x14ac:dyDescent="0.25">
      <c r="B35" s="120"/>
      <c r="C35" s="121"/>
      <c r="D35" s="121"/>
      <c r="E35" s="248"/>
      <c r="F35" s="321"/>
      <c r="G35" s="248"/>
      <c r="H35" s="248"/>
      <c r="I35" s="248"/>
      <c r="J35" s="248"/>
      <c r="K35" s="248"/>
      <c r="L35" s="248"/>
      <c r="M35" s="248"/>
      <c r="N35" s="248"/>
      <c r="O35" s="248"/>
      <c r="P35" s="248"/>
      <c r="Q35" s="248"/>
      <c r="R35" s="248"/>
      <c r="S35" s="248"/>
      <c r="T35" s="248"/>
      <c r="U35" s="248"/>
      <c r="V35" s="248"/>
      <c r="W35" s="248"/>
      <c r="X35" s="248"/>
      <c r="Y35" s="248"/>
      <c r="Z35" s="248"/>
      <c r="AA35" s="248"/>
      <c r="AB35" s="248"/>
      <c r="AC35" s="248"/>
      <c r="AD35" s="248"/>
      <c r="AE35" s="248"/>
      <c r="AF35" s="248"/>
      <c r="AG35" s="248"/>
      <c r="AH35" s="248"/>
      <c r="AI35" s="248"/>
      <c r="AJ35" s="248"/>
      <c r="AK35" s="248"/>
      <c r="AL35" s="248"/>
      <c r="AM35" s="126"/>
      <c r="AN35" s="248"/>
      <c r="AO35" s="248"/>
      <c r="AP35" s="248"/>
      <c r="AQ35" s="248"/>
      <c r="AR35" s="105"/>
    </row>
    <row r="36" spans="2:44" ht="20.100000000000001" customHeight="1" x14ac:dyDescent="0.25">
      <c r="B36" s="120"/>
      <c r="C36" s="121"/>
      <c r="D36" s="121"/>
      <c r="E36" s="248"/>
      <c r="F36" s="321"/>
      <c r="G36" s="248"/>
      <c r="H36" s="248"/>
      <c r="I36" s="248"/>
      <c r="J36" s="248"/>
      <c r="K36" s="248"/>
      <c r="L36" s="248"/>
      <c r="M36" s="248"/>
      <c r="N36" s="248"/>
      <c r="O36" s="248"/>
      <c r="P36" s="248"/>
      <c r="Q36" s="248"/>
      <c r="R36" s="248"/>
      <c r="S36" s="248"/>
      <c r="T36" s="248"/>
      <c r="U36" s="248"/>
      <c r="V36" s="248"/>
      <c r="W36" s="248"/>
      <c r="X36" s="248"/>
      <c r="Y36" s="248"/>
      <c r="Z36" s="248"/>
      <c r="AA36" s="248"/>
      <c r="AB36" s="248"/>
      <c r="AC36" s="248"/>
      <c r="AD36" s="248"/>
      <c r="AE36" s="248"/>
      <c r="AF36" s="248"/>
      <c r="AG36" s="248"/>
      <c r="AH36" s="248"/>
      <c r="AI36" s="248"/>
      <c r="AJ36" s="248"/>
      <c r="AK36" s="248"/>
      <c r="AL36" s="248"/>
      <c r="AM36" s="126"/>
      <c r="AN36" s="248"/>
      <c r="AO36" s="248"/>
      <c r="AP36" s="248"/>
      <c r="AQ36" s="248"/>
      <c r="AR36" s="105"/>
    </row>
    <row r="37" spans="2:44" ht="20.100000000000001" customHeight="1" x14ac:dyDescent="0.25">
      <c r="B37" s="120"/>
      <c r="C37" s="121"/>
      <c r="D37" s="121"/>
      <c r="E37" s="248"/>
      <c r="F37" s="321"/>
      <c r="G37" s="248"/>
      <c r="H37" s="248"/>
      <c r="I37" s="248"/>
      <c r="J37" s="248"/>
      <c r="K37" s="248"/>
      <c r="L37" s="248"/>
      <c r="M37" s="248"/>
      <c r="N37" s="248"/>
      <c r="O37" s="248"/>
      <c r="P37" s="248"/>
      <c r="Q37" s="248"/>
      <c r="R37" s="248"/>
      <c r="S37" s="248"/>
      <c r="T37" s="248"/>
      <c r="U37" s="248"/>
      <c r="V37" s="248"/>
      <c r="W37" s="248"/>
      <c r="X37" s="248"/>
      <c r="Y37" s="248"/>
      <c r="Z37" s="248"/>
      <c r="AA37" s="248"/>
      <c r="AB37" s="248"/>
      <c r="AC37" s="248"/>
      <c r="AD37" s="248"/>
      <c r="AE37" s="248"/>
      <c r="AF37" s="248"/>
      <c r="AG37" s="248"/>
      <c r="AH37" s="248"/>
      <c r="AI37" s="248"/>
      <c r="AJ37" s="248"/>
      <c r="AK37" s="248"/>
      <c r="AL37" s="248"/>
      <c r="AM37" s="126"/>
      <c r="AN37" s="248"/>
      <c r="AO37" s="248"/>
      <c r="AP37" s="248"/>
      <c r="AQ37" s="248"/>
      <c r="AR37" s="105"/>
    </row>
    <row r="38" spans="2:44" ht="20.100000000000001" customHeight="1" x14ac:dyDescent="0.25">
      <c r="B38" s="120"/>
      <c r="C38" s="121"/>
      <c r="D38" s="121"/>
      <c r="E38" s="248"/>
      <c r="F38" s="321"/>
      <c r="G38" s="248"/>
      <c r="H38" s="248"/>
      <c r="I38" s="248"/>
      <c r="J38" s="248"/>
      <c r="K38" s="248"/>
      <c r="L38" s="248"/>
      <c r="M38" s="248"/>
      <c r="N38" s="248"/>
      <c r="O38" s="248"/>
      <c r="P38" s="248"/>
      <c r="Q38" s="248"/>
      <c r="R38" s="248"/>
      <c r="S38" s="248"/>
      <c r="T38" s="248"/>
      <c r="U38" s="248"/>
      <c r="V38" s="248"/>
      <c r="W38" s="248"/>
      <c r="X38" s="248"/>
      <c r="Y38" s="248"/>
      <c r="Z38" s="248"/>
      <c r="AA38" s="248"/>
      <c r="AB38" s="248"/>
      <c r="AC38" s="248"/>
      <c r="AD38" s="248"/>
      <c r="AE38" s="248"/>
      <c r="AF38" s="248"/>
      <c r="AG38" s="248"/>
      <c r="AH38" s="248"/>
      <c r="AI38" s="248"/>
      <c r="AJ38" s="248"/>
      <c r="AK38" s="248"/>
      <c r="AL38" s="248"/>
      <c r="AM38" s="126"/>
      <c r="AN38" s="248"/>
      <c r="AO38" s="248"/>
      <c r="AP38" s="248"/>
      <c r="AQ38" s="248"/>
      <c r="AR38" s="105"/>
    </row>
    <row r="39" spans="2:44" ht="20.100000000000001" customHeight="1" x14ac:dyDescent="0.25">
      <c r="B39" s="120"/>
      <c r="C39" s="121"/>
      <c r="D39" s="121"/>
      <c r="E39" s="248"/>
      <c r="F39" s="321"/>
      <c r="G39" s="248"/>
      <c r="H39" s="248"/>
      <c r="I39" s="248"/>
      <c r="J39" s="248"/>
      <c r="K39" s="248"/>
      <c r="L39" s="248"/>
      <c r="M39" s="248"/>
      <c r="N39" s="248"/>
      <c r="O39" s="248"/>
      <c r="P39" s="248"/>
      <c r="Q39" s="248"/>
      <c r="R39" s="248"/>
      <c r="S39" s="248"/>
      <c r="T39" s="248"/>
      <c r="U39" s="248"/>
      <c r="V39" s="248"/>
      <c r="W39" s="248"/>
      <c r="X39" s="248"/>
      <c r="Y39" s="248"/>
      <c r="Z39" s="248"/>
      <c r="AA39" s="248"/>
      <c r="AB39" s="248"/>
      <c r="AC39" s="248"/>
      <c r="AD39" s="248"/>
      <c r="AE39" s="248"/>
      <c r="AF39" s="248"/>
      <c r="AG39" s="248"/>
      <c r="AH39" s="248"/>
      <c r="AI39" s="248"/>
      <c r="AJ39" s="248"/>
      <c r="AK39" s="248"/>
      <c r="AL39" s="248"/>
      <c r="AM39" s="126"/>
      <c r="AN39" s="248"/>
      <c r="AO39" s="248"/>
      <c r="AP39" s="248"/>
      <c r="AQ39" s="248"/>
      <c r="AR39" s="105"/>
    </row>
    <row r="40" spans="2:44" ht="20.100000000000001" customHeight="1" x14ac:dyDescent="0.25">
      <c r="B40" s="120"/>
      <c r="C40" s="121"/>
      <c r="D40" s="121"/>
      <c r="E40" s="248"/>
      <c r="F40" s="321"/>
      <c r="G40" s="248"/>
      <c r="H40" s="248"/>
      <c r="I40" s="248"/>
      <c r="J40" s="248"/>
      <c r="K40" s="248"/>
      <c r="L40" s="248"/>
      <c r="M40" s="248"/>
      <c r="N40" s="248"/>
      <c r="O40" s="248"/>
      <c r="P40" s="248"/>
      <c r="Q40" s="248"/>
      <c r="R40" s="248"/>
      <c r="S40" s="248"/>
      <c r="T40" s="248"/>
      <c r="U40" s="248"/>
      <c r="V40" s="248"/>
      <c r="W40" s="248"/>
      <c r="X40" s="248"/>
      <c r="Y40" s="248"/>
      <c r="Z40" s="248"/>
      <c r="AA40" s="248"/>
      <c r="AB40" s="248"/>
      <c r="AC40" s="248"/>
      <c r="AD40" s="248"/>
      <c r="AE40" s="248"/>
      <c r="AF40" s="248"/>
      <c r="AG40" s="248"/>
      <c r="AH40" s="248"/>
      <c r="AI40" s="248"/>
      <c r="AJ40" s="248"/>
      <c r="AK40" s="248"/>
      <c r="AL40" s="248"/>
      <c r="AM40" s="126"/>
      <c r="AN40" s="248"/>
      <c r="AO40" s="248"/>
      <c r="AP40" s="248"/>
      <c r="AQ40" s="248"/>
      <c r="AR40" s="105"/>
    </row>
    <row r="41" spans="2:44" ht="20.100000000000001" customHeight="1" x14ac:dyDescent="0.25">
      <c r="B41" s="120"/>
      <c r="C41" s="121"/>
      <c r="D41" s="121"/>
      <c r="E41" s="248"/>
      <c r="F41" s="321"/>
      <c r="G41" s="248"/>
      <c r="H41" s="248"/>
      <c r="I41" s="248"/>
      <c r="J41" s="248"/>
      <c r="K41" s="248"/>
      <c r="L41" s="248"/>
      <c r="M41" s="248"/>
      <c r="N41" s="248"/>
      <c r="O41" s="248"/>
      <c r="P41" s="248"/>
      <c r="Q41" s="248"/>
      <c r="R41" s="248"/>
      <c r="S41" s="248"/>
      <c r="T41" s="248"/>
      <c r="U41" s="248"/>
      <c r="V41" s="248"/>
      <c r="W41" s="248"/>
      <c r="X41" s="248"/>
      <c r="Y41" s="248"/>
      <c r="Z41" s="248"/>
      <c r="AA41" s="248"/>
      <c r="AB41" s="248"/>
      <c r="AC41" s="248"/>
      <c r="AD41" s="248"/>
      <c r="AE41" s="248"/>
      <c r="AF41" s="248"/>
      <c r="AG41" s="248"/>
      <c r="AH41" s="248"/>
      <c r="AI41" s="248"/>
      <c r="AJ41" s="248"/>
      <c r="AK41" s="248"/>
      <c r="AL41" s="248"/>
      <c r="AM41" s="126"/>
      <c r="AN41" s="248"/>
      <c r="AO41" s="248"/>
      <c r="AP41" s="248"/>
      <c r="AQ41" s="248"/>
      <c r="AR41" s="105"/>
    </row>
    <row r="42" spans="2:44" ht="20.100000000000001" customHeight="1" x14ac:dyDescent="0.25">
      <c r="B42" s="120"/>
      <c r="C42" s="121"/>
      <c r="D42" s="121"/>
      <c r="E42" s="248"/>
      <c r="F42" s="321"/>
      <c r="G42" s="248"/>
      <c r="H42" s="248"/>
      <c r="I42" s="248"/>
      <c r="J42" s="248"/>
      <c r="K42" s="248"/>
      <c r="L42" s="248"/>
      <c r="M42" s="248"/>
      <c r="N42" s="248"/>
      <c r="O42" s="248"/>
      <c r="P42" s="248"/>
      <c r="Q42" s="248"/>
      <c r="R42" s="248"/>
      <c r="S42" s="248"/>
      <c r="T42" s="248"/>
      <c r="U42" s="248"/>
      <c r="V42" s="248"/>
      <c r="W42" s="248"/>
      <c r="X42" s="248"/>
      <c r="Y42" s="248"/>
      <c r="Z42" s="248"/>
      <c r="AA42" s="248"/>
      <c r="AB42" s="248"/>
      <c r="AC42" s="248"/>
      <c r="AD42" s="248"/>
      <c r="AE42" s="248"/>
      <c r="AF42" s="248"/>
      <c r="AG42" s="248"/>
      <c r="AH42" s="248"/>
      <c r="AI42" s="248"/>
      <c r="AJ42" s="248"/>
      <c r="AK42" s="248"/>
      <c r="AL42" s="248"/>
      <c r="AM42" s="126"/>
      <c r="AN42" s="248"/>
      <c r="AO42" s="248"/>
      <c r="AP42" s="248"/>
      <c r="AQ42" s="248"/>
      <c r="AR42" s="105"/>
    </row>
    <row r="43" spans="2:44" ht="20.100000000000001" customHeight="1" x14ac:dyDescent="0.25">
      <c r="B43" s="120"/>
      <c r="C43" s="121"/>
      <c r="D43" s="121"/>
      <c r="E43" s="248"/>
      <c r="F43" s="321"/>
      <c r="G43" s="248"/>
      <c r="H43" s="248"/>
      <c r="I43" s="248"/>
      <c r="J43" s="248"/>
      <c r="K43" s="248"/>
      <c r="L43" s="248"/>
      <c r="M43" s="248"/>
      <c r="N43" s="248"/>
      <c r="O43" s="248"/>
      <c r="P43" s="248"/>
      <c r="Q43" s="248"/>
      <c r="R43" s="248"/>
      <c r="S43" s="248"/>
      <c r="T43" s="248"/>
      <c r="U43" s="248"/>
      <c r="V43" s="248"/>
      <c r="W43" s="248"/>
      <c r="X43" s="248"/>
      <c r="Y43" s="248"/>
      <c r="Z43" s="248"/>
      <c r="AA43" s="248"/>
      <c r="AB43" s="248"/>
      <c r="AC43" s="248"/>
      <c r="AD43" s="248"/>
      <c r="AE43" s="248"/>
      <c r="AF43" s="248"/>
      <c r="AG43" s="248"/>
      <c r="AH43" s="248"/>
      <c r="AI43" s="248"/>
      <c r="AJ43" s="248"/>
      <c r="AK43" s="248"/>
      <c r="AL43" s="248"/>
      <c r="AM43" s="126"/>
      <c r="AN43" s="248"/>
      <c r="AO43" s="248"/>
      <c r="AP43" s="248"/>
      <c r="AQ43" s="248"/>
      <c r="AR43" s="105"/>
    </row>
    <row r="44" spans="2:44" ht="20.100000000000001" customHeight="1" x14ac:dyDescent="0.25">
      <c r="B44" s="120"/>
      <c r="C44" s="121"/>
      <c r="D44" s="121"/>
      <c r="E44" s="248"/>
      <c r="F44" s="321"/>
      <c r="G44" s="248"/>
      <c r="H44" s="248"/>
      <c r="I44" s="248"/>
      <c r="J44" s="248"/>
      <c r="K44" s="248"/>
      <c r="L44" s="248"/>
      <c r="M44" s="248"/>
      <c r="N44" s="248"/>
      <c r="O44" s="248"/>
      <c r="P44" s="248"/>
      <c r="Q44" s="248"/>
      <c r="R44" s="248"/>
      <c r="S44" s="248"/>
      <c r="T44" s="248"/>
      <c r="U44" s="248"/>
      <c r="V44" s="248"/>
      <c r="W44" s="248"/>
      <c r="X44" s="248"/>
      <c r="Y44" s="248"/>
      <c r="Z44" s="248"/>
      <c r="AA44" s="248"/>
      <c r="AB44" s="248"/>
      <c r="AC44" s="248"/>
      <c r="AD44" s="248"/>
      <c r="AE44" s="248"/>
      <c r="AF44" s="248"/>
      <c r="AG44" s="248"/>
      <c r="AH44" s="248"/>
      <c r="AI44" s="248"/>
      <c r="AJ44" s="248"/>
      <c r="AK44" s="248"/>
      <c r="AL44" s="248"/>
      <c r="AM44" s="126"/>
      <c r="AN44" s="248"/>
      <c r="AO44" s="248"/>
      <c r="AP44" s="248"/>
      <c r="AQ44" s="248"/>
      <c r="AR44" s="105"/>
    </row>
    <row r="45" spans="2:44" ht="20.100000000000001" customHeight="1" x14ac:dyDescent="0.25">
      <c r="B45" s="120"/>
      <c r="C45" s="121"/>
      <c r="D45" s="121"/>
      <c r="E45" s="248"/>
      <c r="F45" s="321"/>
      <c r="G45" s="248"/>
      <c r="H45" s="248"/>
      <c r="I45" s="248"/>
      <c r="J45" s="248"/>
      <c r="K45" s="248"/>
      <c r="L45" s="248"/>
      <c r="M45" s="248"/>
      <c r="N45" s="248"/>
      <c r="O45" s="248"/>
      <c r="P45" s="248"/>
      <c r="Q45" s="248"/>
      <c r="R45" s="248"/>
      <c r="S45" s="248"/>
      <c r="T45" s="248"/>
      <c r="U45" s="248"/>
      <c r="V45" s="248"/>
      <c r="W45" s="248"/>
      <c r="X45" s="248"/>
      <c r="Y45" s="248"/>
      <c r="Z45" s="248"/>
      <c r="AA45" s="248"/>
      <c r="AB45" s="248"/>
      <c r="AC45" s="248"/>
      <c r="AD45" s="248"/>
      <c r="AE45" s="248"/>
      <c r="AF45" s="248"/>
      <c r="AG45" s="248"/>
      <c r="AH45" s="248"/>
      <c r="AI45" s="248"/>
      <c r="AJ45" s="248"/>
      <c r="AK45" s="248"/>
      <c r="AL45" s="248"/>
      <c r="AM45" s="126"/>
      <c r="AN45" s="248"/>
      <c r="AO45" s="248"/>
      <c r="AP45" s="248"/>
      <c r="AQ45" s="248"/>
      <c r="AR45" s="105"/>
    </row>
    <row r="46" spans="2:44" ht="20.100000000000001" customHeight="1" x14ac:dyDescent="0.25">
      <c r="B46" s="120"/>
      <c r="C46" s="121"/>
      <c r="D46" s="121"/>
      <c r="E46" s="248"/>
      <c r="F46" s="321"/>
      <c r="G46" s="248"/>
      <c r="H46" s="248"/>
      <c r="I46" s="248"/>
      <c r="J46" s="248"/>
      <c r="K46" s="248"/>
      <c r="L46" s="248"/>
      <c r="M46" s="248"/>
      <c r="N46" s="248"/>
      <c r="O46" s="248"/>
      <c r="P46" s="248"/>
      <c r="Q46" s="248"/>
      <c r="R46" s="248"/>
      <c r="S46" s="248"/>
      <c r="T46" s="248"/>
      <c r="U46" s="248"/>
      <c r="V46" s="248"/>
      <c r="W46" s="248"/>
      <c r="X46" s="248"/>
      <c r="Y46" s="248"/>
      <c r="Z46" s="248"/>
      <c r="AA46" s="248"/>
      <c r="AB46" s="248"/>
      <c r="AC46" s="248"/>
      <c r="AD46" s="248"/>
      <c r="AE46" s="248"/>
      <c r="AF46" s="248"/>
      <c r="AG46" s="248"/>
      <c r="AH46" s="248"/>
      <c r="AI46" s="248"/>
      <c r="AJ46" s="248"/>
      <c r="AK46" s="248"/>
      <c r="AL46" s="248"/>
      <c r="AM46" s="126"/>
      <c r="AN46" s="248"/>
      <c r="AO46" s="248"/>
      <c r="AP46" s="248"/>
      <c r="AQ46" s="248"/>
      <c r="AR46" s="105"/>
    </row>
    <row r="47" spans="2:44" ht="20.100000000000001" customHeight="1" x14ac:dyDescent="0.25">
      <c r="B47" s="120"/>
      <c r="C47" s="121"/>
      <c r="D47" s="121"/>
      <c r="E47" s="248"/>
      <c r="F47" s="321"/>
      <c r="G47" s="248"/>
      <c r="H47" s="248"/>
      <c r="I47" s="248"/>
      <c r="J47" s="248"/>
      <c r="K47" s="248"/>
      <c r="L47" s="248"/>
      <c r="M47" s="248"/>
      <c r="N47" s="248"/>
      <c r="O47" s="248"/>
      <c r="P47" s="248"/>
      <c r="Q47" s="248"/>
      <c r="R47" s="248"/>
      <c r="S47" s="248"/>
      <c r="T47" s="248"/>
      <c r="U47" s="248"/>
      <c r="V47" s="248"/>
      <c r="W47" s="248"/>
      <c r="X47" s="248"/>
      <c r="Y47" s="248"/>
      <c r="Z47" s="248"/>
      <c r="AA47" s="248"/>
      <c r="AB47" s="248"/>
      <c r="AC47" s="248"/>
      <c r="AD47" s="248"/>
      <c r="AE47" s="248"/>
      <c r="AF47" s="248"/>
      <c r="AG47" s="248"/>
      <c r="AH47" s="248"/>
      <c r="AI47" s="248"/>
      <c r="AJ47" s="248"/>
      <c r="AK47" s="248"/>
      <c r="AL47" s="248"/>
      <c r="AM47" s="126"/>
      <c r="AN47" s="248"/>
      <c r="AO47" s="248"/>
      <c r="AP47" s="248"/>
      <c r="AQ47" s="248"/>
      <c r="AR47" s="105"/>
    </row>
    <row r="48" spans="2:44" ht="20.100000000000001" customHeight="1" x14ac:dyDescent="0.25">
      <c r="B48" s="120"/>
      <c r="C48" s="121"/>
      <c r="D48" s="121"/>
      <c r="E48" s="248"/>
      <c r="F48" s="321"/>
      <c r="G48" s="248"/>
      <c r="H48" s="248"/>
      <c r="I48" s="248"/>
      <c r="J48" s="248"/>
      <c r="K48" s="248"/>
      <c r="L48" s="248"/>
      <c r="M48" s="248"/>
      <c r="N48" s="248"/>
      <c r="O48" s="248"/>
      <c r="P48" s="248"/>
      <c r="Q48" s="248"/>
      <c r="R48" s="248"/>
      <c r="S48" s="248"/>
      <c r="T48" s="248"/>
      <c r="U48" s="248"/>
      <c r="V48" s="248"/>
      <c r="W48" s="248"/>
      <c r="X48" s="248"/>
      <c r="Y48" s="248"/>
      <c r="Z48" s="248"/>
      <c r="AA48" s="248"/>
      <c r="AB48" s="248"/>
      <c r="AC48" s="248"/>
      <c r="AD48" s="248"/>
      <c r="AE48" s="248"/>
      <c r="AF48" s="248"/>
      <c r="AG48" s="248"/>
      <c r="AH48" s="248"/>
      <c r="AI48" s="248"/>
      <c r="AJ48" s="248"/>
      <c r="AK48" s="248"/>
      <c r="AL48" s="248"/>
      <c r="AM48" s="126"/>
      <c r="AN48" s="248"/>
      <c r="AO48" s="248"/>
      <c r="AP48" s="248"/>
      <c r="AQ48" s="248"/>
      <c r="AR48" s="105"/>
    </row>
    <row r="49" spans="2:44" ht="20.100000000000001" customHeight="1" x14ac:dyDescent="0.25">
      <c r="B49" s="120"/>
      <c r="C49" s="121"/>
      <c r="D49" s="121"/>
      <c r="E49" s="248"/>
      <c r="F49" s="321"/>
      <c r="G49" s="248"/>
      <c r="H49" s="248"/>
      <c r="I49" s="248"/>
      <c r="J49" s="248"/>
      <c r="K49" s="248"/>
      <c r="L49" s="248"/>
      <c r="M49" s="248"/>
      <c r="N49" s="248"/>
      <c r="O49" s="248"/>
      <c r="P49" s="248"/>
      <c r="Q49" s="248"/>
      <c r="R49" s="248"/>
      <c r="S49" s="248"/>
      <c r="T49" s="248"/>
      <c r="U49" s="248"/>
      <c r="V49" s="248"/>
      <c r="W49" s="248"/>
      <c r="X49" s="248"/>
      <c r="Y49" s="248"/>
      <c r="Z49" s="248"/>
      <c r="AA49" s="248"/>
      <c r="AB49" s="248"/>
      <c r="AC49" s="248"/>
      <c r="AD49" s="248"/>
      <c r="AE49" s="248"/>
      <c r="AF49" s="248"/>
      <c r="AG49" s="248"/>
      <c r="AH49" s="248"/>
      <c r="AI49" s="248"/>
      <c r="AJ49" s="248"/>
      <c r="AK49" s="248"/>
      <c r="AL49" s="248"/>
      <c r="AM49" s="126"/>
      <c r="AN49" s="248"/>
      <c r="AO49" s="248"/>
      <c r="AP49" s="248"/>
      <c r="AQ49" s="248"/>
      <c r="AR49" s="105"/>
    </row>
    <row r="50" spans="2:44" ht="20.100000000000001" customHeight="1" x14ac:dyDescent="0.25">
      <c r="B50" s="120"/>
      <c r="C50" s="121"/>
      <c r="D50" s="121"/>
      <c r="E50" s="248"/>
      <c r="F50" s="321"/>
      <c r="G50" s="248"/>
      <c r="H50" s="248"/>
      <c r="I50" s="248"/>
      <c r="J50" s="248"/>
      <c r="K50" s="248"/>
      <c r="L50" s="248"/>
      <c r="M50" s="248"/>
      <c r="N50" s="248"/>
      <c r="O50" s="248"/>
      <c r="P50" s="248"/>
      <c r="Q50" s="248"/>
      <c r="R50" s="248"/>
      <c r="S50" s="248"/>
      <c r="T50" s="248"/>
      <c r="U50" s="248"/>
      <c r="V50" s="248"/>
      <c r="W50" s="248"/>
      <c r="X50" s="248"/>
      <c r="Y50" s="248"/>
      <c r="Z50" s="248"/>
      <c r="AA50" s="248"/>
      <c r="AB50" s="248"/>
      <c r="AC50" s="248"/>
      <c r="AD50" s="248"/>
      <c r="AE50" s="248"/>
      <c r="AF50" s="248"/>
      <c r="AG50" s="248"/>
      <c r="AH50" s="248"/>
      <c r="AI50" s="248"/>
      <c r="AJ50" s="248"/>
      <c r="AK50" s="248"/>
      <c r="AL50" s="248"/>
      <c r="AM50" s="126"/>
      <c r="AN50" s="248"/>
      <c r="AO50" s="248"/>
      <c r="AP50" s="248"/>
      <c r="AQ50" s="248"/>
      <c r="AR50" s="105"/>
    </row>
    <row r="51" spans="2:44" ht="20.100000000000001" customHeight="1" x14ac:dyDescent="0.25">
      <c r="B51" s="120"/>
      <c r="C51" s="121"/>
      <c r="D51" s="121"/>
      <c r="E51" s="248"/>
      <c r="F51" s="321"/>
      <c r="G51" s="248"/>
      <c r="H51" s="248"/>
      <c r="I51" s="248"/>
      <c r="J51" s="248"/>
      <c r="K51" s="248"/>
      <c r="L51" s="248"/>
      <c r="M51" s="248"/>
      <c r="N51" s="248"/>
      <c r="O51" s="248"/>
      <c r="P51" s="248"/>
      <c r="Q51" s="248"/>
      <c r="R51" s="248"/>
      <c r="S51" s="248"/>
      <c r="T51" s="248"/>
      <c r="U51" s="248"/>
      <c r="V51" s="248"/>
      <c r="W51" s="248"/>
      <c r="X51" s="248"/>
      <c r="Y51" s="248"/>
      <c r="Z51" s="248"/>
      <c r="AA51" s="248"/>
      <c r="AB51" s="248"/>
      <c r="AC51" s="248"/>
      <c r="AD51" s="248"/>
      <c r="AE51" s="248"/>
      <c r="AF51" s="248"/>
      <c r="AG51" s="248"/>
      <c r="AH51" s="248"/>
      <c r="AI51" s="248"/>
      <c r="AJ51" s="248"/>
      <c r="AK51" s="248"/>
      <c r="AL51" s="248"/>
      <c r="AM51" s="126"/>
      <c r="AN51" s="248"/>
      <c r="AO51" s="248"/>
      <c r="AP51" s="248"/>
      <c r="AQ51" s="248"/>
      <c r="AR51" s="105"/>
    </row>
    <row r="52" spans="2:44" ht="20.100000000000001" customHeight="1" x14ac:dyDescent="0.25">
      <c r="B52" s="120"/>
      <c r="C52" s="121"/>
      <c r="D52" s="121"/>
      <c r="E52" s="248"/>
      <c r="F52" s="321"/>
      <c r="G52" s="248"/>
      <c r="H52" s="248"/>
      <c r="I52" s="248"/>
      <c r="J52" s="248"/>
      <c r="K52" s="248"/>
      <c r="L52" s="248"/>
      <c r="M52" s="248"/>
      <c r="N52" s="248"/>
      <c r="O52" s="248"/>
      <c r="P52" s="248"/>
      <c r="Q52" s="248"/>
      <c r="R52" s="248"/>
      <c r="S52" s="248"/>
      <c r="T52" s="248"/>
      <c r="U52" s="248"/>
      <c r="V52" s="248"/>
      <c r="W52" s="248"/>
      <c r="X52" s="248"/>
      <c r="Y52" s="248"/>
      <c r="Z52" s="248"/>
      <c r="AA52" s="248"/>
      <c r="AB52" s="248"/>
      <c r="AC52" s="248"/>
      <c r="AD52" s="248"/>
      <c r="AE52" s="248"/>
      <c r="AF52" s="248"/>
      <c r="AG52" s="248"/>
      <c r="AH52" s="248"/>
      <c r="AI52" s="248"/>
      <c r="AJ52" s="248"/>
      <c r="AK52" s="248"/>
      <c r="AL52" s="248"/>
      <c r="AM52" s="126"/>
      <c r="AN52" s="248"/>
      <c r="AO52" s="248"/>
      <c r="AP52" s="248"/>
      <c r="AQ52" s="248"/>
      <c r="AR52" s="105"/>
    </row>
    <row r="53" spans="2:44" ht="20.100000000000001" customHeight="1" x14ac:dyDescent="0.25">
      <c r="B53" s="120"/>
      <c r="C53" s="121"/>
      <c r="D53" s="121"/>
      <c r="E53" s="248"/>
      <c r="F53" s="321"/>
      <c r="G53" s="248"/>
      <c r="H53" s="248"/>
      <c r="I53" s="248"/>
      <c r="J53" s="248"/>
      <c r="K53" s="248"/>
      <c r="L53" s="248"/>
      <c r="M53" s="248"/>
      <c r="N53" s="248"/>
      <c r="O53" s="248"/>
      <c r="P53" s="248"/>
      <c r="Q53" s="248"/>
      <c r="R53" s="248"/>
      <c r="S53" s="248"/>
      <c r="T53" s="248"/>
      <c r="U53" s="248"/>
      <c r="V53" s="248"/>
      <c r="W53" s="248"/>
      <c r="X53" s="248"/>
      <c r="Y53" s="248"/>
      <c r="Z53" s="248"/>
      <c r="AA53" s="248"/>
      <c r="AB53" s="248"/>
      <c r="AC53" s="248"/>
      <c r="AD53" s="248"/>
      <c r="AE53" s="248"/>
      <c r="AF53" s="248"/>
      <c r="AG53" s="248"/>
      <c r="AH53" s="248"/>
      <c r="AI53" s="248"/>
      <c r="AJ53" s="248"/>
      <c r="AK53" s="248"/>
      <c r="AL53" s="248"/>
      <c r="AM53" s="126"/>
      <c r="AN53" s="248"/>
      <c r="AO53" s="248"/>
      <c r="AP53" s="248"/>
      <c r="AQ53" s="248"/>
      <c r="AR53" s="105"/>
    </row>
    <row r="54" spans="2:44" ht="20.100000000000001" customHeight="1" x14ac:dyDescent="0.25">
      <c r="B54" s="120"/>
      <c r="C54" s="121"/>
      <c r="D54" s="121"/>
      <c r="E54" s="248"/>
      <c r="F54" s="321"/>
      <c r="G54" s="248"/>
      <c r="H54" s="248"/>
      <c r="I54" s="248"/>
      <c r="J54" s="248"/>
      <c r="K54" s="248"/>
      <c r="L54" s="248"/>
      <c r="M54" s="248"/>
      <c r="N54" s="248"/>
      <c r="O54" s="248"/>
      <c r="P54" s="248"/>
      <c r="Q54" s="248"/>
      <c r="R54" s="248"/>
      <c r="S54" s="248"/>
      <c r="T54" s="248"/>
      <c r="U54" s="248"/>
      <c r="V54" s="248"/>
      <c r="W54" s="248"/>
      <c r="X54" s="248"/>
      <c r="Y54" s="248"/>
      <c r="Z54" s="248"/>
      <c r="AA54" s="248"/>
      <c r="AB54" s="248"/>
      <c r="AC54" s="248"/>
      <c r="AD54" s="248"/>
      <c r="AE54" s="248"/>
      <c r="AF54" s="248"/>
      <c r="AG54" s="248"/>
      <c r="AH54" s="248"/>
      <c r="AI54" s="248"/>
      <c r="AJ54" s="248"/>
      <c r="AK54" s="248"/>
      <c r="AL54" s="248"/>
      <c r="AM54" s="126"/>
      <c r="AN54" s="248"/>
      <c r="AO54" s="248"/>
      <c r="AP54" s="248"/>
      <c r="AQ54" s="248"/>
      <c r="AR54" s="105"/>
    </row>
    <row r="55" spans="2:44" ht="20.100000000000001" customHeight="1" x14ac:dyDescent="0.25">
      <c r="B55" s="120"/>
      <c r="C55" s="121"/>
      <c r="D55" s="121"/>
      <c r="E55" s="248"/>
      <c r="F55" s="321"/>
      <c r="G55" s="248"/>
      <c r="H55" s="248"/>
      <c r="I55" s="248"/>
      <c r="J55" s="248"/>
      <c r="K55" s="248"/>
      <c r="L55" s="248"/>
      <c r="M55" s="248"/>
      <c r="N55" s="248"/>
      <c r="O55" s="248"/>
      <c r="P55" s="248"/>
      <c r="Q55" s="248"/>
      <c r="R55" s="248"/>
      <c r="S55" s="248"/>
      <c r="T55" s="248"/>
      <c r="U55" s="248"/>
      <c r="V55" s="248"/>
      <c r="W55" s="248"/>
      <c r="X55" s="248"/>
      <c r="Y55" s="248"/>
      <c r="Z55" s="248"/>
      <c r="AA55" s="248"/>
      <c r="AB55" s="248"/>
      <c r="AC55" s="248"/>
      <c r="AD55" s="248"/>
      <c r="AE55" s="248"/>
      <c r="AF55" s="248"/>
      <c r="AG55" s="248"/>
      <c r="AH55" s="248"/>
      <c r="AI55" s="248"/>
      <c r="AJ55" s="248"/>
      <c r="AK55" s="248"/>
      <c r="AL55" s="248"/>
      <c r="AM55" s="126"/>
      <c r="AN55" s="248"/>
      <c r="AO55" s="248"/>
      <c r="AP55" s="248"/>
      <c r="AQ55" s="248"/>
      <c r="AR55" s="105"/>
    </row>
    <row r="56" spans="2:44" ht="20.100000000000001" customHeight="1" x14ac:dyDescent="0.25">
      <c r="B56" s="120"/>
      <c r="C56" s="121"/>
      <c r="D56" s="121"/>
      <c r="E56" s="248"/>
      <c r="F56" s="321"/>
      <c r="G56" s="248"/>
      <c r="H56" s="248"/>
      <c r="I56" s="248"/>
      <c r="J56" s="248"/>
      <c r="K56" s="248"/>
      <c r="L56" s="248"/>
      <c r="M56" s="248"/>
      <c r="N56" s="248"/>
      <c r="O56" s="248"/>
      <c r="P56" s="248"/>
      <c r="Q56" s="248"/>
      <c r="R56" s="248"/>
      <c r="S56" s="248"/>
      <c r="T56" s="248"/>
      <c r="U56" s="248"/>
      <c r="V56" s="248"/>
      <c r="W56" s="248"/>
      <c r="X56" s="248"/>
      <c r="Y56" s="248"/>
      <c r="Z56" s="248"/>
      <c r="AA56" s="248"/>
      <c r="AB56" s="248"/>
      <c r="AC56" s="248"/>
      <c r="AD56" s="248"/>
      <c r="AE56" s="248"/>
      <c r="AF56" s="248"/>
      <c r="AG56" s="248"/>
      <c r="AH56" s="248"/>
      <c r="AI56" s="248"/>
      <c r="AJ56" s="248"/>
      <c r="AK56" s="248"/>
      <c r="AL56" s="248"/>
      <c r="AM56" s="126"/>
      <c r="AN56" s="248"/>
      <c r="AO56" s="248"/>
      <c r="AP56" s="248"/>
      <c r="AQ56" s="248"/>
      <c r="AR56" s="105"/>
    </row>
    <row r="57" spans="2:44" ht="20.100000000000001" customHeight="1" x14ac:dyDescent="0.25">
      <c r="B57" s="120"/>
      <c r="C57" s="121"/>
      <c r="D57" s="121"/>
      <c r="E57" s="248"/>
      <c r="F57" s="321"/>
      <c r="G57" s="248"/>
      <c r="H57" s="248"/>
      <c r="I57" s="248"/>
      <c r="J57" s="248"/>
      <c r="K57" s="248"/>
      <c r="L57" s="248"/>
      <c r="M57" s="248"/>
      <c r="N57" s="248"/>
      <c r="O57" s="248"/>
      <c r="P57" s="248"/>
      <c r="Q57" s="248"/>
      <c r="R57" s="248"/>
      <c r="S57" s="248"/>
      <c r="T57" s="248"/>
      <c r="U57" s="248"/>
      <c r="V57" s="248"/>
      <c r="W57" s="248"/>
      <c r="X57" s="248"/>
      <c r="Y57" s="248"/>
      <c r="Z57" s="248"/>
      <c r="AA57" s="248"/>
      <c r="AB57" s="248"/>
      <c r="AC57" s="248"/>
      <c r="AD57" s="248"/>
      <c r="AE57" s="248"/>
      <c r="AF57" s="248"/>
      <c r="AG57" s="248"/>
      <c r="AH57" s="248"/>
      <c r="AI57" s="248"/>
      <c r="AJ57" s="248"/>
      <c r="AK57" s="248"/>
      <c r="AL57" s="248"/>
      <c r="AM57" s="126"/>
      <c r="AN57" s="248"/>
      <c r="AO57" s="248"/>
      <c r="AP57" s="248"/>
      <c r="AQ57" s="248"/>
      <c r="AR57" s="105"/>
    </row>
    <row r="58" spans="2:44" ht="20.100000000000001" customHeight="1" x14ac:dyDescent="0.25">
      <c r="B58" s="120"/>
      <c r="C58" s="121"/>
      <c r="D58" s="121"/>
      <c r="E58" s="248"/>
      <c r="F58" s="321"/>
      <c r="G58" s="248"/>
      <c r="H58" s="248"/>
      <c r="I58" s="248"/>
      <c r="J58" s="248"/>
      <c r="K58" s="248"/>
      <c r="L58" s="248"/>
      <c r="M58" s="248"/>
      <c r="N58" s="248"/>
      <c r="O58" s="248"/>
      <c r="P58" s="248"/>
      <c r="Q58" s="248"/>
      <c r="R58" s="248"/>
      <c r="S58" s="248"/>
      <c r="T58" s="248"/>
      <c r="U58" s="248"/>
      <c r="V58" s="248"/>
      <c r="W58" s="248"/>
      <c r="X58" s="248"/>
      <c r="Y58" s="248"/>
      <c r="Z58" s="248"/>
      <c r="AA58" s="248"/>
      <c r="AB58" s="248"/>
      <c r="AC58" s="248"/>
      <c r="AD58" s="248"/>
      <c r="AE58" s="248"/>
      <c r="AF58" s="248"/>
      <c r="AG58" s="248"/>
      <c r="AH58" s="248"/>
      <c r="AI58" s="248"/>
      <c r="AJ58" s="248"/>
      <c r="AK58" s="248"/>
      <c r="AL58" s="248"/>
      <c r="AM58" s="126"/>
      <c r="AN58" s="248"/>
      <c r="AO58" s="248"/>
      <c r="AP58" s="248"/>
      <c r="AQ58" s="248"/>
      <c r="AR58" s="105"/>
    </row>
    <row r="59" spans="2:44" ht="20.100000000000001" customHeight="1" x14ac:dyDescent="0.25">
      <c r="B59" s="120"/>
      <c r="C59" s="121"/>
      <c r="D59" s="121"/>
      <c r="E59" s="248"/>
      <c r="F59" s="321"/>
      <c r="G59" s="248"/>
      <c r="H59" s="248"/>
      <c r="I59" s="248"/>
      <c r="J59" s="248"/>
      <c r="K59" s="248"/>
      <c r="L59" s="248"/>
      <c r="M59" s="248"/>
      <c r="N59" s="248"/>
      <c r="O59" s="248"/>
      <c r="P59" s="248"/>
      <c r="Q59" s="248"/>
      <c r="R59" s="248"/>
      <c r="S59" s="248"/>
      <c r="T59" s="248"/>
      <c r="U59" s="248"/>
      <c r="V59" s="248"/>
      <c r="W59" s="248"/>
      <c r="X59" s="248"/>
      <c r="Y59" s="248"/>
      <c r="Z59" s="248"/>
      <c r="AA59" s="248"/>
      <c r="AB59" s="248"/>
      <c r="AC59" s="248"/>
      <c r="AD59" s="248"/>
      <c r="AE59" s="248"/>
      <c r="AF59" s="248"/>
      <c r="AG59" s="248"/>
      <c r="AH59" s="248"/>
      <c r="AI59" s="248"/>
      <c r="AJ59" s="248"/>
      <c r="AK59" s="248"/>
      <c r="AL59" s="248"/>
      <c r="AM59" s="126"/>
      <c r="AN59" s="248"/>
      <c r="AO59" s="248"/>
      <c r="AP59" s="248"/>
      <c r="AQ59" s="248"/>
      <c r="AR59" s="105"/>
    </row>
    <row r="60" spans="2:44" ht="20.100000000000001" customHeight="1" x14ac:dyDescent="0.25">
      <c r="B60" s="120"/>
      <c r="C60" s="121"/>
      <c r="D60" s="121"/>
      <c r="E60" s="248"/>
      <c r="F60" s="321"/>
      <c r="G60" s="248"/>
      <c r="H60" s="248"/>
      <c r="I60" s="248"/>
      <c r="J60" s="248"/>
      <c r="K60" s="248"/>
      <c r="L60" s="248"/>
      <c r="M60" s="248"/>
      <c r="N60" s="248"/>
      <c r="O60" s="248"/>
      <c r="P60" s="248"/>
      <c r="Q60" s="248"/>
      <c r="R60" s="248"/>
      <c r="S60" s="248"/>
      <c r="T60" s="248"/>
      <c r="U60" s="248"/>
      <c r="V60" s="248"/>
      <c r="W60" s="248"/>
      <c r="X60" s="248"/>
      <c r="Y60" s="248"/>
      <c r="Z60" s="248"/>
      <c r="AA60" s="248"/>
      <c r="AB60" s="248"/>
      <c r="AC60" s="248"/>
      <c r="AD60" s="248"/>
      <c r="AE60" s="248"/>
      <c r="AF60" s="248"/>
      <c r="AG60" s="248"/>
      <c r="AH60" s="248"/>
      <c r="AI60" s="248"/>
      <c r="AJ60" s="248"/>
      <c r="AK60" s="248"/>
      <c r="AL60" s="248"/>
      <c r="AM60" s="126"/>
      <c r="AN60" s="248"/>
      <c r="AO60" s="248"/>
      <c r="AP60" s="248"/>
      <c r="AQ60" s="248"/>
      <c r="AR60" s="105"/>
    </row>
    <row r="61" spans="2:44" ht="20.100000000000001" customHeight="1" x14ac:dyDescent="0.25">
      <c r="B61" s="120"/>
      <c r="C61" s="121"/>
      <c r="D61" s="121"/>
      <c r="E61" s="248"/>
      <c r="F61" s="321"/>
      <c r="G61" s="248"/>
      <c r="H61" s="248"/>
      <c r="I61" s="248"/>
      <c r="J61" s="248"/>
      <c r="K61" s="248"/>
      <c r="L61" s="248"/>
      <c r="M61" s="248"/>
      <c r="N61" s="248"/>
      <c r="O61" s="248"/>
      <c r="P61" s="248"/>
      <c r="Q61" s="248"/>
      <c r="R61" s="248"/>
      <c r="S61" s="248"/>
      <c r="T61" s="248"/>
      <c r="U61" s="248"/>
      <c r="V61" s="248"/>
      <c r="W61" s="248"/>
      <c r="X61" s="248"/>
      <c r="Y61" s="248"/>
      <c r="Z61" s="248"/>
      <c r="AA61" s="248"/>
      <c r="AB61" s="248"/>
      <c r="AC61" s="248"/>
      <c r="AD61" s="248"/>
      <c r="AE61" s="248"/>
      <c r="AF61" s="248"/>
      <c r="AG61" s="248"/>
      <c r="AH61" s="248"/>
      <c r="AI61" s="248"/>
      <c r="AJ61" s="248"/>
      <c r="AK61" s="248"/>
      <c r="AL61" s="248"/>
      <c r="AM61" s="126"/>
      <c r="AN61" s="248"/>
      <c r="AO61" s="248"/>
      <c r="AP61" s="248"/>
      <c r="AQ61" s="248"/>
      <c r="AR61" s="105"/>
    </row>
    <row r="62" spans="2:44" ht="20.100000000000001" customHeight="1" x14ac:dyDescent="0.25">
      <c r="B62" s="120"/>
      <c r="C62" s="121"/>
      <c r="D62" s="121"/>
      <c r="E62" s="248"/>
      <c r="F62" s="321"/>
      <c r="G62" s="248"/>
      <c r="H62" s="248"/>
      <c r="I62" s="248"/>
      <c r="J62" s="248"/>
      <c r="K62" s="248"/>
      <c r="L62" s="248"/>
      <c r="M62" s="248"/>
      <c r="N62" s="248"/>
      <c r="O62" s="248"/>
      <c r="P62" s="248"/>
      <c r="Q62" s="248"/>
      <c r="R62" s="248"/>
      <c r="S62" s="248"/>
      <c r="T62" s="248"/>
      <c r="U62" s="248"/>
      <c r="V62" s="248"/>
      <c r="W62" s="248"/>
      <c r="X62" s="248"/>
      <c r="Y62" s="248"/>
      <c r="Z62" s="248"/>
      <c r="AA62" s="248"/>
      <c r="AB62" s="248"/>
      <c r="AC62" s="248"/>
      <c r="AD62" s="248"/>
      <c r="AE62" s="248"/>
      <c r="AF62" s="248"/>
      <c r="AG62" s="248"/>
      <c r="AH62" s="248"/>
      <c r="AI62" s="248"/>
      <c r="AJ62" s="248"/>
      <c r="AK62" s="248"/>
      <c r="AL62" s="248"/>
      <c r="AM62" s="126"/>
      <c r="AN62" s="248"/>
      <c r="AO62" s="248"/>
      <c r="AP62" s="248"/>
      <c r="AQ62" s="248"/>
      <c r="AR62" s="105"/>
    </row>
    <row r="63" spans="2:44" ht="20.100000000000001" customHeight="1" x14ac:dyDescent="0.25">
      <c r="B63" s="120"/>
      <c r="C63" s="121"/>
      <c r="D63" s="121"/>
      <c r="E63" s="248"/>
      <c r="F63" s="321"/>
      <c r="G63" s="248"/>
      <c r="H63" s="248"/>
      <c r="I63" s="248"/>
      <c r="J63" s="248"/>
      <c r="K63" s="248"/>
      <c r="L63" s="248"/>
      <c r="M63" s="248"/>
      <c r="N63" s="248"/>
      <c r="O63" s="248"/>
      <c r="P63" s="248"/>
      <c r="Q63" s="248"/>
      <c r="R63" s="248"/>
      <c r="S63" s="248"/>
      <c r="T63" s="248"/>
      <c r="U63" s="248"/>
      <c r="V63" s="248"/>
      <c r="W63" s="248"/>
      <c r="X63" s="248"/>
      <c r="Y63" s="248"/>
      <c r="Z63" s="248"/>
      <c r="AA63" s="248"/>
      <c r="AB63" s="248"/>
      <c r="AC63" s="248"/>
      <c r="AD63" s="248"/>
      <c r="AE63" s="248"/>
      <c r="AF63" s="248"/>
      <c r="AG63" s="248"/>
      <c r="AH63" s="248"/>
      <c r="AI63" s="248"/>
      <c r="AJ63" s="248"/>
      <c r="AK63" s="248"/>
      <c r="AL63" s="248"/>
      <c r="AM63" s="126"/>
      <c r="AN63" s="248"/>
      <c r="AO63" s="248"/>
      <c r="AP63" s="248"/>
      <c r="AQ63" s="248"/>
      <c r="AR63" s="105"/>
    </row>
    <row r="64" spans="2:44" ht="20.100000000000001" customHeight="1" x14ac:dyDescent="0.25">
      <c r="B64" s="120"/>
      <c r="C64" s="121"/>
      <c r="D64" s="121"/>
      <c r="E64" s="248"/>
      <c r="F64" s="321"/>
      <c r="G64" s="248"/>
      <c r="H64" s="248"/>
      <c r="I64" s="248"/>
      <c r="J64" s="248"/>
      <c r="K64" s="248"/>
      <c r="L64" s="248"/>
      <c r="M64" s="248"/>
      <c r="N64" s="248"/>
      <c r="O64" s="248"/>
      <c r="P64" s="248"/>
      <c r="Q64" s="248"/>
      <c r="R64" s="248"/>
      <c r="S64" s="248"/>
      <c r="T64" s="248"/>
      <c r="U64" s="248"/>
      <c r="V64" s="248"/>
      <c r="W64" s="248"/>
      <c r="X64" s="248"/>
      <c r="Y64" s="248"/>
      <c r="Z64" s="248"/>
      <c r="AA64" s="248"/>
      <c r="AB64" s="248"/>
      <c r="AC64" s="248"/>
      <c r="AD64" s="248"/>
      <c r="AE64" s="248"/>
      <c r="AF64" s="248"/>
      <c r="AG64" s="248"/>
      <c r="AH64" s="248"/>
      <c r="AI64" s="248"/>
      <c r="AJ64" s="248"/>
      <c r="AK64" s="248"/>
      <c r="AL64" s="248"/>
      <c r="AM64" s="126"/>
      <c r="AN64" s="248"/>
      <c r="AO64" s="248"/>
      <c r="AP64" s="248"/>
      <c r="AQ64" s="248"/>
      <c r="AR64" s="105"/>
    </row>
    <row r="65" spans="2:44" ht="20.100000000000001" customHeight="1" x14ac:dyDescent="0.25">
      <c r="B65" s="120"/>
      <c r="C65" s="121"/>
      <c r="D65" s="121"/>
      <c r="E65" s="248"/>
      <c r="F65" s="321"/>
      <c r="G65" s="248"/>
      <c r="H65" s="248"/>
      <c r="I65" s="248"/>
      <c r="J65" s="248"/>
      <c r="K65" s="248"/>
      <c r="L65" s="248"/>
      <c r="M65" s="248"/>
      <c r="N65" s="248"/>
      <c r="O65" s="248"/>
      <c r="P65" s="248"/>
      <c r="Q65" s="248"/>
      <c r="R65" s="248"/>
      <c r="S65" s="248"/>
      <c r="T65" s="248"/>
      <c r="U65" s="248"/>
      <c r="V65" s="248"/>
      <c r="W65" s="248"/>
      <c r="X65" s="248"/>
      <c r="Y65" s="248"/>
      <c r="Z65" s="248"/>
      <c r="AA65" s="248"/>
      <c r="AB65" s="248"/>
      <c r="AC65" s="248"/>
      <c r="AD65" s="248"/>
      <c r="AE65" s="248"/>
      <c r="AF65" s="248"/>
      <c r="AG65" s="248"/>
      <c r="AH65" s="248"/>
      <c r="AI65" s="248"/>
      <c r="AJ65" s="248"/>
      <c r="AK65" s="248"/>
      <c r="AL65" s="248"/>
      <c r="AM65" s="126"/>
      <c r="AN65" s="248"/>
      <c r="AO65" s="248"/>
      <c r="AP65" s="248"/>
      <c r="AQ65" s="248"/>
      <c r="AR65" s="105"/>
    </row>
    <row r="66" spans="2:44" ht="20.100000000000001" customHeight="1" x14ac:dyDescent="0.25">
      <c r="B66" s="120"/>
      <c r="C66" s="121"/>
      <c r="D66" s="121"/>
      <c r="E66" s="248"/>
      <c r="F66" s="321"/>
      <c r="G66" s="248"/>
      <c r="H66" s="248"/>
      <c r="I66" s="248"/>
      <c r="J66" s="248"/>
      <c r="K66" s="248"/>
      <c r="L66" s="248"/>
      <c r="M66" s="248"/>
      <c r="N66" s="248"/>
      <c r="O66" s="248"/>
      <c r="P66" s="248"/>
      <c r="Q66" s="248"/>
      <c r="R66" s="248"/>
      <c r="S66" s="248"/>
      <c r="T66" s="248"/>
      <c r="U66" s="248"/>
      <c r="V66" s="248"/>
      <c r="W66" s="248"/>
      <c r="X66" s="248"/>
      <c r="Y66" s="248"/>
      <c r="Z66" s="248"/>
      <c r="AA66" s="248"/>
      <c r="AB66" s="248"/>
      <c r="AC66" s="248"/>
      <c r="AD66" s="248"/>
      <c r="AE66" s="248"/>
      <c r="AF66" s="248"/>
      <c r="AG66" s="248"/>
      <c r="AH66" s="248"/>
      <c r="AI66" s="248"/>
      <c r="AJ66" s="248"/>
      <c r="AK66" s="248"/>
      <c r="AL66" s="248"/>
      <c r="AM66" s="126"/>
      <c r="AN66" s="248"/>
      <c r="AO66" s="248"/>
      <c r="AP66" s="248"/>
      <c r="AQ66" s="248"/>
      <c r="AR66" s="105"/>
    </row>
    <row r="67" spans="2:44" ht="20.100000000000001" customHeight="1" x14ac:dyDescent="0.25">
      <c r="B67" s="120"/>
      <c r="C67" s="121"/>
      <c r="D67" s="121"/>
      <c r="E67" s="248"/>
      <c r="F67" s="321"/>
      <c r="G67" s="248"/>
      <c r="H67" s="248"/>
      <c r="I67" s="248"/>
      <c r="J67" s="248"/>
      <c r="K67" s="248"/>
      <c r="L67" s="248"/>
      <c r="M67" s="248"/>
      <c r="N67" s="248"/>
      <c r="O67" s="248"/>
      <c r="P67" s="248"/>
      <c r="Q67" s="248"/>
      <c r="R67" s="248"/>
      <c r="S67" s="248"/>
      <c r="T67" s="248"/>
      <c r="U67" s="248"/>
      <c r="V67" s="248"/>
      <c r="W67" s="248"/>
      <c r="X67" s="248"/>
      <c r="Y67" s="248"/>
      <c r="Z67" s="248"/>
      <c r="AA67" s="248"/>
      <c r="AB67" s="248"/>
      <c r="AC67" s="248"/>
      <c r="AD67" s="248"/>
      <c r="AE67" s="248"/>
      <c r="AF67" s="248"/>
      <c r="AG67" s="248"/>
      <c r="AH67" s="248"/>
      <c r="AI67" s="248"/>
      <c r="AJ67" s="248"/>
      <c r="AK67" s="248"/>
      <c r="AL67" s="248"/>
      <c r="AM67" s="126"/>
      <c r="AN67" s="248"/>
      <c r="AO67" s="248"/>
      <c r="AP67" s="248"/>
      <c r="AQ67" s="248"/>
      <c r="AR67" s="105"/>
    </row>
    <row r="68" spans="2:44" ht="20.100000000000001" customHeight="1" x14ac:dyDescent="0.25">
      <c r="B68" s="120"/>
      <c r="C68" s="121"/>
      <c r="D68" s="121"/>
      <c r="E68" s="248"/>
      <c r="F68" s="321"/>
      <c r="G68" s="248"/>
      <c r="H68" s="248"/>
      <c r="I68" s="248"/>
      <c r="J68" s="248"/>
      <c r="K68" s="248"/>
      <c r="L68" s="248"/>
      <c r="M68" s="248"/>
      <c r="N68" s="248"/>
      <c r="O68" s="248"/>
      <c r="P68" s="248"/>
      <c r="Q68" s="248"/>
      <c r="R68" s="248"/>
      <c r="S68" s="248"/>
      <c r="T68" s="248"/>
      <c r="U68" s="248"/>
      <c r="V68" s="248"/>
      <c r="W68" s="248"/>
      <c r="X68" s="248"/>
      <c r="Y68" s="248"/>
      <c r="Z68" s="248"/>
      <c r="AA68" s="248"/>
      <c r="AB68" s="248"/>
      <c r="AC68" s="248"/>
      <c r="AD68" s="248"/>
      <c r="AE68" s="248"/>
      <c r="AF68" s="248"/>
      <c r="AG68" s="248"/>
      <c r="AH68" s="248"/>
      <c r="AI68" s="248"/>
      <c r="AJ68" s="248"/>
      <c r="AK68" s="248"/>
      <c r="AL68" s="248"/>
      <c r="AM68" s="126"/>
      <c r="AN68" s="248"/>
      <c r="AO68" s="248"/>
      <c r="AP68" s="248"/>
      <c r="AQ68" s="248"/>
      <c r="AR68" s="105"/>
    </row>
    <row r="69" spans="2:44" ht="20.100000000000001" customHeight="1" x14ac:dyDescent="0.25">
      <c r="B69" s="120"/>
      <c r="C69" s="121"/>
      <c r="D69" s="121"/>
      <c r="E69" s="248"/>
      <c r="F69" s="321"/>
      <c r="G69" s="248"/>
      <c r="H69" s="248"/>
      <c r="I69" s="248"/>
      <c r="J69" s="248"/>
      <c r="K69" s="248"/>
      <c r="L69" s="248"/>
      <c r="M69" s="248"/>
      <c r="N69" s="248"/>
      <c r="O69" s="248"/>
      <c r="P69" s="248"/>
      <c r="Q69" s="248"/>
      <c r="R69" s="248"/>
      <c r="S69" s="248"/>
      <c r="T69" s="248"/>
      <c r="U69" s="248"/>
      <c r="V69" s="248"/>
      <c r="W69" s="248"/>
      <c r="X69" s="248"/>
      <c r="Y69" s="248"/>
      <c r="Z69" s="248"/>
      <c r="AA69" s="248"/>
      <c r="AB69" s="248"/>
      <c r="AC69" s="248"/>
      <c r="AD69" s="248"/>
      <c r="AE69" s="248"/>
      <c r="AF69" s="248"/>
      <c r="AG69" s="248"/>
      <c r="AH69" s="248"/>
      <c r="AI69" s="248"/>
      <c r="AJ69" s="248"/>
      <c r="AK69" s="248"/>
      <c r="AL69" s="248"/>
      <c r="AM69" s="126"/>
      <c r="AN69" s="248"/>
      <c r="AO69" s="248"/>
      <c r="AP69" s="248"/>
      <c r="AQ69" s="248"/>
      <c r="AR69" s="105"/>
    </row>
    <row r="70" spans="2:44" ht="20.100000000000001" customHeight="1" x14ac:dyDescent="0.25">
      <c r="B70" s="120"/>
      <c r="C70" s="121"/>
      <c r="D70" s="121"/>
      <c r="E70" s="248"/>
      <c r="F70" s="321"/>
      <c r="G70" s="248"/>
      <c r="H70" s="248"/>
      <c r="I70" s="248"/>
      <c r="J70" s="248"/>
      <c r="K70" s="248"/>
      <c r="L70" s="248"/>
      <c r="M70" s="248"/>
      <c r="N70" s="248"/>
      <c r="O70" s="248"/>
      <c r="P70" s="248"/>
      <c r="Q70" s="248"/>
      <c r="R70" s="248"/>
      <c r="S70" s="248"/>
      <c r="T70" s="248"/>
      <c r="U70" s="248"/>
      <c r="V70" s="248"/>
      <c r="W70" s="248"/>
      <c r="X70" s="248"/>
      <c r="Y70" s="248"/>
      <c r="Z70" s="248"/>
      <c r="AA70" s="248"/>
      <c r="AB70" s="248"/>
      <c r="AC70" s="248"/>
      <c r="AD70" s="248"/>
      <c r="AE70" s="248"/>
      <c r="AF70" s="248"/>
      <c r="AG70" s="248"/>
      <c r="AH70" s="248"/>
      <c r="AI70" s="248"/>
      <c r="AJ70" s="248"/>
      <c r="AK70" s="248"/>
      <c r="AL70" s="248"/>
      <c r="AM70" s="126"/>
      <c r="AN70" s="248"/>
      <c r="AO70" s="248"/>
      <c r="AP70" s="248"/>
      <c r="AQ70" s="248"/>
      <c r="AR70" s="105"/>
    </row>
    <row r="71" spans="2:44" ht="20.100000000000001" customHeight="1" x14ac:dyDescent="0.25">
      <c r="B71" s="120"/>
      <c r="C71" s="121"/>
      <c r="D71" s="121"/>
      <c r="E71" s="248"/>
      <c r="F71" s="321"/>
      <c r="G71" s="248"/>
      <c r="H71" s="248"/>
      <c r="I71" s="248"/>
      <c r="J71" s="248"/>
      <c r="K71" s="248"/>
      <c r="L71" s="248"/>
      <c r="M71" s="248"/>
      <c r="N71" s="248"/>
      <c r="O71" s="248"/>
      <c r="P71" s="248"/>
      <c r="Q71" s="248"/>
      <c r="R71" s="248"/>
      <c r="S71" s="248"/>
      <c r="T71" s="248"/>
      <c r="U71" s="248"/>
      <c r="V71" s="248"/>
      <c r="W71" s="248"/>
      <c r="X71" s="248"/>
      <c r="Y71" s="248"/>
      <c r="Z71" s="248"/>
      <c r="AA71" s="248"/>
      <c r="AB71" s="248"/>
      <c r="AC71" s="248"/>
      <c r="AD71" s="248"/>
      <c r="AE71" s="248"/>
      <c r="AF71" s="248"/>
      <c r="AG71" s="248"/>
      <c r="AH71" s="248"/>
      <c r="AI71" s="248"/>
      <c r="AJ71" s="248"/>
      <c r="AK71" s="248"/>
      <c r="AL71" s="248"/>
      <c r="AM71" s="126"/>
      <c r="AN71" s="248"/>
      <c r="AO71" s="248"/>
      <c r="AP71" s="248"/>
      <c r="AQ71" s="248"/>
      <c r="AR71" s="105"/>
    </row>
    <row r="72" spans="2:44" ht="20.100000000000001" customHeight="1" x14ac:dyDescent="0.25">
      <c r="B72" s="120"/>
      <c r="C72" s="121"/>
      <c r="D72" s="121"/>
      <c r="E72" s="248"/>
      <c r="F72" s="321"/>
      <c r="G72" s="248"/>
      <c r="H72" s="248"/>
      <c r="I72" s="248"/>
      <c r="J72" s="248"/>
      <c r="K72" s="248"/>
      <c r="L72" s="248"/>
      <c r="M72" s="248"/>
      <c r="N72" s="248"/>
      <c r="O72" s="248"/>
      <c r="P72" s="248"/>
      <c r="Q72" s="248"/>
      <c r="R72" s="248"/>
      <c r="S72" s="248"/>
      <c r="T72" s="248"/>
      <c r="U72" s="248"/>
      <c r="V72" s="248"/>
      <c r="W72" s="248"/>
      <c r="X72" s="248"/>
      <c r="Y72" s="248"/>
      <c r="Z72" s="248"/>
      <c r="AA72" s="248"/>
      <c r="AB72" s="248"/>
      <c r="AC72" s="248"/>
      <c r="AD72" s="248"/>
      <c r="AE72" s="248"/>
      <c r="AF72" s="248"/>
      <c r="AG72" s="248"/>
      <c r="AH72" s="248"/>
      <c r="AI72" s="248"/>
      <c r="AJ72" s="248"/>
      <c r="AK72" s="248"/>
      <c r="AL72" s="248"/>
      <c r="AM72" s="126"/>
      <c r="AN72" s="248"/>
      <c r="AO72" s="248"/>
      <c r="AP72" s="248"/>
      <c r="AQ72" s="248"/>
      <c r="AR72" s="105"/>
    </row>
    <row r="73" spans="2:44" ht="20.100000000000001" customHeight="1" x14ac:dyDescent="0.25">
      <c r="B73" s="120"/>
      <c r="C73" s="121"/>
      <c r="D73" s="121"/>
      <c r="E73" s="248"/>
      <c r="F73" s="321"/>
      <c r="G73" s="248"/>
      <c r="H73" s="248"/>
      <c r="I73" s="248"/>
      <c r="J73" s="248"/>
      <c r="K73" s="248"/>
      <c r="L73" s="248"/>
      <c r="M73" s="248"/>
      <c r="N73" s="248"/>
      <c r="O73" s="248"/>
      <c r="P73" s="248"/>
      <c r="Q73" s="248"/>
      <c r="R73" s="248"/>
      <c r="S73" s="248"/>
      <c r="T73" s="248"/>
      <c r="U73" s="248"/>
      <c r="V73" s="248"/>
      <c r="W73" s="248"/>
      <c r="X73" s="248"/>
      <c r="Y73" s="248"/>
      <c r="Z73" s="248"/>
      <c r="AA73" s="248"/>
      <c r="AB73" s="248"/>
      <c r="AC73" s="248"/>
      <c r="AD73" s="248"/>
      <c r="AE73" s="248"/>
      <c r="AF73" s="248"/>
      <c r="AG73" s="248"/>
      <c r="AH73" s="248"/>
      <c r="AI73" s="248"/>
      <c r="AJ73" s="248"/>
      <c r="AK73" s="248"/>
      <c r="AL73" s="248"/>
      <c r="AM73" s="126"/>
      <c r="AN73" s="248"/>
      <c r="AO73" s="248"/>
      <c r="AP73" s="248"/>
      <c r="AQ73" s="248"/>
      <c r="AR73" s="105"/>
    </row>
    <row r="74" spans="2:44" ht="20.100000000000001" customHeight="1" x14ac:dyDescent="0.25">
      <c r="B74" s="120"/>
      <c r="C74" s="121"/>
      <c r="D74" s="121"/>
      <c r="E74" s="248"/>
      <c r="F74" s="321"/>
      <c r="G74" s="248"/>
      <c r="H74" s="248"/>
      <c r="I74" s="248"/>
      <c r="J74" s="248"/>
      <c r="K74" s="248"/>
      <c r="L74" s="248"/>
      <c r="M74" s="248"/>
      <c r="N74" s="248"/>
      <c r="O74" s="248"/>
      <c r="P74" s="248"/>
      <c r="Q74" s="248"/>
      <c r="R74" s="248"/>
      <c r="S74" s="248"/>
      <c r="T74" s="248"/>
      <c r="U74" s="248"/>
      <c r="V74" s="248"/>
      <c r="W74" s="248"/>
      <c r="X74" s="248"/>
      <c r="Y74" s="248"/>
      <c r="Z74" s="248"/>
      <c r="AA74" s="248"/>
      <c r="AB74" s="248"/>
      <c r="AC74" s="248"/>
      <c r="AD74" s="248"/>
      <c r="AE74" s="248"/>
      <c r="AF74" s="248"/>
      <c r="AG74" s="248"/>
      <c r="AH74" s="248"/>
      <c r="AI74" s="248"/>
      <c r="AJ74" s="248"/>
      <c r="AK74" s="248"/>
      <c r="AL74" s="248"/>
      <c r="AM74" s="126"/>
      <c r="AN74" s="248"/>
      <c r="AO74" s="248"/>
      <c r="AP74" s="248"/>
      <c r="AQ74" s="248"/>
      <c r="AR74" s="105"/>
    </row>
    <row r="75" spans="2:44" ht="20.100000000000001" customHeight="1" x14ac:dyDescent="0.25">
      <c r="B75" s="120"/>
      <c r="C75" s="121"/>
      <c r="D75" s="121"/>
      <c r="E75" s="248"/>
      <c r="F75" s="321"/>
      <c r="G75" s="248"/>
      <c r="H75" s="248"/>
      <c r="I75" s="248"/>
      <c r="J75" s="248"/>
      <c r="K75" s="248"/>
      <c r="L75" s="248"/>
      <c r="M75" s="248"/>
      <c r="N75" s="248"/>
      <c r="O75" s="248"/>
      <c r="P75" s="248"/>
      <c r="Q75" s="248"/>
      <c r="R75" s="248"/>
      <c r="S75" s="248"/>
      <c r="T75" s="248"/>
      <c r="U75" s="248"/>
      <c r="V75" s="248"/>
      <c r="W75" s="248"/>
      <c r="X75" s="248"/>
      <c r="Y75" s="248"/>
      <c r="Z75" s="248"/>
      <c r="AA75" s="248"/>
      <c r="AB75" s="248"/>
      <c r="AC75" s="248"/>
      <c r="AD75" s="248"/>
      <c r="AE75" s="248"/>
      <c r="AF75" s="248"/>
      <c r="AG75" s="248"/>
      <c r="AH75" s="248"/>
      <c r="AI75" s="248"/>
      <c r="AJ75" s="248"/>
      <c r="AK75" s="248"/>
      <c r="AL75" s="248"/>
      <c r="AM75" s="126"/>
      <c r="AN75" s="248"/>
      <c r="AO75" s="248"/>
      <c r="AP75" s="248"/>
      <c r="AQ75" s="248"/>
      <c r="AR75" s="105"/>
    </row>
    <row r="76" spans="2:44" ht="20.100000000000001" customHeight="1" x14ac:dyDescent="0.25">
      <c r="B76" s="120"/>
      <c r="C76" s="121"/>
      <c r="D76" s="121"/>
      <c r="E76" s="248"/>
      <c r="F76" s="321"/>
      <c r="G76" s="248"/>
      <c r="H76" s="248"/>
      <c r="I76" s="248"/>
      <c r="J76" s="248"/>
      <c r="K76" s="248"/>
      <c r="L76" s="248"/>
      <c r="M76" s="248"/>
      <c r="N76" s="248"/>
      <c r="O76" s="248"/>
      <c r="P76" s="248"/>
      <c r="Q76" s="248"/>
      <c r="R76" s="248"/>
      <c r="S76" s="248"/>
      <c r="T76" s="248"/>
      <c r="U76" s="248"/>
      <c r="V76" s="248"/>
      <c r="W76" s="248"/>
      <c r="X76" s="248"/>
      <c r="Y76" s="248"/>
      <c r="Z76" s="248"/>
      <c r="AA76" s="248"/>
      <c r="AB76" s="248"/>
      <c r="AC76" s="248"/>
      <c r="AD76" s="248"/>
      <c r="AE76" s="248"/>
      <c r="AF76" s="248"/>
      <c r="AG76" s="248"/>
      <c r="AH76" s="248"/>
      <c r="AI76" s="248"/>
      <c r="AJ76" s="248"/>
      <c r="AK76" s="248"/>
      <c r="AL76" s="248"/>
      <c r="AM76" s="126"/>
      <c r="AN76" s="248"/>
      <c r="AO76" s="248"/>
      <c r="AP76" s="248"/>
      <c r="AQ76" s="248"/>
      <c r="AR76" s="105"/>
    </row>
    <row r="77" spans="2:44" ht="20.100000000000001" customHeight="1" x14ac:dyDescent="0.25">
      <c r="B77" s="120"/>
      <c r="C77" s="121"/>
      <c r="D77" s="121"/>
      <c r="E77" s="248"/>
      <c r="F77" s="321"/>
      <c r="G77" s="248"/>
      <c r="H77" s="248"/>
      <c r="I77" s="248"/>
      <c r="J77" s="248"/>
      <c r="K77" s="248"/>
      <c r="L77" s="248"/>
      <c r="M77" s="248"/>
      <c r="N77" s="248"/>
      <c r="O77" s="248"/>
      <c r="P77" s="248"/>
      <c r="Q77" s="248"/>
      <c r="R77" s="248"/>
      <c r="S77" s="248"/>
      <c r="T77" s="248"/>
      <c r="U77" s="248"/>
      <c r="V77" s="248"/>
      <c r="W77" s="248"/>
      <c r="X77" s="248"/>
      <c r="Y77" s="248"/>
      <c r="Z77" s="248"/>
      <c r="AA77" s="248"/>
      <c r="AB77" s="248"/>
      <c r="AC77" s="248"/>
      <c r="AD77" s="248"/>
      <c r="AE77" s="248"/>
      <c r="AF77" s="248"/>
      <c r="AG77" s="248"/>
      <c r="AH77" s="248"/>
      <c r="AI77" s="248"/>
      <c r="AJ77" s="248"/>
      <c r="AK77" s="248"/>
      <c r="AL77" s="248"/>
      <c r="AM77" s="126"/>
      <c r="AN77" s="248"/>
      <c r="AO77" s="248"/>
      <c r="AP77" s="248"/>
      <c r="AQ77" s="248"/>
      <c r="AR77" s="105"/>
    </row>
    <row r="78" spans="2:44" ht="20.100000000000001" customHeight="1" x14ac:dyDescent="0.25">
      <c r="B78" s="120"/>
      <c r="C78" s="121"/>
      <c r="D78" s="121"/>
      <c r="E78" s="248"/>
      <c r="F78" s="321"/>
      <c r="G78" s="248"/>
      <c r="H78" s="248"/>
      <c r="I78" s="248"/>
      <c r="J78" s="248"/>
      <c r="K78" s="248"/>
      <c r="L78" s="248"/>
      <c r="M78" s="248"/>
      <c r="N78" s="248"/>
      <c r="O78" s="248"/>
      <c r="P78" s="248"/>
      <c r="Q78" s="248"/>
      <c r="R78" s="248"/>
      <c r="S78" s="248"/>
      <c r="T78" s="248"/>
      <c r="U78" s="248"/>
      <c r="V78" s="248"/>
      <c r="W78" s="248"/>
      <c r="X78" s="248"/>
      <c r="Y78" s="248"/>
      <c r="Z78" s="248"/>
      <c r="AA78" s="248"/>
      <c r="AB78" s="248"/>
      <c r="AC78" s="248"/>
      <c r="AD78" s="248"/>
      <c r="AE78" s="248"/>
      <c r="AF78" s="248"/>
      <c r="AG78" s="248"/>
      <c r="AH78" s="248"/>
      <c r="AI78" s="248"/>
      <c r="AJ78" s="248"/>
      <c r="AK78" s="248"/>
      <c r="AL78" s="248"/>
      <c r="AM78" s="126"/>
      <c r="AN78" s="248"/>
      <c r="AO78" s="248"/>
      <c r="AP78" s="248"/>
      <c r="AQ78" s="248"/>
      <c r="AR78" s="105"/>
    </row>
    <row r="79" spans="2:44" ht="20.100000000000001" customHeight="1" x14ac:dyDescent="0.25">
      <c r="B79" s="120"/>
      <c r="C79" s="121"/>
      <c r="D79" s="121"/>
      <c r="E79" s="248"/>
      <c r="F79" s="321"/>
      <c r="G79" s="248"/>
      <c r="H79" s="248"/>
      <c r="I79" s="248"/>
      <c r="J79" s="248"/>
      <c r="K79" s="248"/>
      <c r="L79" s="248"/>
      <c r="M79" s="248"/>
      <c r="N79" s="248"/>
      <c r="O79" s="248"/>
      <c r="P79" s="248"/>
      <c r="Q79" s="248"/>
      <c r="R79" s="248"/>
      <c r="S79" s="248"/>
      <c r="T79" s="248"/>
      <c r="U79" s="248"/>
      <c r="V79" s="248"/>
      <c r="W79" s="248"/>
      <c r="X79" s="248"/>
      <c r="Y79" s="248"/>
      <c r="Z79" s="248"/>
      <c r="AA79" s="248"/>
      <c r="AB79" s="248"/>
      <c r="AC79" s="248"/>
      <c r="AD79" s="248"/>
      <c r="AE79" s="248"/>
      <c r="AF79" s="248"/>
      <c r="AG79" s="248"/>
      <c r="AH79" s="248"/>
      <c r="AI79" s="248"/>
      <c r="AJ79" s="248"/>
      <c r="AK79" s="248"/>
      <c r="AL79" s="248"/>
      <c r="AM79" s="126"/>
      <c r="AN79" s="248"/>
      <c r="AO79" s="248"/>
      <c r="AP79" s="248"/>
      <c r="AQ79" s="248"/>
      <c r="AR79" s="105"/>
    </row>
    <row r="80" spans="2:44" ht="20.100000000000001" customHeight="1" x14ac:dyDescent="0.25">
      <c r="B80" s="120"/>
      <c r="C80" s="121"/>
      <c r="D80" s="121"/>
      <c r="E80" s="248"/>
      <c r="F80" s="321"/>
      <c r="G80" s="248"/>
      <c r="H80" s="248"/>
      <c r="I80" s="248"/>
      <c r="J80" s="248"/>
      <c r="K80" s="248"/>
      <c r="L80" s="248"/>
      <c r="M80" s="248"/>
      <c r="N80" s="248"/>
      <c r="O80" s="248"/>
      <c r="P80" s="248"/>
      <c r="Q80" s="248"/>
      <c r="R80" s="248"/>
      <c r="S80" s="248"/>
      <c r="T80" s="248"/>
      <c r="U80" s="248"/>
      <c r="V80" s="248"/>
      <c r="W80" s="248"/>
      <c r="X80" s="248"/>
      <c r="Y80" s="248"/>
      <c r="Z80" s="248"/>
      <c r="AA80" s="248"/>
      <c r="AB80" s="248"/>
      <c r="AC80" s="248"/>
      <c r="AD80" s="248"/>
      <c r="AE80" s="248"/>
      <c r="AF80" s="248"/>
      <c r="AG80" s="248"/>
      <c r="AH80" s="248"/>
      <c r="AI80" s="248"/>
      <c r="AJ80" s="248"/>
      <c r="AK80" s="248"/>
      <c r="AL80" s="248"/>
      <c r="AM80" s="126"/>
      <c r="AN80" s="248"/>
      <c r="AO80" s="248"/>
      <c r="AP80" s="248"/>
      <c r="AQ80" s="248"/>
      <c r="AR80" s="105"/>
    </row>
    <row r="81" spans="2:44" ht="20.100000000000001" customHeight="1" x14ac:dyDescent="0.25">
      <c r="B81" s="120"/>
      <c r="C81" s="121"/>
      <c r="D81" s="121"/>
      <c r="E81" s="248"/>
      <c r="F81" s="321"/>
      <c r="G81" s="248"/>
      <c r="H81" s="248"/>
      <c r="I81" s="248"/>
      <c r="J81" s="248"/>
      <c r="K81" s="248"/>
      <c r="L81" s="248"/>
      <c r="M81" s="248"/>
      <c r="N81" s="248"/>
      <c r="O81" s="248"/>
      <c r="P81" s="248"/>
      <c r="Q81" s="248"/>
      <c r="R81" s="248"/>
      <c r="S81" s="248"/>
      <c r="T81" s="248"/>
      <c r="U81" s="248"/>
      <c r="V81" s="248"/>
      <c r="W81" s="248"/>
      <c r="X81" s="248"/>
      <c r="Y81" s="248"/>
      <c r="Z81" s="248"/>
      <c r="AA81" s="248"/>
      <c r="AB81" s="248"/>
      <c r="AC81" s="248"/>
      <c r="AD81" s="248"/>
      <c r="AE81" s="248"/>
      <c r="AF81" s="248"/>
      <c r="AG81" s="248"/>
      <c r="AH81" s="248"/>
      <c r="AI81" s="248"/>
      <c r="AJ81" s="248"/>
      <c r="AK81" s="248"/>
      <c r="AL81" s="248"/>
      <c r="AM81" s="126"/>
      <c r="AN81" s="248"/>
      <c r="AO81" s="248"/>
      <c r="AP81" s="248"/>
      <c r="AQ81" s="248"/>
      <c r="AR81" s="105"/>
    </row>
    <row r="82" spans="2:44" ht="20.100000000000001" customHeight="1" x14ac:dyDescent="0.25">
      <c r="B82" s="120"/>
      <c r="C82" s="121"/>
      <c r="D82" s="121"/>
      <c r="E82" s="248"/>
      <c r="F82" s="321"/>
      <c r="G82" s="248"/>
      <c r="H82" s="248"/>
      <c r="I82" s="248"/>
      <c r="J82" s="248"/>
      <c r="K82" s="248"/>
      <c r="L82" s="248"/>
      <c r="M82" s="248"/>
      <c r="N82" s="248"/>
      <c r="O82" s="248"/>
      <c r="P82" s="248"/>
      <c r="Q82" s="248"/>
      <c r="R82" s="248"/>
      <c r="S82" s="248"/>
      <c r="T82" s="248"/>
      <c r="U82" s="248"/>
      <c r="V82" s="248"/>
      <c r="W82" s="248"/>
      <c r="X82" s="248"/>
      <c r="Y82" s="248"/>
      <c r="Z82" s="248"/>
      <c r="AA82" s="248"/>
      <c r="AB82" s="248"/>
      <c r="AC82" s="248"/>
      <c r="AD82" s="248"/>
      <c r="AE82" s="248"/>
      <c r="AF82" s="248"/>
      <c r="AG82" s="248"/>
      <c r="AH82" s="248"/>
      <c r="AI82" s="248"/>
      <c r="AJ82" s="248"/>
      <c r="AK82" s="248"/>
      <c r="AL82" s="248"/>
      <c r="AM82" s="126"/>
      <c r="AN82" s="248"/>
      <c r="AO82" s="248"/>
      <c r="AP82" s="248"/>
      <c r="AQ82" s="248"/>
      <c r="AR82" s="105"/>
    </row>
    <row r="83" spans="2:44" ht="20.100000000000001" customHeight="1" x14ac:dyDescent="0.25">
      <c r="B83" s="120"/>
      <c r="C83" s="121"/>
      <c r="D83" s="121"/>
      <c r="E83" s="248"/>
      <c r="F83" s="321"/>
      <c r="G83" s="248"/>
      <c r="H83" s="248"/>
      <c r="I83" s="248"/>
      <c r="J83" s="248"/>
      <c r="K83" s="248"/>
      <c r="L83" s="248"/>
      <c r="M83" s="248"/>
      <c r="N83" s="248"/>
      <c r="O83" s="248"/>
      <c r="P83" s="248"/>
      <c r="Q83" s="248"/>
      <c r="R83" s="248"/>
      <c r="S83" s="248"/>
      <c r="T83" s="248"/>
      <c r="U83" s="248"/>
      <c r="V83" s="248"/>
      <c r="W83" s="248"/>
      <c r="X83" s="248"/>
      <c r="Y83" s="248"/>
      <c r="Z83" s="248"/>
      <c r="AA83" s="248"/>
      <c r="AB83" s="248"/>
      <c r="AC83" s="248"/>
      <c r="AD83" s="248"/>
      <c r="AE83" s="248"/>
      <c r="AF83" s="248"/>
      <c r="AG83" s="248"/>
      <c r="AH83" s="248"/>
      <c r="AI83" s="248"/>
      <c r="AJ83" s="248"/>
      <c r="AK83" s="248"/>
      <c r="AL83" s="248"/>
      <c r="AM83" s="126"/>
      <c r="AN83" s="248"/>
      <c r="AO83" s="248"/>
      <c r="AP83" s="248"/>
      <c r="AQ83" s="248"/>
      <c r="AR83" s="105"/>
    </row>
    <row r="84" spans="2:44" ht="20.100000000000001" customHeight="1" x14ac:dyDescent="0.25">
      <c r="B84" s="120"/>
      <c r="C84" s="121"/>
      <c r="D84" s="121"/>
      <c r="E84" s="248"/>
      <c r="F84" s="321"/>
      <c r="G84" s="248"/>
      <c r="H84" s="248"/>
      <c r="I84" s="248"/>
      <c r="J84" s="248"/>
      <c r="K84" s="248"/>
      <c r="L84" s="248"/>
      <c r="M84" s="248"/>
      <c r="N84" s="248"/>
      <c r="O84" s="248"/>
      <c r="P84" s="248"/>
      <c r="Q84" s="248"/>
      <c r="R84" s="248"/>
      <c r="S84" s="248"/>
      <c r="T84" s="248"/>
      <c r="U84" s="248"/>
      <c r="V84" s="248"/>
      <c r="W84" s="248"/>
      <c r="X84" s="248"/>
      <c r="Y84" s="248"/>
      <c r="Z84" s="248"/>
      <c r="AA84" s="248"/>
      <c r="AB84" s="248"/>
      <c r="AC84" s="248"/>
      <c r="AD84" s="248"/>
      <c r="AE84" s="248"/>
      <c r="AF84" s="248"/>
      <c r="AG84" s="248"/>
      <c r="AH84" s="248"/>
      <c r="AI84" s="248"/>
      <c r="AJ84" s="248"/>
      <c r="AK84" s="248"/>
      <c r="AL84" s="248"/>
      <c r="AM84" s="126"/>
      <c r="AN84" s="248"/>
      <c r="AO84" s="248"/>
      <c r="AP84" s="248"/>
      <c r="AQ84" s="248"/>
      <c r="AR84" s="105"/>
    </row>
    <row r="85" spans="2:44" ht="20.100000000000001" customHeight="1" x14ac:dyDescent="0.25">
      <c r="B85" s="120"/>
      <c r="C85" s="121"/>
      <c r="D85" s="121"/>
      <c r="E85" s="248"/>
      <c r="F85" s="321"/>
      <c r="G85" s="248"/>
      <c r="H85" s="248"/>
      <c r="I85" s="248"/>
      <c r="J85" s="248"/>
      <c r="K85" s="248"/>
      <c r="L85" s="248"/>
      <c r="M85" s="248"/>
      <c r="N85" s="248"/>
      <c r="O85" s="248"/>
      <c r="P85" s="248"/>
      <c r="Q85" s="248"/>
      <c r="R85" s="248"/>
      <c r="S85" s="248"/>
      <c r="T85" s="248"/>
      <c r="U85" s="248"/>
      <c r="V85" s="248"/>
      <c r="W85" s="248"/>
      <c r="X85" s="248"/>
      <c r="Y85" s="248"/>
      <c r="Z85" s="248"/>
      <c r="AA85" s="248"/>
      <c r="AB85" s="248"/>
      <c r="AC85" s="248"/>
      <c r="AD85" s="248"/>
      <c r="AE85" s="248"/>
      <c r="AF85" s="248"/>
      <c r="AG85" s="248"/>
      <c r="AH85" s="248"/>
      <c r="AI85" s="248"/>
      <c r="AJ85" s="248"/>
      <c r="AK85" s="248"/>
      <c r="AL85" s="248"/>
      <c r="AM85" s="126"/>
      <c r="AN85" s="248"/>
      <c r="AO85" s="248"/>
      <c r="AP85" s="248"/>
      <c r="AQ85" s="248"/>
      <c r="AR85" s="105"/>
    </row>
    <row r="86" spans="2:44" ht="20.100000000000001" customHeight="1" x14ac:dyDescent="0.25">
      <c r="B86" s="120"/>
      <c r="C86" s="121"/>
      <c r="D86" s="121"/>
      <c r="E86" s="248"/>
      <c r="F86" s="321"/>
      <c r="G86" s="248"/>
      <c r="H86" s="248"/>
      <c r="I86" s="248"/>
      <c r="J86" s="248"/>
      <c r="K86" s="248"/>
      <c r="L86" s="248"/>
      <c r="M86" s="248"/>
      <c r="N86" s="248"/>
      <c r="O86" s="248"/>
      <c r="P86" s="248"/>
      <c r="Q86" s="248"/>
      <c r="R86" s="248"/>
      <c r="S86" s="248"/>
      <c r="T86" s="248"/>
      <c r="U86" s="248"/>
      <c r="V86" s="248"/>
      <c r="W86" s="248"/>
      <c r="X86" s="248"/>
      <c r="Y86" s="248"/>
      <c r="Z86" s="248"/>
      <c r="AA86" s="248"/>
      <c r="AB86" s="248"/>
      <c r="AC86" s="248"/>
      <c r="AD86" s="248"/>
      <c r="AE86" s="248"/>
      <c r="AF86" s="248"/>
      <c r="AG86" s="248"/>
      <c r="AH86" s="248"/>
      <c r="AI86" s="248"/>
      <c r="AJ86" s="248"/>
      <c r="AK86" s="248"/>
      <c r="AL86" s="248"/>
      <c r="AM86" s="126"/>
      <c r="AN86" s="248"/>
      <c r="AO86" s="248"/>
      <c r="AP86" s="248"/>
      <c r="AQ86" s="248"/>
      <c r="AR86" s="105"/>
    </row>
    <row r="87" spans="2:44" ht="20.100000000000001" customHeight="1" x14ac:dyDescent="0.25">
      <c r="B87" s="120"/>
      <c r="C87" s="121"/>
      <c r="D87" s="121"/>
      <c r="E87" s="248"/>
      <c r="F87" s="321"/>
      <c r="G87" s="248"/>
      <c r="H87" s="248"/>
      <c r="I87" s="248"/>
      <c r="J87" s="248"/>
      <c r="K87" s="248"/>
      <c r="L87" s="248"/>
      <c r="M87" s="248"/>
      <c r="N87" s="248"/>
      <c r="O87" s="248"/>
      <c r="P87" s="248"/>
      <c r="Q87" s="248"/>
      <c r="R87" s="248"/>
      <c r="S87" s="248"/>
      <c r="T87" s="248"/>
      <c r="U87" s="248"/>
      <c r="V87" s="248"/>
      <c r="W87" s="248"/>
      <c r="X87" s="248"/>
      <c r="Y87" s="248"/>
      <c r="Z87" s="248"/>
      <c r="AA87" s="248"/>
      <c r="AB87" s="248"/>
      <c r="AC87" s="248"/>
      <c r="AD87" s="248"/>
      <c r="AE87" s="248"/>
      <c r="AF87" s="248"/>
      <c r="AG87" s="248"/>
      <c r="AH87" s="248"/>
      <c r="AI87" s="248"/>
      <c r="AJ87" s="248"/>
      <c r="AK87" s="248"/>
      <c r="AL87" s="248"/>
      <c r="AM87" s="126"/>
      <c r="AN87" s="248"/>
      <c r="AO87" s="248"/>
      <c r="AP87" s="248"/>
      <c r="AQ87" s="248"/>
      <c r="AR87" s="105"/>
    </row>
    <row r="88" spans="2:44" ht="20.100000000000001" customHeight="1" x14ac:dyDescent="0.25">
      <c r="B88" s="120"/>
      <c r="C88" s="121"/>
      <c r="D88" s="121"/>
      <c r="E88" s="248"/>
      <c r="F88" s="321"/>
      <c r="G88" s="248"/>
      <c r="H88" s="248"/>
      <c r="I88" s="248"/>
      <c r="J88" s="248"/>
      <c r="K88" s="248"/>
      <c r="L88" s="248"/>
      <c r="M88" s="248"/>
      <c r="N88" s="248"/>
      <c r="O88" s="248"/>
      <c r="P88" s="248"/>
      <c r="Q88" s="248"/>
      <c r="R88" s="248"/>
      <c r="S88" s="248"/>
      <c r="T88" s="248"/>
      <c r="U88" s="248"/>
      <c r="V88" s="248"/>
      <c r="W88" s="248"/>
      <c r="X88" s="248"/>
      <c r="Y88" s="248"/>
      <c r="Z88" s="248"/>
      <c r="AA88" s="248"/>
      <c r="AB88" s="248"/>
      <c r="AC88" s="248"/>
      <c r="AD88" s="248"/>
      <c r="AE88" s="248"/>
      <c r="AF88" s="248"/>
      <c r="AG88" s="248"/>
      <c r="AH88" s="248"/>
      <c r="AI88" s="248"/>
      <c r="AJ88" s="248"/>
      <c r="AK88" s="248"/>
      <c r="AL88" s="248"/>
      <c r="AM88" s="126"/>
      <c r="AN88" s="248"/>
      <c r="AO88" s="248"/>
      <c r="AP88" s="248"/>
      <c r="AQ88" s="248"/>
      <c r="AR88" s="105"/>
    </row>
    <row r="89" spans="2:44" ht="20.100000000000001" customHeight="1" x14ac:dyDescent="0.25">
      <c r="B89" s="120"/>
      <c r="C89" s="121"/>
      <c r="D89" s="121"/>
      <c r="E89" s="248"/>
      <c r="F89" s="321"/>
      <c r="G89" s="248"/>
      <c r="H89" s="248"/>
      <c r="I89" s="248"/>
      <c r="J89" s="248"/>
      <c r="K89" s="248"/>
      <c r="L89" s="248"/>
      <c r="M89" s="248"/>
      <c r="N89" s="248"/>
      <c r="O89" s="248"/>
      <c r="P89" s="248"/>
      <c r="Q89" s="248"/>
      <c r="R89" s="248"/>
      <c r="S89" s="248"/>
      <c r="T89" s="248"/>
      <c r="U89" s="248"/>
      <c r="V89" s="248"/>
      <c r="W89" s="248"/>
      <c r="X89" s="248"/>
      <c r="Y89" s="248"/>
      <c r="Z89" s="248"/>
      <c r="AA89" s="248"/>
      <c r="AB89" s="248"/>
      <c r="AC89" s="248"/>
      <c r="AD89" s="248"/>
      <c r="AE89" s="248"/>
      <c r="AF89" s="248"/>
      <c r="AG89" s="248"/>
      <c r="AH89" s="248"/>
      <c r="AI89" s="248"/>
      <c r="AJ89" s="248"/>
      <c r="AK89" s="248"/>
      <c r="AL89" s="248"/>
      <c r="AM89" s="126"/>
      <c r="AN89" s="248"/>
      <c r="AO89" s="248"/>
      <c r="AP89" s="248"/>
      <c r="AQ89" s="248"/>
      <c r="AR89" s="105"/>
    </row>
    <row r="90" spans="2:44" ht="20.100000000000001" customHeight="1" x14ac:dyDescent="0.25">
      <c r="B90" s="120"/>
      <c r="C90" s="121"/>
      <c r="D90" s="121"/>
      <c r="E90" s="248"/>
      <c r="F90" s="321"/>
      <c r="G90" s="248"/>
      <c r="H90" s="248"/>
      <c r="I90" s="248"/>
      <c r="J90" s="248"/>
      <c r="K90" s="248"/>
      <c r="L90" s="248"/>
      <c r="M90" s="248"/>
      <c r="N90" s="248"/>
      <c r="O90" s="248"/>
      <c r="P90" s="248"/>
      <c r="Q90" s="248"/>
      <c r="R90" s="248"/>
      <c r="S90" s="248"/>
      <c r="T90" s="248"/>
      <c r="U90" s="248"/>
      <c r="V90" s="248"/>
      <c r="W90" s="248"/>
      <c r="X90" s="248"/>
      <c r="Y90" s="248"/>
      <c r="Z90" s="248"/>
      <c r="AA90" s="248"/>
      <c r="AB90" s="248"/>
      <c r="AC90" s="248"/>
      <c r="AD90" s="248"/>
      <c r="AE90" s="248"/>
      <c r="AF90" s="248"/>
      <c r="AG90" s="248"/>
      <c r="AH90" s="248"/>
      <c r="AI90" s="248"/>
      <c r="AJ90" s="248"/>
      <c r="AK90" s="248"/>
      <c r="AL90" s="248"/>
      <c r="AM90" s="126"/>
      <c r="AN90" s="248"/>
      <c r="AO90" s="248"/>
      <c r="AP90" s="248"/>
      <c r="AQ90" s="248"/>
      <c r="AR90" s="105"/>
    </row>
    <row r="91" spans="2:44" ht="20.100000000000001" customHeight="1" x14ac:dyDescent="0.25">
      <c r="B91" s="120"/>
      <c r="C91" s="121"/>
      <c r="D91" s="121"/>
      <c r="E91" s="248"/>
      <c r="F91" s="321"/>
      <c r="G91" s="248"/>
      <c r="H91" s="248"/>
      <c r="I91" s="248"/>
      <c r="J91" s="248"/>
      <c r="K91" s="248"/>
      <c r="L91" s="248"/>
      <c r="M91" s="248"/>
      <c r="N91" s="248"/>
      <c r="O91" s="248"/>
      <c r="P91" s="248"/>
      <c r="Q91" s="248"/>
      <c r="R91" s="248"/>
      <c r="S91" s="248"/>
      <c r="T91" s="248"/>
      <c r="U91" s="248"/>
      <c r="V91" s="248"/>
      <c r="W91" s="248"/>
      <c r="X91" s="248"/>
      <c r="Y91" s="248"/>
      <c r="Z91" s="248"/>
      <c r="AA91" s="248"/>
      <c r="AB91" s="248"/>
      <c r="AC91" s="248"/>
      <c r="AD91" s="248"/>
      <c r="AE91" s="248"/>
      <c r="AF91" s="248"/>
      <c r="AG91" s="248"/>
      <c r="AH91" s="248"/>
      <c r="AI91" s="248"/>
      <c r="AJ91" s="248"/>
      <c r="AK91" s="248"/>
      <c r="AL91" s="248"/>
      <c r="AM91" s="126"/>
      <c r="AN91" s="248"/>
      <c r="AO91" s="248"/>
      <c r="AP91" s="248"/>
      <c r="AQ91" s="248"/>
      <c r="AR91" s="105"/>
    </row>
    <row r="92" spans="2:44" ht="20.100000000000001" customHeight="1" x14ac:dyDescent="0.25">
      <c r="B92" s="120"/>
      <c r="C92" s="121"/>
      <c r="D92" s="121"/>
      <c r="E92" s="248"/>
      <c r="F92" s="321"/>
      <c r="G92" s="248"/>
      <c r="H92" s="248"/>
      <c r="I92" s="248"/>
      <c r="J92" s="248"/>
      <c r="K92" s="248"/>
      <c r="L92" s="248"/>
      <c r="M92" s="248"/>
      <c r="N92" s="248"/>
      <c r="O92" s="248"/>
      <c r="P92" s="248"/>
      <c r="Q92" s="248"/>
      <c r="R92" s="248"/>
      <c r="S92" s="248"/>
      <c r="T92" s="248"/>
      <c r="U92" s="248"/>
      <c r="V92" s="248"/>
      <c r="W92" s="248"/>
      <c r="X92" s="248"/>
      <c r="Y92" s="248"/>
      <c r="Z92" s="248"/>
      <c r="AA92" s="248"/>
      <c r="AB92" s="248"/>
      <c r="AC92" s="248"/>
      <c r="AD92" s="248"/>
      <c r="AE92" s="248"/>
      <c r="AF92" s="248"/>
      <c r="AG92" s="248"/>
      <c r="AH92" s="248"/>
      <c r="AI92" s="248"/>
      <c r="AJ92" s="248"/>
      <c r="AK92" s="248"/>
      <c r="AL92" s="248"/>
      <c r="AM92" s="126"/>
      <c r="AN92" s="248"/>
      <c r="AO92" s="248"/>
      <c r="AP92" s="248"/>
      <c r="AQ92" s="248"/>
      <c r="AR92" s="105"/>
    </row>
    <row r="93" spans="2:44" ht="20.100000000000001" customHeight="1" x14ac:dyDescent="0.25">
      <c r="B93" s="120"/>
      <c r="C93" s="121"/>
      <c r="D93" s="121"/>
      <c r="E93" s="248"/>
      <c r="F93" s="321"/>
      <c r="G93" s="248"/>
      <c r="H93" s="248"/>
      <c r="I93" s="248"/>
      <c r="J93" s="248"/>
      <c r="K93" s="248"/>
      <c r="L93" s="248"/>
      <c r="M93" s="248"/>
      <c r="N93" s="248"/>
      <c r="O93" s="248"/>
      <c r="P93" s="248"/>
      <c r="Q93" s="248"/>
      <c r="R93" s="248"/>
      <c r="S93" s="248"/>
      <c r="T93" s="248"/>
      <c r="U93" s="248"/>
      <c r="V93" s="248"/>
      <c r="W93" s="248"/>
      <c r="X93" s="248"/>
      <c r="Y93" s="248"/>
      <c r="Z93" s="248"/>
      <c r="AA93" s="248"/>
      <c r="AB93" s="248"/>
      <c r="AC93" s="248"/>
      <c r="AD93" s="248"/>
      <c r="AE93" s="248"/>
      <c r="AF93" s="248"/>
      <c r="AG93" s="248"/>
      <c r="AH93" s="248"/>
      <c r="AI93" s="248"/>
      <c r="AJ93" s="248"/>
      <c r="AK93" s="248"/>
      <c r="AL93" s="248"/>
      <c r="AM93" s="126"/>
      <c r="AN93" s="248"/>
      <c r="AO93" s="248"/>
      <c r="AP93" s="248"/>
      <c r="AQ93" s="248"/>
      <c r="AR93" s="105"/>
    </row>
    <row r="94" spans="2:44" ht="20.100000000000001" customHeight="1" x14ac:dyDescent="0.25">
      <c r="B94" s="120"/>
      <c r="C94" s="121"/>
      <c r="D94" s="121"/>
      <c r="E94" s="248"/>
      <c r="F94" s="321"/>
      <c r="G94" s="248"/>
      <c r="H94" s="248"/>
      <c r="I94" s="248"/>
      <c r="J94" s="248"/>
      <c r="K94" s="248"/>
      <c r="L94" s="248"/>
      <c r="M94" s="248"/>
      <c r="N94" s="248"/>
      <c r="O94" s="248"/>
      <c r="P94" s="248"/>
      <c r="Q94" s="248"/>
      <c r="R94" s="248"/>
      <c r="S94" s="248"/>
      <c r="T94" s="248"/>
      <c r="U94" s="248"/>
      <c r="V94" s="248"/>
      <c r="W94" s="248"/>
      <c r="X94" s="248"/>
      <c r="Y94" s="248"/>
      <c r="Z94" s="248"/>
      <c r="AA94" s="248"/>
      <c r="AB94" s="248"/>
      <c r="AC94" s="248"/>
      <c r="AD94" s="248"/>
      <c r="AE94" s="248"/>
      <c r="AF94" s="248"/>
      <c r="AG94" s="248"/>
      <c r="AH94" s="248"/>
      <c r="AI94" s="248"/>
      <c r="AJ94" s="248"/>
      <c r="AK94" s="248"/>
      <c r="AL94" s="248"/>
      <c r="AM94" s="126"/>
      <c r="AN94" s="248"/>
      <c r="AO94" s="248"/>
      <c r="AP94" s="248"/>
      <c r="AQ94" s="248"/>
      <c r="AR94" s="105"/>
    </row>
    <row r="95" spans="2:44" ht="20.100000000000001" customHeight="1" x14ac:dyDescent="0.25">
      <c r="B95" s="120"/>
      <c r="C95" s="121"/>
      <c r="D95" s="121"/>
      <c r="E95" s="248"/>
      <c r="F95" s="321"/>
      <c r="G95" s="248"/>
      <c r="H95" s="248"/>
      <c r="I95" s="248"/>
      <c r="J95" s="248"/>
      <c r="K95" s="248"/>
      <c r="L95" s="248"/>
      <c r="M95" s="248"/>
      <c r="N95" s="248"/>
      <c r="O95" s="248"/>
      <c r="P95" s="248"/>
      <c r="Q95" s="248"/>
      <c r="R95" s="248"/>
      <c r="S95" s="248"/>
      <c r="T95" s="248"/>
      <c r="U95" s="248"/>
      <c r="V95" s="248"/>
      <c r="W95" s="248"/>
      <c r="X95" s="248"/>
      <c r="Y95" s="248"/>
      <c r="Z95" s="248"/>
      <c r="AA95" s="248"/>
      <c r="AB95" s="248"/>
      <c r="AC95" s="248"/>
      <c r="AD95" s="248"/>
      <c r="AE95" s="248"/>
      <c r="AF95" s="248"/>
      <c r="AG95" s="248"/>
      <c r="AH95" s="248"/>
      <c r="AI95" s="248"/>
      <c r="AJ95" s="248"/>
      <c r="AK95" s="248"/>
      <c r="AL95" s="248"/>
      <c r="AM95" s="126"/>
      <c r="AN95" s="248"/>
      <c r="AO95" s="248"/>
      <c r="AP95" s="248"/>
      <c r="AQ95" s="248"/>
      <c r="AR95" s="105"/>
    </row>
    <row r="96" spans="2:44" ht="20.100000000000001" customHeight="1" x14ac:dyDescent="0.25">
      <c r="B96" s="120"/>
      <c r="C96" s="121"/>
      <c r="D96" s="121"/>
      <c r="E96" s="248"/>
      <c r="F96" s="321"/>
      <c r="G96" s="248"/>
      <c r="H96" s="248"/>
      <c r="I96" s="248"/>
      <c r="J96" s="248"/>
      <c r="K96" s="248"/>
      <c r="L96" s="248"/>
      <c r="M96" s="248"/>
      <c r="N96" s="248"/>
      <c r="O96" s="248"/>
      <c r="P96" s="248"/>
      <c r="Q96" s="248"/>
      <c r="R96" s="248"/>
      <c r="S96" s="248"/>
      <c r="T96" s="248"/>
      <c r="U96" s="248"/>
      <c r="V96" s="248"/>
      <c r="W96" s="248"/>
      <c r="X96" s="248"/>
      <c r="Y96" s="248"/>
      <c r="Z96" s="248"/>
      <c r="AA96" s="248"/>
      <c r="AB96" s="248"/>
      <c r="AC96" s="248"/>
      <c r="AD96" s="248"/>
      <c r="AE96" s="248"/>
      <c r="AF96" s="248"/>
      <c r="AG96" s="248"/>
      <c r="AH96" s="248"/>
      <c r="AI96" s="248"/>
      <c r="AJ96" s="248"/>
      <c r="AK96" s="248"/>
      <c r="AL96" s="248"/>
      <c r="AM96" s="126"/>
      <c r="AN96" s="248"/>
      <c r="AO96" s="248"/>
      <c r="AP96" s="248"/>
      <c r="AQ96" s="248"/>
      <c r="AR96" s="105"/>
    </row>
    <row r="97" spans="2:44" ht="20.100000000000001" customHeight="1" x14ac:dyDescent="0.25">
      <c r="B97" s="120"/>
      <c r="C97" s="121"/>
      <c r="D97" s="121"/>
      <c r="E97" s="248"/>
      <c r="F97" s="321"/>
      <c r="G97" s="248"/>
      <c r="H97" s="248"/>
      <c r="I97" s="248"/>
      <c r="J97" s="248"/>
      <c r="K97" s="248"/>
      <c r="L97" s="248"/>
      <c r="M97" s="248"/>
      <c r="N97" s="248"/>
      <c r="O97" s="248"/>
      <c r="P97" s="248"/>
      <c r="Q97" s="248"/>
      <c r="R97" s="248"/>
      <c r="S97" s="248"/>
      <c r="T97" s="248"/>
      <c r="U97" s="248"/>
      <c r="V97" s="248"/>
      <c r="W97" s="248"/>
      <c r="X97" s="248"/>
      <c r="Y97" s="248"/>
      <c r="Z97" s="248"/>
      <c r="AA97" s="248"/>
      <c r="AB97" s="248"/>
      <c r="AC97" s="248"/>
      <c r="AD97" s="248"/>
      <c r="AE97" s="248"/>
      <c r="AF97" s="248"/>
      <c r="AG97" s="248"/>
      <c r="AH97" s="248"/>
      <c r="AI97" s="248"/>
      <c r="AJ97" s="248"/>
      <c r="AK97" s="248"/>
      <c r="AL97" s="248"/>
      <c r="AM97" s="126"/>
      <c r="AN97" s="248"/>
      <c r="AO97" s="248"/>
      <c r="AP97" s="248"/>
      <c r="AQ97" s="248"/>
      <c r="AR97" s="105"/>
    </row>
    <row r="98" spans="2:44" ht="20.100000000000001" customHeight="1" x14ac:dyDescent="0.25">
      <c r="B98" s="120"/>
      <c r="C98" s="121"/>
      <c r="D98" s="121"/>
      <c r="E98" s="248"/>
      <c r="F98" s="321"/>
      <c r="G98" s="248"/>
      <c r="H98" s="248"/>
      <c r="I98" s="248"/>
      <c r="J98" s="248"/>
      <c r="K98" s="248"/>
      <c r="L98" s="248"/>
      <c r="M98" s="248"/>
      <c r="N98" s="248"/>
      <c r="O98" s="248"/>
      <c r="P98" s="248"/>
      <c r="Q98" s="248"/>
      <c r="R98" s="248"/>
      <c r="S98" s="248"/>
      <c r="T98" s="248"/>
      <c r="U98" s="248"/>
      <c r="V98" s="248"/>
      <c r="W98" s="248"/>
      <c r="X98" s="248"/>
      <c r="Y98" s="248"/>
      <c r="Z98" s="248"/>
      <c r="AA98" s="248"/>
      <c r="AB98" s="248"/>
      <c r="AC98" s="248"/>
      <c r="AD98" s="248"/>
      <c r="AE98" s="248"/>
      <c r="AF98" s="248"/>
      <c r="AG98" s="248"/>
      <c r="AH98" s="248"/>
      <c r="AI98" s="248"/>
      <c r="AJ98" s="248"/>
      <c r="AK98" s="248"/>
      <c r="AL98" s="248"/>
      <c r="AM98" s="126"/>
      <c r="AN98" s="248"/>
      <c r="AO98" s="248"/>
      <c r="AP98" s="248"/>
      <c r="AQ98" s="248"/>
      <c r="AR98" s="105"/>
    </row>
    <row r="99" spans="2:44" ht="20.100000000000001" customHeight="1" x14ac:dyDescent="0.25">
      <c r="B99" s="120"/>
      <c r="C99" s="121"/>
      <c r="D99" s="121"/>
      <c r="E99" s="248"/>
      <c r="F99" s="321"/>
      <c r="G99" s="248"/>
      <c r="H99" s="248"/>
      <c r="I99" s="248"/>
      <c r="J99" s="248"/>
      <c r="K99" s="248"/>
      <c r="L99" s="248"/>
      <c r="M99" s="248"/>
      <c r="N99" s="248"/>
      <c r="O99" s="248"/>
      <c r="P99" s="248"/>
      <c r="Q99" s="248"/>
      <c r="R99" s="248"/>
      <c r="S99" s="248"/>
      <c r="T99" s="248"/>
      <c r="U99" s="248"/>
      <c r="V99" s="248"/>
      <c r="W99" s="248"/>
      <c r="X99" s="248"/>
      <c r="Y99" s="248"/>
      <c r="Z99" s="248"/>
      <c r="AA99" s="248"/>
      <c r="AB99" s="248"/>
      <c r="AC99" s="248"/>
      <c r="AD99" s="248"/>
      <c r="AE99" s="248"/>
      <c r="AF99" s="248"/>
      <c r="AG99" s="248"/>
      <c r="AH99" s="248"/>
      <c r="AI99" s="248"/>
      <c r="AJ99" s="248"/>
      <c r="AK99" s="248"/>
      <c r="AL99" s="248"/>
      <c r="AM99" s="126"/>
      <c r="AN99" s="248"/>
      <c r="AO99" s="248"/>
      <c r="AP99" s="248"/>
      <c r="AQ99" s="248"/>
      <c r="AR99" s="105"/>
    </row>
    <row r="100" spans="2:44" ht="20.100000000000001" customHeight="1" x14ac:dyDescent="0.25">
      <c r="B100" s="120"/>
      <c r="C100" s="121"/>
      <c r="D100" s="121"/>
      <c r="E100" s="248"/>
      <c r="F100" s="321"/>
      <c r="G100" s="248"/>
      <c r="H100" s="248"/>
      <c r="I100" s="248"/>
      <c r="J100" s="248"/>
      <c r="K100" s="248"/>
      <c r="L100" s="248"/>
      <c r="M100" s="248"/>
      <c r="N100" s="248"/>
      <c r="O100" s="248"/>
      <c r="P100" s="248"/>
      <c r="Q100" s="248"/>
      <c r="R100" s="248"/>
      <c r="S100" s="248"/>
      <c r="T100" s="248"/>
      <c r="U100" s="248"/>
      <c r="V100" s="248"/>
      <c r="W100" s="248"/>
      <c r="X100" s="248"/>
      <c r="Y100" s="248"/>
      <c r="Z100" s="248"/>
      <c r="AA100" s="248"/>
      <c r="AB100" s="248"/>
      <c r="AC100" s="248"/>
      <c r="AD100" s="248"/>
      <c r="AE100" s="248"/>
      <c r="AF100" s="248"/>
      <c r="AG100" s="248"/>
      <c r="AH100" s="248"/>
      <c r="AI100" s="248"/>
      <c r="AJ100" s="248"/>
      <c r="AK100" s="248"/>
      <c r="AL100" s="248"/>
      <c r="AM100" s="126"/>
      <c r="AN100" s="248"/>
      <c r="AO100" s="248"/>
      <c r="AP100" s="248"/>
      <c r="AQ100" s="248"/>
      <c r="AR100" s="105"/>
    </row>
    <row r="101" spans="2:44" ht="20.100000000000001" customHeight="1" x14ac:dyDescent="0.25">
      <c r="B101" s="120"/>
      <c r="C101" s="121"/>
      <c r="D101" s="121"/>
      <c r="E101" s="248"/>
      <c r="F101" s="321"/>
      <c r="G101" s="248"/>
      <c r="H101" s="248"/>
      <c r="I101" s="248"/>
      <c r="J101" s="248"/>
      <c r="K101" s="248"/>
      <c r="L101" s="248"/>
      <c r="M101" s="248"/>
      <c r="N101" s="248"/>
      <c r="O101" s="248"/>
      <c r="P101" s="248"/>
      <c r="Q101" s="248"/>
      <c r="R101" s="248"/>
      <c r="S101" s="248"/>
      <c r="T101" s="248"/>
      <c r="U101" s="248"/>
      <c r="V101" s="248"/>
      <c r="W101" s="248"/>
      <c r="X101" s="248"/>
      <c r="Y101" s="248"/>
      <c r="Z101" s="248"/>
      <c r="AA101" s="248"/>
      <c r="AB101" s="248"/>
      <c r="AC101" s="248"/>
      <c r="AD101" s="248"/>
      <c r="AE101" s="248"/>
      <c r="AF101" s="248"/>
      <c r="AG101" s="248"/>
      <c r="AH101" s="248"/>
      <c r="AI101" s="248"/>
      <c r="AJ101" s="248"/>
      <c r="AK101" s="248"/>
      <c r="AL101" s="248"/>
      <c r="AM101" s="126"/>
      <c r="AN101" s="248"/>
      <c r="AO101" s="248"/>
      <c r="AP101" s="248"/>
      <c r="AQ101" s="248"/>
      <c r="AR101" s="105"/>
    </row>
    <row r="102" spans="2:44" ht="20.100000000000001" customHeight="1" x14ac:dyDescent="0.25">
      <c r="B102" s="120"/>
      <c r="C102" s="121"/>
      <c r="D102" s="121"/>
      <c r="E102" s="248"/>
      <c r="F102" s="321"/>
      <c r="G102" s="248"/>
      <c r="H102" s="248"/>
      <c r="I102" s="248"/>
      <c r="J102" s="248"/>
      <c r="K102" s="248"/>
      <c r="L102" s="248"/>
      <c r="M102" s="248"/>
      <c r="N102" s="248"/>
      <c r="O102" s="248"/>
      <c r="P102" s="248"/>
      <c r="Q102" s="248"/>
      <c r="R102" s="248"/>
      <c r="S102" s="248"/>
      <c r="T102" s="248"/>
      <c r="U102" s="248"/>
      <c r="V102" s="248"/>
      <c r="W102" s="248"/>
      <c r="X102" s="248"/>
      <c r="Y102" s="248"/>
      <c r="Z102" s="248"/>
      <c r="AA102" s="248"/>
      <c r="AB102" s="248"/>
      <c r="AC102" s="248"/>
      <c r="AD102" s="248"/>
      <c r="AE102" s="248"/>
      <c r="AF102" s="248"/>
      <c r="AG102" s="248"/>
      <c r="AH102" s="248"/>
      <c r="AI102" s="248"/>
      <c r="AJ102" s="248"/>
      <c r="AK102" s="248"/>
      <c r="AL102" s="248"/>
      <c r="AM102" s="126"/>
      <c r="AN102" s="248"/>
      <c r="AO102" s="248"/>
      <c r="AP102" s="248"/>
      <c r="AQ102" s="248"/>
      <c r="AR102" s="105"/>
    </row>
    <row r="103" spans="2:44" ht="20.100000000000001" customHeight="1" x14ac:dyDescent="0.25">
      <c r="B103" s="120"/>
      <c r="C103" s="121"/>
      <c r="D103" s="121"/>
      <c r="E103" s="248"/>
      <c r="F103" s="321"/>
      <c r="G103" s="248"/>
      <c r="H103" s="248"/>
      <c r="I103" s="248"/>
      <c r="J103" s="248"/>
      <c r="K103" s="248"/>
      <c r="L103" s="248"/>
      <c r="M103" s="248"/>
      <c r="N103" s="248"/>
      <c r="O103" s="248"/>
      <c r="P103" s="248"/>
      <c r="Q103" s="248"/>
      <c r="R103" s="248"/>
      <c r="S103" s="248"/>
      <c r="T103" s="248"/>
      <c r="U103" s="248"/>
      <c r="V103" s="248"/>
      <c r="W103" s="248"/>
      <c r="X103" s="248"/>
      <c r="Y103" s="248"/>
      <c r="Z103" s="248"/>
      <c r="AA103" s="248"/>
      <c r="AB103" s="248"/>
      <c r="AC103" s="248"/>
      <c r="AD103" s="248"/>
      <c r="AE103" s="248"/>
      <c r="AF103" s="248"/>
      <c r="AG103" s="248"/>
      <c r="AH103" s="248"/>
      <c r="AI103" s="248"/>
      <c r="AJ103" s="248"/>
      <c r="AK103" s="248"/>
      <c r="AL103" s="248"/>
      <c r="AM103" s="126"/>
      <c r="AN103" s="248"/>
      <c r="AO103" s="248"/>
      <c r="AP103" s="248"/>
      <c r="AQ103" s="248"/>
      <c r="AR103" s="105"/>
    </row>
    <row r="104" spans="2:44" ht="20.100000000000001" customHeight="1" x14ac:dyDescent="0.25">
      <c r="B104" s="120"/>
      <c r="C104" s="121"/>
      <c r="D104" s="121"/>
      <c r="E104" s="248"/>
      <c r="F104" s="321"/>
      <c r="G104" s="248"/>
      <c r="H104" s="248"/>
      <c r="I104" s="248"/>
      <c r="J104" s="248"/>
      <c r="K104" s="248"/>
      <c r="L104" s="248"/>
      <c r="M104" s="248"/>
      <c r="N104" s="248"/>
      <c r="O104" s="248"/>
      <c r="P104" s="248"/>
      <c r="Q104" s="248"/>
      <c r="R104" s="248"/>
      <c r="S104" s="248"/>
      <c r="T104" s="248"/>
      <c r="U104" s="248"/>
      <c r="V104" s="248"/>
      <c r="W104" s="248"/>
      <c r="X104" s="248"/>
      <c r="Y104" s="248"/>
      <c r="Z104" s="248"/>
      <c r="AA104" s="248"/>
      <c r="AB104" s="248"/>
      <c r="AC104" s="248"/>
      <c r="AD104" s="248"/>
      <c r="AE104" s="248"/>
      <c r="AF104" s="248"/>
      <c r="AG104" s="248"/>
      <c r="AH104" s="248"/>
      <c r="AI104" s="248"/>
      <c r="AJ104" s="248"/>
      <c r="AK104" s="248"/>
      <c r="AL104" s="248"/>
      <c r="AM104" s="126"/>
      <c r="AN104" s="248"/>
      <c r="AO104" s="248"/>
      <c r="AP104" s="248"/>
      <c r="AQ104" s="248"/>
      <c r="AR104" s="105"/>
    </row>
    <row r="105" spans="2:44" ht="20.100000000000001" customHeight="1" x14ac:dyDescent="0.25">
      <c r="B105" s="120"/>
      <c r="C105" s="121"/>
      <c r="D105" s="121"/>
      <c r="E105" s="248"/>
      <c r="F105" s="321"/>
      <c r="G105" s="248"/>
      <c r="H105" s="248"/>
      <c r="I105" s="248"/>
      <c r="J105" s="248"/>
      <c r="K105" s="248"/>
      <c r="L105" s="248"/>
      <c r="M105" s="248"/>
      <c r="N105" s="248"/>
      <c r="O105" s="248"/>
      <c r="P105" s="248"/>
      <c r="Q105" s="248"/>
      <c r="R105" s="248"/>
      <c r="S105" s="248"/>
      <c r="T105" s="248"/>
      <c r="U105" s="248"/>
      <c r="V105" s="248"/>
      <c r="W105" s="248"/>
      <c r="X105" s="248"/>
      <c r="Y105" s="248"/>
      <c r="Z105" s="248"/>
      <c r="AA105" s="248"/>
      <c r="AB105" s="248"/>
      <c r="AC105" s="248"/>
      <c r="AD105" s="248"/>
      <c r="AE105" s="248"/>
      <c r="AF105" s="248"/>
      <c r="AG105" s="248"/>
      <c r="AH105" s="248"/>
      <c r="AI105" s="248"/>
      <c r="AJ105" s="248"/>
      <c r="AK105" s="248"/>
      <c r="AL105" s="248"/>
      <c r="AM105" s="126"/>
      <c r="AN105" s="248"/>
      <c r="AO105" s="248"/>
      <c r="AP105" s="248"/>
      <c r="AQ105" s="248"/>
      <c r="AR105" s="105"/>
    </row>
    <row r="106" spans="2:44" ht="20.100000000000001" customHeight="1" x14ac:dyDescent="0.25">
      <c r="B106" s="120"/>
      <c r="C106" s="121"/>
      <c r="D106" s="121"/>
      <c r="E106" s="248"/>
      <c r="F106" s="321"/>
      <c r="G106" s="248"/>
      <c r="H106" s="248"/>
      <c r="I106" s="248"/>
      <c r="J106" s="248"/>
      <c r="K106" s="248"/>
      <c r="L106" s="248"/>
      <c r="M106" s="248"/>
      <c r="N106" s="248"/>
      <c r="O106" s="248"/>
      <c r="P106" s="248"/>
      <c r="Q106" s="248"/>
      <c r="R106" s="248"/>
      <c r="S106" s="248"/>
      <c r="T106" s="248"/>
      <c r="U106" s="248"/>
      <c r="V106" s="248"/>
      <c r="W106" s="248"/>
      <c r="X106" s="248"/>
      <c r="Y106" s="248"/>
      <c r="Z106" s="248"/>
      <c r="AA106" s="248"/>
      <c r="AB106" s="248"/>
      <c r="AC106" s="248"/>
      <c r="AD106" s="248"/>
      <c r="AE106" s="248"/>
      <c r="AF106" s="248"/>
      <c r="AG106" s="248"/>
      <c r="AH106" s="248"/>
      <c r="AI106" s="248"/>
      <c r="AJ106" s="248"/>
      <c r="AK106" s="248"/>
      <c r="AL106" s="248"/>
      <c r="AM106" s="126"/>
      <c r="AN106" s="248"/>
      <c r="AO106" s="248"/>
      <c r="AP106" s="248"/>
      <c r="AQ106" s="248"/>
      <c r="AR106" s="105"/>
    </row>
    <row r="107" spans="2:44" ht="20.100000000000001" customHeight="1" x14ac:dyDescent="0.25">
      <c r="B107" s="120"/>
      <c r="C107" s="121"/>
      <c r="D107" s="121"/>
      <c r="E107" s="248"/>
      <c r="F107" s="321"/>
      <c r="G107" s="248"/>
      <c r="H107" s="248"/>
      <c r="I107" s="248"/>
      <c r="J107" s="248"/>
      <c r="K107" s="248"/>
      <c r="L107" s="248"/>
      <c r="M107" s="248"/>
      <c r="N107" s="248"/>
      <c r="O107" s="248"/>
      <c r="P107" s="248"/>
      <c r="Q107" s="248"/>
      <c r="R107" s="248"/>
      <c r="S107" s="248"/>
      <c r="T107" s="248"/>
      <c r="U107" s="248"/>
      <c r="V107" s="248"/>
      <c r="W107" s="248"/>
      <c r="X107" s="248"/>
      <c r="Y107" s="248"/>
      <c r="Z107" s="248"/>
      <c r="AA107" s="248"/>
      <c r="AB107" s="248"/>
      <c r="AC107" s="248"/>
      <c r="AD107" s="248"/>
      <c r="AE107" s="248"/>
      <c r="AF107" s="248"/>
      <c r="AG107" s="248"/>
      <c r="AH107" s="248"/>
      <c r="AI107" s="248"/>
      <c r="AJ107" s="248"/>
      <c r="AK107" s="248"/>
      <c r="AL107" s="248"/>
      <c r="AM107" s="126"/>
      <c r="AN107" s="248"/>
      <c r="AO107" s="248"/>
      <c r="AP107" s="248"/>
      <c r="AQ107" s="248"/>
      <c r="AR107" s="105"/>
    </row>
    <row r="108" spans="2:44" x14ac:dyDescent="0.25">
      <c r="B108" s="122"/>
      <c r="C108" s="123"/>
      <c r="D108" s="123"/>
      <c r="E108" s="123"/>
      <c r="F108" s="123"/>
      <c r="G108" s="123"/>
      <c r="H108" s="123"/>
      <c r="I108" s="123"/>
      <c r="J108" s="123"/>
      <c r="K108" s="123"/>
      <c r="L108" s="123"/>
      <c r="M108" s="123"/>
      <c r="N108" s="123"/>
      <c r="O108" s="123"/>
      <c r="P108" s="123"/>
      <c r="Q108" s="123"/>
      <c r="R108" s="123"/>
      <c r="S108" s="123"/>
      <c r="T108" s="123"/>
      <c r="U108" s="123"/>
      <c r="V108" s="123"/>
      <c r="W108" s="123"/>
      <c r="X108" s="123"/>
      <c r="Y108" s="123"/>
      <c r="Z108" s="123"/>
      <c r="AA108" s="123"/>
      <c r="AB108" s="123"/>
      <c r="AC108" s="123"/>
      <c r="AD108" s="123"/>
      <c r="AE108" s="123"/>
      <c r="AF108" s="123"/>
      <c r="AG108" s="123"/>
      <c r="AH108" s="123"/>
      <c r="AI108" s="123"/>
      <c r="AJ108" s="123"/>
      <c r="AK108" s="123"/>
      <c r="AL108" s="123"/>
      <c r="AM108" s="123"/>
      <c r="AN108" s="123"/>
      <c r="AO108" s="123"/>
      <c r="AP108" s="123"/>
      <c r="AQ108" s="123"/>
      <c r="AR108" s="124"/>
    </row>
  </sheetData>
  <sheetProtection algorithmName="SHA-512" hashValue="zD8yLmMUUgwqpV4HFBZHS9FaKUU1lFfEht8A2k4FJW2ha86zCKbYvEaC34hEAFi4ZBpKQZV3/YekhWKdw+HCWg==" saltValue="A9XPSJ06+G0yY3W6s7BjTQ==" spinCount="100000" sheet="1" objects="1" scenarios="1"/>
  <conditionalFormatting sqref="E8:AQ27">
    <cfRule type="expression" dxfId="6" priority="2">
      <formula>LEN($F8)=0</formula>
    </cfRule>
  </conditionalFormatting>
  <conditionalFormatting sqref="AN8:AQ27 E8:AL27">
    <cfRule type="expression" dxfId="5" priority="3">
      <formula>LEN($F8)=0</formula>
    </cfRule>
  </conditionalFormatting>
  <hyperlinks>
    <hyperlink ref="C9" location="January!A8" tooltip="Go To" display="JANUARY" xr:uid="{B74BF68D-A6A9-44BF-AF64-8DC1E19AEDED}"/>
    <hyperlink ref="C10" location="February!A8" tooltip="Go To" display="FEBRUARY" xr:uid="{FA4FAA7B-571C-4ED3-8596-6A188E4FB0C0}"/>
    <hyperlink ref="C11" location="March!A8" tooltip="Go To" display="MARCH" xr:uid="{C4EF10E0-52B5-42A5-ABBC-A482F1B78EF6}"/>
    <hyperlink ref="C12" location="April!A8" tooltip="Go To" display="APRIL" xr:uid="{6C3A3753-98C4-4992-B58B-BAE8F2089A64}"/>
    <hyperlink ref="C13" location="May!A8" tooltip="Go To" display="MAY" xr:uid="{65E32904-491C-4633-A196-E2497FF35DEC}"/>
    <hyperlink ref="C14" location="June!A8" tooltip="Go To" display="JUNE" xr:uid="{07B39DDD-3B04-4969-A435-133F649F49F6}"/>
    <hyperlink ref="C15" location="July!A8" tooltip="Go To" display="JULY" xr:uid="{B3915BCD-D78F-4C0F-BE1A-8524B93F0A16}"/>
    <hyperlink ref="C16" location="August!A8" tooltip="Go To" display="AUGUST" xr:uid="{F8C5E2E1-D34B-4EE5-9FDC-ACEE33856625}"/>
    <hyperlink ref="C17" location="September!A8" tooltip="Go To" display="SEPTEMBER" xr:uid="{3FD273B2-8192-4153-8C97-071169F803D0}"/>
    <hyperlink ref="C18" location="October!A8" tooltip="Go To" display="OCTOBER" xr:uid="{07B81AAE-9C48-4CE9-8EC3-6E8097A3C631}"/>
    <hyperlink ref="C19" location="November!A8" tooltip="Go To" display="NOVEMBER" xr:uid="{8097B0E3-3268-4E1E-B5EA-98EC0770FF63}"/>
    <hyperlink ref="C20" location="December!A8" tooltip="Go To" display="DECEMBER" xr:uid="{F7135031-5493-42C6-954A-F61F9C73E212}"/>
  </hyperlinks>
  <printOptions horizontalCentered="1"/>
  <pageMargins left="0.31496062992125984" right="0.31496062992125984" top="0.31496062992125984" bottom="0.31496062992125984" header="0.31496062992125984" footer="0.31496062992125984"/>
  <pageSetup paperSize="9" scale="77" orientation="landscape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175EB493-901F-4E96-8B3C-FD645614071A}">
            <xm:f>$E8=Calc!$C$12</xm:f>
            <x14:dxf>
              <border>
                <bottom style="thin">
                  <color rgb="FF5C608A"/>
                </bottom>
                <vertical/>
                <horizontal/>
              </border>
            </x14:dxf>
          </x14:cfRule>
          <xm:sqref>AN8:AQ27 E8:AL27</xm:sqref>
        </x14:conditionalFormatting>
        <x14:conditionalFormatting xmlns:xm="http://schemas.microsoft.com/office/excel/2006/main">
          <x14:cfRule type="expression" priority="4" id="{192257EB-3CA8-464B-8A78-9A73F91D9F3E}">
            <xm:f>H8=Calc!$C$20</xm:f>
            <x14:dxf>
              <fill>
                <patternFill>
                  <bgColor rgb="FFED6B86"/>
                </patternFill>
              </fill>
            </x14:dxf>
          </x14:cfRule>
          <x14:cfRule type="expression" priority="5" id="{F2C4AF49-6B82-4441-94D6-DF9B2FC1C49C}">
            <xm:f>H8=Calc!$C$19</xm:f>
            <x14:dxf>
              <fill>
                <patternFill>
                  <bgColor rgb="FF90E0EF"/>
                </patternFill>
              </fill>
            </x14:dxf>
          </x14:cfRule>
          <x14:cfRule type="expression" priority="6" id="{B8F6BAEB-0318-46A1-ADE6-3159D367762C}">
            <xm:f>H8=Calc!$C$18</xm:f>
            <x14:dxf>
              <fill>
                <patternFill>
                  <bgColor rgb="FFF2D492"/>
                </patternFill>
              </fill>
            </x14:dxf>
          </x14:cfRule>
          <x14:cfRule type="expression" priority="7" id="{99A6A160-905F-4FA3-B352-9084DAAE162C}">
            <xm:f>H8=Calc!$C$17</xm:f>
            <x14:dxf>
              <fill>
                <patternFill>
                  <bgColor rgb="FF7DCFB6"/>
                </patternFill>
              </fill>
            </x14:dxf>
          </x14:cfRule>
          <xm:sqref>H8:AL27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58F8751E-8DF6-468E-B2E4-75C7DF4FCFFA}">
          <x14:formula1>
            <xm:f>Calc!$C$17:$C$20</xm:f>
          </x14:formula1>
          <xm:sqref>H8:AL27</xm:sqref>
        </x14:dataValidation>
      </x14:dataValidations>
    </ext>
  </extLst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188F6A-05FF-4035-B05E-9814C3B5B5DA}">
  <sheetPr codeName="Sheet20"/>
  <dimension ref="B3:AC21"/>
  <sheetViews>
    <sheetView showGridLines="0" showRowColHeaders="0" workbookViewId="0">
      <pane ySplit="3" topLeftCell="A4" activePane="bottomLeft" state="frozen"/>
      <selection pane="bottomLeft" activeCell="A4" sqref="A4"/>
    </sheetView>
  </sheetViews>
  <sheetFormatPr defaultRowHeight="15" x14ac:dyDescent="0.25"/>
  <cols>
    <col min="1" max="1" width="9.140625" style="164"/>
    <col min="2" max="2" width="23.140625" style="164" customWidth="1"/>
    <col min="3" max="3" width="9.140625" style="164"/>
    <col min="4" max="4" width="3.7109375" style="164" customWidth="1"/>
    <col min="5" max="8" width="12.7109375" style="164" customWidth="1"/>
    <col min="9" max="9" width="3.7109375" style="164" customWidth="1"/>
    <col min="10" max="10" width="20.140625" style="164" customWidth="1"/>
    <col min="11" max="12" width="12.7109375" style="164" customWidth="1"/>
    <col min="13" max="13" width="3.7109375" style="164" customWidth="1"/>
    <col min="14" max="14" width="15.7109375" style="164" customWidth="1"/>
    <col min="15" max="15" width="16" style="164" customWidth="1"/>
    <col min="16" max="23" width="12.7109375" style="164" customWidth="1"/>
    <col min="24" max="24" width="3.7109375" style="164" customWidth="1"/>
    <col min="25" max="25" width="15.7109375" style="164" customWidth="1"/>
    <col min="26" max="29" width="12.7109375" style="164" customWidth="1"/>
    <col min="30" max="16384" width="9.140625" style="164"/>
  </cols>
  <sheetData>
    <row r="3" spans="2:29" s="208" customFormat="1" x14ac:dyDescent="0.25">
      <c r="B3" s="206" t="s">
        <v>167</v>
      </c>
      <c r="C3" s="207"/>
      <c r="E3" s="209" t="s">
        <v>52</v>
      </c>
      <c r="F3" s="210"/>
      <c r="G3" s="210"/>
      <c r="H3" s="211"/>
      <c r="J3" s="206" t="s">
        <v>168</v>
      </c>
      <c r="K3" s="212"/>
      <c r="L3" s="207"/>
      <c r="N3" s="206" t="s">
        <v>169</v>
      </c>
      <c r="O3" s="212"/>
      <c r="P3" s="212"/>
      <c r="Q3" s="212"/>
      <c r="R3" s="212"/>
      <c r="S3" s="212"/>
      <c r="T3" s="212"/>
      <c r="U3" s="212"/>
      <c r="V3" s="212"/>
      <c r="W3" s="207"/>
      <c r="Y3" s="206" t="s">
        <v>157</v>
      </c>
      <c r="Z3" s="212"/>
      <c r="AA3" s="212"/>
      <c r="AB3" s="212"/>
      <c r="AC3" s="207"/>
    </row>
    <row r="5" spans="2:29" x14ac:dyDescent="0.25">
      <c r="B5" s="214" t="s">
        <v>38</v>
      </c>
      <c r="E5" s="203" t="s">
        <v>32</v>
      </c>
      <c r="F5" s="203" t="str">
        <f>B6</f>
        <v>Not Started</v>
      </c>
      <c r="G5" s="203" t="str">
        <f>B7</f>
        <v>In Progress</v>
      </c>
      <c r="H5" s="203" t="str">
        <f>B8</f>
        <v>Done</v>
      </c>
      <c r="J5" s="203" t="s">
        <v>96</v>
      </c>
      <c r="K5" s="203" t="s">
        <v>149</v>
      </c>
      <c r="L5" s="203" t="s">
        <v>148</v>
      </c>
      <c r="N5" s="205" t="s">
        <v>170</v>
      </c>
      <c r="O5" s="204">
        <f>IFERROR(INDEX(Lists!B6:B105,MATCH(Dashboard!D31,Lists!C6:C105,0)),1)</f>
        <v>1</v>
      </c>
      <c r="P5" s="217" t="s">
        <v>150</v>
      </c>
      <c r="Q5" s="218"/>
      <c r="R5" s="218"/>
      <c r="S5" s="219"/>
      <c r="T5" s="217" t="s">
        <v>151</v>
      </c>
      <c r="U5" s="218"/>
      <c r="V5" s="218"/>
      <c r="W5" s="219"/>
      <c r="Y5" s="201" t="s">
        <v>164</v>
      </c>
      <c r="Z5" s="202" t="str">
        <f>Calc!B17</f>
        <v>Present</v>
      </c>
      <c r="AA5" s="202" t="str">
        <f>Calc!B18</f>
        <v>Tardy</v>
      </c>
      <c r="AB5" s="202" t="str">
        <f>Calc!B19</f>
        <v>Excused</v>
      </c>
      <c r="AC5" s="202" t="str">
        <f>Calc!B20</f>
        <v>Unexcused</v>
      </c>
    </row>
    <row r="6" spans="2:29" x14ac:dyDescent="0.25">
      <c r="B6" s="165" t="s">
        <v>39</v>
      </c>
      <c r="E6" s="169">
        <v>1</v>
      </c>
      <c r="F6" s="169">
        <f>IFERROR(COUNTIFS(DailyPlan!$D$12:$H$12,"?*",DailyPlan!$D$13:$H$13,Calc!F$5),"")</f>
        <v>1</v>
      </c>
      <c r="G6" s="169">
        <f>IFERROR(COUNTIFS(DailyPlan!$D$12:$H$12,"?*",DailyPlan!$D$13:$H$13,Calc!G$5),"")</f>
        <v>1</v>
      </c>
      <c r="H6" s="169">
        <f>IFERROR(COUNTIFS(DailyPlan!$D$12:$H$12,"?*",DailyPlan!$D$13:$H$13,Calc!H$5),"")</f>
        <v>1</v>
      </c>
      <c r="J6" s="165" t="str">
        <f>IFERROR(IF(LEN(Lists!H6)=0,"",Lists!H6),"")</f>
        <v>Mathematics</v>
      </c>
      <c r="K6" s="167">
        <f>Homework!$G$7</f>
        <v>72.288888888888891</v>
      </c>
      <c r="L6" s="168">
        <f>Exams!$G$7</f>
        <v>70.022222222222226</v>
      </c>
      <c r="N6" s="203" t="s">
        <v>142</v>
      </c>
      <c r="O6" s="203" t="s">
        <v>143</v>
      </c>
      <c r="P6" s="203">
        <v>1</v>
      </c>
      <c r="Q6" s="203">
        <v>2</v>
      </c>
      <c r="R6" s="203">
        <v>3</v>
      </c>
      <c r="S6" s="203" t="s">
        <v>144</v>
      </c>
      <c r="T6" s="203">
        <v>1</v>
      </c>
      <c r="U6" s="203">
        <v>2</v>
      </c>
      <c r="V6" s="203">
        <v>3</v>
      </c>
      <c r="W6" s="220" t="s">
        <v>144</v>
      </c>
      <c r="Y6" s="198" t="s">
        <v>119</v>
      </c>
      <c r="Z6" s="199">
        <f ca="1">IFERROR(INDEX(INDIRECT($Y6&amp;"!$AN$8:$AQ$27"),Calc!$O$5,MATCH(Z$5,Calc!$B$17:$B$20,0)),"")</f>
        <v>21</v>
      </c>
      <c r="AA6" s="199">
        <f ca="1">IFERROR(INDEX(INDIRECT($Y6&amp;"!$AN$8:$AQ$27"),Calc!$O$5,MATCH(AA$5,Calc!$B$17:$B$20,0)),"")</f>
        <v>1</v>
      </c>
      <c r="AB6" s="199">
        <f ca="1">IFERROR(INDEX(INDIRECT($Y6&amp;"!$AN$8:$AQ$27"),Calc!$O$5,MATCH(AB$5,Calc!$B$17:$B$20,0)),"")</f>
        <v>1</v>
      </c>
      <c r="AC6" s="199">
        <f ca="1">IFERROR(INDEX(INDIRECT($Y6&amp;"!$AN$8:$AQ$27"),Calc!$O$5,MATCH(AC$5,Calc!$B$17:$B$20,0)),"")</f>
        <v>0</v>
      </c>
    </row>
    <row r="7" spans="2:29" x14ac:dyDescent="0.25">
      <c r="B7" s="165" t="s">
        <v>41</v>
      </c>
      <c r="E7" s="169">
        <v>2</v>
      </c>
      <c r="F7" s="169">
        <f>IFERROR(COUNTIFS(DailyPlan!$D$15:$H$15,"?*",DailyPlan!$D$16:$H$16,Calc!F$5),"")</f>
        <v>2</v>
      </c>
      <c r="G7" s="169">
        <f>IFERROR(COUNTIFS(DailyPlan!$D$15:$H$15,"?*",DailyPlan!$D$16:$H$16,Calc!G$5),"")</f>
        <v>0</v>
      </c>
      <c r="H7" s="169">
        <f>IFERROR(COUNTIFS(DailyPlan!$D$15:$H$15,"?*",DailyPlan!$D$16:$H$16,Calc!H$5),"")</f>
        <v>1</v>
      </c>
      <c r="J7" s="165" t="str">
        <f>IFERROR(IF(LEN(Lists!H7)=0,"",Lists!H7),"")</f>
        <v>Physics</v>
      </c>
      <c r="K7" s="167">
        <f>Homework!$J$7</f>
        <v>74.688888888888883</v>
      </c>
      <c r="L7" s="168">
        <f>Exams!$J$7</f>
        <v>47.844444444444441</v>
      </c>
      <c r="N7" s="169">
        <v>0</v>
      </c>
      <c r="O7" s="169" t="str">
        <f>IFERROR(IF(LEN(Lists!H6)=0,"",Lists!H6),"")</f>
        <v>Mathematics</v>
      </c>
      <c r="P7" s="169">
        <f>IFERROR(IF(LEN(INDEX(Exams!$E$9:$AH$28,$O$5,P$6+$N7))=0,"",INDEX(Exams!$E$9:$AH$28,$O$5,P$6+$N7)),"")</f>
        <v>58</v>
      </c>
      <c r="Q7" s="169">
        <f>IFERROR(IF(LEN(INDEX(Exams!$E$9:$AH$28,$O$5,Q$6+$N7))=0,"",INDEX(Exams!$E$9:$AH$28,$O$5,Q$6+$N7)),"")</f>
        <v>0</v>
      </c>
      <c r="R7" s="169">
        <f>IFERROR(IF(LEN(INDEX(Exams!$E$9:$AH$28,$O$5,R$6+$N7))=0,"",INDEX(Exams!$E$9:$AH$28,$O$5,R$6+$N7)),"")</f>
        <v>0</v>
      </c>
      <c r="S7" s="167">
        <f>IFERROR(SUM(P7:R7)/COUNT(P7:R7),"")</f>
        <v>19.333333333333332</v>
      </c>
      <c r="T7" s="169">
        <f>IFERROR(IF(LEN(INDEX(Homework!$E$9:$AH$28,$O$5,P$6+$N7))=0,"",INDEX(Homework!$E$9:$AH$28,$O$5,T$6+$N7)),"")</f>
        <v>84</v>
      </c>
      <c r="U7" s="169">
        <f>IFERROR(IF(LEN(INDEX(Homework!$E$9:$AH$28,$O$5,Q$6+$N7))=0,"",INDEX(Homework!$E$9:$AH$28,$O$5,U$6+$N7)),"")</f>
        <v>0</v>
      </c>
      <c r="V7" s="169">
        <f>IFERROR(IF(LEN(INDEX(Homework!$E$9:$AH$28,$O$5,R$6+$N7))=0,"",INDEX(Homework!$E$9:$AH$28,$O$5,V$6+$N7)),"")</f>
        <v>0</v>
      </c>
      <c r="W7" s="167">
        <f>IFERROR(SUM(T7:V7)/COUNT(T7:V7),"")</f>
        <v>28</v>
      </c>
      <c r="Y7" s="198" t="s">
        <v>120</v>
      </c>
      <c r="Z7" s="199">
        <f ca="1">IFERROR(INDEX(INDIRECT($Y7&amp;"!$AN$8:$AQ$27"),Calc!$O$5,MATCH(Z$5,Calc!$B$17:$B$20,0)),"")</f>
        <v>19</v>
      </c>
      <c r="AA7" s="199">
        <f ca="1">IFERROR(INDEX(INDIRECT($Y7&amp;"!$AN$8:$AQ$27"),Calc!$O$5,MATCH(AA$5,Calc!$B$17:$B$20,0)),"")</f>
        <v>1</v>
      </c>
      <c r="AB7" s="199">
        <f ca="1">IFERROR(INDEX(INDIRECT($Y7&amp;"!$AN$8:$AQ$27"),Calc!$O$5,MATCH(AB$5,Calc!$B$17:$B$20,0)),"")</f>
        <v>1</v>
      </c>
      <c r="AC7" s="199">
        <f ca="1">IFERROR(INDEX(INDIRECT($Y7&amp;"!$AN$8:$AQ$27"),Calc!$O$5,MATCH(AC$5,Calc!$B$17:$B$20,0)),"")</f>
        <v>0</v>
      </c>
    </row>
    <row r="8" spans="2:29" x14ac:dyDescent="0.25">
      <c r="B8" s="165" t="s">
        <v>40</v>
      </c>
      <c r="E8" s="169">
        <v>3</v>
      </c>
      <c r="F8" s="169">
        <f>IFERROR(COUNTIFS(DailyPlan!$D$18:$H$18,"?*",DailyPlan!$D$19:$H$19,Calc!F$5),"")</f>
        <v>0</v>
      </c>
      <c r="G8" s="169">
        <f>IFERROR(COUNTIFS(DailyPlan!$D$18:$H$18,"?*",DailyPlan!$D$19:$H$19,Calc!G$5),"")</f>
        <v>0</v>
      </c>
      <c r="H8" s="169">
        <f>IFERROR(COUNTIFS(DailyPlan!$D$18:$H$18,"?*",DailyPlan!$D$19:$H$19,Calc!H$5),"")</f>
        <v>0</v>
      </c>
      <c r="J8" s="165" t="str">
        <f>IFERROR(IF(LEN(Lists!H8)=0,"",Lists!H8),"")</f>
        <v>Geometry</v>
      </c>
      <c r="K8" s="167">
        <f>Homework!$M$7</f>
        <v>75.044444444444451</v>
      </c>
      <c r="L8" s="168">
        <f>Exams!$M$7</f>
        <v>75.822222222222223</v>
      </c>
      <c r="N8" s="169">
        <v>3</v>
      </c>
      <c r="O8" s="169" t="str">
        <f>IFERROR(IF(LEN(Lists!H7)=0,"",Lists!H7),"")</f>
        <v>Physics</v>
      </c>
      <c r="P8" s="169">
        <f>IFERROR(IF(LEN(INDEX(Exams!$E$9:$AH$28,$O$5,P$6+$N8))=0,"",INDEX(Exams!$E$9:$AH$28,$O$5,P$6+$N8)),"")</f>
        <v>43</v>
      </c>
      <c r="Q8" s="169">
        <f>IFERROR(IF(LEN(INDEX(Exams!$E$9:$AH$28,$O$5,Q$6+$N8))=0,"",INDEX(Exams!$E$9:$AH$28,$O$5,Q$6+$N8)),"")</f>
        <v>44</v>
      </c>
      <c r="R8" s="169">
        <f>IFERROR(IF(LEN(INDEX(Exams!$E$9:$AH$28,$O$5,R$6+$N8))=0,"",INDEX(Exams!$E$9:$AH$28,$O$5,R$6+$N8)),"")</f>
        <v>53</v>
      </c>
      <c r="S8" s="167">
        <f t="shared" ref="S8:S16" si="0">IFERROR(SUM(P8:R8)/COUNT(P8:R8),"")</f>
        <v>46.666666666666664</v>
      </c>
      <c r="T8" s="169">
        <f>IFERROR(IF(LEN(INDEX(Homework!$E$9:$AH$28,$O$5,P$6+$N8))=0,"",INDEX(Homework!$E$9:$AH$28,$O$5,T$6+$N8)),"")</f>
        <v>84</v>
      </c>
      <c r="U8" s="169">
        <f>IFERROR(IF(LEN(INDEX(Homework!$E$9:$AH$28,$O$5,Q$6+$N8))=0,"",INDEX(Homework!$E$9:$AH$28,$O$5,U$6+$N8)),"")</f>
        <v>79</v>
      </c>
      <c r="V8" s="169">
        <f>IFERROR(IF(LEN(INDEX(Homework!$E$9:$AH$28,$O$5,R$6+$N8))=0,"",INDEX(Homework!$E$9:$AH$28,$O$5,V$6+$N8)),"")</f>
        <v>83</v>
      </c>
      <c r="W8" s="167">
        <f t="shared" ref="W8:W16" si="1">IFERROR(SUM(T8:V8)/COUNT(T8:V8),"")</f>
        <v>82</v>
      </c>
      <c r="Y8" s="198" t="s">
        <v>121</v>
      </c>
      <c r="Z8" s="199">
        <f ca="1">IFERROR(INDEX(INDIRECT($Y8&amp;"!$AN$8:$AQ$27"),Calc!$O$5,MATCH(Z$5,Calc!$B$17:$B$20,0)),"")</f>
        <v>21</v>
      </c>
      <c r="AA8" s="199">
        <f ca="1">IFERROR(INDEX(INDIRECT($Y8&amp;"!$AN$8:$AQ$27"),Calc!$O$5,MATCH(AA$5,Calc!$B$17:$B$20,0)),"")</f>
        <v>2</v>
      </c>
      <c r="AB8" s="199">
        <f ca="1">IFERROR(INDEX(INDIRECT($Y8&amp;"!$AN$8:$AQ$27"),Calc!$O$5,MATCH(AB$5,Calc!$B$17:$B$20,0)),"")</f>
        <v>0</v>
      </c>
      <c r="AC8" s="199">
        <f ca="1">IFERROR(INDEX(INDIRECT($Y8&amp;"!$AN$8:$AQ$27"),Calc!$O$5,MATCH(AC$5,Calc!$B$17:$B$20,0)),"")</f>
        <v>0</v>
      </c>
    </row>
    <row r="9" spans="2:29" x14ac:dyDescent="0.25">
      <c r="E9" s="169">
        <v>4</v>
      </c>
      <c r="F9" s="169">
        <f>IFERROR(COUNTIFS(DailyPlan!$D$21:$H$21,"?*",DailyPlan!$D$22:$H$22,Calc!F$5),"")</f>
        <v>0</v>
      </c>
      <c r="G9" s="169">
        <f>IFERROR(COUNTIFS(DailyPlan!$D$21:$H$21,"?*",DailyPlan!$D$22:$H$22,Calc!G$5),"")</f>
        <v>0</v>
      </c>
      <c r="H9" s="169">
        <f>IFERROR(COUNTIFS(DailyPlan!$D$21:$H$21,"?*",DailyPlan!$D$22:$H$22,Calc!H$5),"")</f>
        <v>0</v>
      </c>
      <c r="J9" s="165" t="str">
        <f>IFERROR(IF(LEN(Lists!H9)=0,"",Lists!H9),"")</f>
        <v>Chemistry</v>
      </c>
      <c r="K9" s="167">
        <f>Homework!$P$7</f>
        <v>74.8</v>
      </c>
      <c r="L9" s="168">
        <f>Exams!$P$7</f>
        <v>93.066666666666663</v>
      </c>
      <c r="N9" s="169">
        <v>6</v>
      </c>
      <c r="O9" s="169" t="str">
        <f>IFERROR(IF(LEN(Lists!H8)=0,"",Lists!H8),"")</f>
        <v>Geometry</v>
      </c>
      <c r="P9" s="169">
        <f>IFERROR(IF(LEN(INDEX(Exams!$E$9:$AH$28,$O$5,P$6+$N9))=0,"",INDEX(Exams!$E$9:$AH$28,$O$5,P$6+$N9)),"")</f>
        <v>91</v>
      </c>
      <c r="Q9" s="169">
        <f>IFERROR(IF(LEN(INDEX(Exams!$E$9:$AH$28,$O$5,Q$6+$N9))=0,"",INDEX(Exams!$E$9:$AH$28,$O$5,Q$6+$N9)),"")</f>
        <v>65</v>
      </c>
      <c r="R9" s="169">
        <f>IFERROR(IF(LEN(INDEX(Exams!$E$9:$AH$28,$O$5,R$6+$N9))=0,"",INDEX(Exams!$E$9:$AH$28,$O$5,R$6+$N9)),"")</f>
        <v>71</v>
      </c>
      <c r="S9" s="167">
        <f t="shared" si="0"/>
        <v>75.666666666666671</v>
      </c>
      <c r="T9" s="169">
        <f>IFERROR(IF(LEN(INDEX(Homework!$E$9:$AH$28,$O$5,P$6+$N9))=0,"",INDEX(Homework!$E$9:$AH$28,$O$5,T$6+$N9)),"")</f>
        <v>79</v>
      </c>
      <c r="U9" s="169">
        <f>IFERROR(IF(LEN(INDEX(Homework!$E$9:$AH$28,$O$5,Q$6+$N9))=0,"",INDEX(Homework!$E$9:$AH$28,$O$5,U$6+$N9)),"")</f>
        <v>82</v>
      </c>
      <c r="V9" s="169">
        <f>IFERROR(IF(LEN(INDEX(Homework!$E$9:$AH$28,$O$5,R$6+$N9))=0,"",INDEX(Homework!$E$9:$AH$28,$O$5,V$6+$N9)),"")</f>
        <v>72</v>
      </c>
      <c r="W9" s="167">
        <f t="shared" si="1"/>
        <v>77.666666666666671</v>
      </c>
      <c r="Y9" s="198" t="s">
        <v>122</v>
      </c>
      <c r="Z9" s="199">
        <f ca="1">IFERROR(INDEX(INDIRECT($Y9&amp;"!$AN$8:$AQ$27"),Calc!$O$5,MATCH(Z$5,Calc!$B$17:$B$20,0)),"")</f>
        <v>20</v>
      </c>
      <c r="AA9" s="199">
        <f ca="1">IFERROR(INDEX(INDIRECT($Y9&amp;"!$AN$8:$AQ$27"),Calc!$O$5,MATCH(AA$5,Calc!$B$17:$B$20,0)),"")</f>
        <v>2</v>
      </c>
      <c r="AB9" s="199">
        <f ca="1">IFERROR(INDEX(INDIRECT($Y9&amp;"!$AN$8:$AQ$27"),Calc!$O$5,MATCH(AB$5,Calc!$B$17:$B$20,0)),"")</f>
        <v>0</v>
      </c>
      <c r="AC9" s="199">
        <f ca="1">IFERROR(INDEX(INDIRECT($Y9&amp;"!$AN$8:$AQ$27"),Calc!$O$5,MATCH(AC$5,Calc!$B$17:$B$20,0)),"")</f>
        <v>0</v>
      </c>
    </row>
    <row r="10" spans="2:29" x14ac:dyDescent="0.25">
      <c r="B10" s="214" t="s">
        <v>47</v>
      </c>
      <c r="C10" s="169">
        <f>IFERROR(COUNTIF(Lists!H6:H15,"?*"),20)</f>
        <v>5</v>
      </c>
      <c r="E10" s="169">
        <v>5</v>
      </c>
      <c r="F10" s="169">
        <f>IFERROR(COUNTIFS(DailyPlan!$D$24:$H$24,"?*",DailyPlan!$D$25:$H$25,Calc!F$5),"")</f>
        <v>0</v>
      </c>
      <c r="G10" s="169">
        <f>IFERROR(COUNTIFS(DailyPlan!$D$24:$H$24,"?*",DailyPlan!$D$25:$H$25,Calc!G$5),"")</f>
        <v>0</v>
      </c>
      <c r="H10" s="169">
        <f>IFERROR(COUNTIFS(DailyPlan!$D$24:$H$24,"?*",DailyPlan!$D$25:$H$25,Calc!H$5),"")</f>
        <v>0</v>
      </c>
      <c r="J10" s="165" t="str">
        <f>IFERROR(IF(LEN(Lists!H10)=0,"",Lists!H10),"")</f>
        <v>Biology</v>
      </c>
      <c r="K10" s="167">
        <f>Homework!$S$7</f>
        <v>74.111111111111114</v>
      </c>
      <c r="L10" s="168">
        <f>Exams!$S$7</f>
        <v>75.688888888888883</v>
      </c>
      <c r="N10" s="169">
        <v>9</v>
      </c>
      <c r="O10" s="169" t="str">
        <f>IFERROR(IF(LEN(Lists!H9)=0,"",Lists!H9),"")</f>
        <v>Chemistry</v>
      </c>
      <c r="P10" s="169">
        <f>IFERROR(IF(LEN(INDEX(Exams!$E$9:$AH$28,$O$5,P$6+$N10))=0,"",INDEX(Exams!$E$9:$AH$28,$O$5,P$6+$N10)),"")</f>
        <v>93</v>
      </c>
      <c r="Q10" s="169">
        <f>IFERROR(IF(LEN(INDEX(Exams!$E$9:$AH$28,$O$5,Q$6+$N10))=0,"",INDEX(Exams!$E$9:$AH$28,$O$5,Q$6+$N10)),"")</f>
        <v>99</v>
      </c>
      <c r="R10" s="169">
        <f>IFERROR(IF(LEN(INDEX(Exams!$E$9:$AH$28,$O$5,R$6+$N10))=0,"",INDEX(Exams!$E$9:$AH$28,$O$5,R$6+$N10)),"")</f>
        <v>87</v>
      </c>
      <c r="S10" s="167">
        <f t="shared" si="0"/>
        <v>93</v>
      </c>
      <c r="T10" s="169">
        <f>IFERROR(IF(LEN(INDEX(Homework!$E$9:$AH$28,$O$5,P$6+$N10))=0,"",INDEX(Homework!$E$9:$AH$28,$O$5,T$6+$N10)),"")</f>
        <v>73</v>
      </c>
      <c r="U10" s="169">
        <f>IFERROR(IF(LEN(INDEX(Homework!$E$9:$AH$28,$O$5,Q$6+$N10))=0,"",INDEX(Homework!$E$9:$AH$28,$O$5,U$6+$N10)),"")</f>
        <v>78</v>
      </c>
      <c r="V10" s="169">
        <f>IFERROR(IF(LEN(INDEX(Homework!$E$9:$AH$28,$O$5,R$6+$N10))=0,"",INDEX(Homework!$E$9:$AH$28,$O$5,V$6+$N10)),"")</f>
        <v>79</v>
      </c>
      <c r="W10" s="167">
        <f t="shared" si="1"/>
        <v>76.666666666666671</v>
      </c>
      <c r="Y10" s="198" t="s">
        <v>123</v>
      </c>
      <c r="Z10" s="199">
        <f ca="1">IFERROR(INDEX(INDIRECT($Y10&amp;"!$AN$8:$AQ$27"),Calc!$O$5,MATCH(Z$5,Calc!$B$17:$B$20,0)),"")</f>
        <v>0</v>
      </c>
      <c r="AA10" s="199">
        <f ca="1">IFERROR(INDEX(INDIRECT($Y10&amp;"!$AN$8:$AQ$27"),Calc!$O$5,MATCH(AA$5,Calc!$B$17:$B$20,0)),"")</f>
        <v>0</v>
      </c>
      <c r="AB10" s="199">
        <f ca="1">IFERROR(INDEX(INDIRECT($Y10&amp;"!$AN$8:$AQ$27"),Calc!$O$5,MATCH(AB$5,Calc!$B$17:$B$20,0)),"")</f>
        <v>0</v>
      </c>
      <c r="AC10" s="199">
        <f ca="1">IFERROR(INDEX(INDIRECT($Y10&amp;"!$AN$8:$AQ$27"),Calc!$O$5,MATCH(AC$5,Calc!$B$17:$B$20,0)),"")</f>
        <v>0</v>
      </c>
    </row>
    <row r="11" spans="2:29" x14ac:dyDescent="0.25">
      <c r="E11" s="169">
        <v>6</v>
      </c>
      <c r="F11" s="169">
        <f>IFERROR(COUNTIFS(DailyPlan!$D$27:$H$27,"?*",DailyPlan!$D$28:$H$28,Calc!F$5),"")</f>
        <v>0</v>
      </c>
      <c r="G11" s="169">
        <f>IFERROR(COUNTIFS(DailyPlan!$D$27:$H$27,"?*",DailyPlan!$D$28:$H$28,Calc!G$5),"")</f>
        <v>0</v>
      </c>
      <c r="H11" s="169">
        <f>IFERROR(COUNTIFS(DailyPlan!$D$27:$H$27,"?*",DailyPlan!$D$28:$H$28,Calc!H$5),"")</f>
        <v>0</v>
      </c>
      <c r="J11" s="165" t="str">
        <f>IFERROR(IF(LEN(Lists!H11)=0,"",Lists!H11),"")</f>
        <v/>
      </c>
      <c r="K11" s="167" t="str">
        <f>Homework!$V$7</f>
        <v/>
      </c>
      <c r="L11" s="168" t="str">
        <f>Exams!$V$7</f>
        <v/>
      </c>
      <c r="N11" s="169">
        <v>12</v>
      </c>
      <c r="O11" s="169" t="str">
        <f>IFERROR(IF(LEN(Lists!H10)=0,"",Lists!H10),"")</f>
        <v>Biology</v>
      </c>
      <c r="P11" s="169">
        <f>IFERROR(IF(LEN(INDEX(Exams!$E$9:$AH$28,$O$5,P$6+$N11))=0,"",INDEX(Exams!$E$9:$AH$28,$O$5,P$6+$N11)),"")</f>
        <v>99</v>
      </c>
      <c r="Q11" s="169">
        <f>IFERROR(IF(LEN(INDEX(Exams!$E$9:$AH$28,$O$5,Q$6+$N11))=0,"",INDEX(Exams!$E$9:$AH$28,$O$5,Q$6+$N11)),"")</f>
        <v>84</v>
      </c>
      <c r="R11" s="169">
        <f>IFERROR(IF(LEN(INDEX(Exams!$E$9:$AH$28,$O$5,R$6+$N11))=0,"",INDEX(Exams!$E$9:$AH$28,$O$5,R$6+$N11)),"")</f>
        <v>62</v>
      </c>
      <c r="S11" s="167">
        <f t="shared" si="0"/>
        <v>81.666666666666671</v>
      </c>
      <c r="T11" s="169">
        <f>IFERROR(IF(LEN(INDEX(Homework!$E$9:$AH$28,$O$5,P$6+$N11))=0,"",INDEX(Homework!$E$9:$AH$28,$O$5,T$6+$N11)),"")</f>
        <v>67</v>
      </c>
      <c r="U11" s="169">
        <f>IFERROR(IF(LEN(INDEX(Homework!$E$9:$AH$28,$O$5,Q$6+$N11))=0,"",INDEX(Homework!$E$9:$AH$28,$O$5,U$6+$N11)),"")</f>
        <v>81</v>
      </c>
      <c r="V11" s="169">
        <f>IFERROR(IF(LEN(INDEX(Homework!$E$9:$AH$28,$O$5,R$6+$N11))=0,"",INDEX(Homework!$E$9:$AH$28,$O$5,V$6+$N11)),"")</f>
        <v>76</v>
      </c>
      <c r="W11" s="167">
        <f t="shared" si="1"/>
        <v>74.666666666666671</v>
      </c>
      <c r="Y11" s="198" t="s">
        <v>124</v>
      </c>
      <c r="Z11" s="199">
        <f ca="1">IFERROR(INDEX(INDIRECT($Y11&amp;"!$AN$8:$AQ$27"),Calc!$O$5,MATCH(Z$5,Calc!$B$17:$B$20,0)),"")</f>
        <v>0</v>
      </c>
      <c r="AA11" s="199">
        <f ca="1">IFERROR(INDEX(INDIRECT($Y11&amp;"!$AN$8:$AQ$27"),Calc!$O$5,MATCH(AA$5,Calc!$B$17:$B$20,0)),"")</f>
        <v>0</v>
      </c>
      <c r="AB11" s="199">
        <f ca="1">IFERROR(INDEX(INDIRECT($Y11&amp;"!$AN$8:$AQ$27"),Calc!$O$5,MATCH(AB$5,Calc!$B$17:$B$20,0)),"")</f>
        <v>0</v>
      </c>
      <c r="AC11" s="199">
        <f ca="1">IFERROR(INDEX(INDIRECT($Y11&amp;"!$AN$8:$AQ$27"),Calc!$O$5,MATCH(AC$5,Calc!$B$17:$B$20,0)),"")</f>
        <v>0</v>
      </c>
    </row>
    <row r="12" spans="2:29" x14ac:dyDescent="0.25">
      <c r="B12" s="214" t="s">
        <v>11</v>
      </c>
      <c r="C12" s="169">
        <f>IFERROR(COUNTIF(Lists!C6:C25,"?*"),"")</f>
        <v>15</v>
      </c>
      <c r="E12" s="169">
        <v>7</v>
      </c>
      <c r="F12" s="169">
        <f>IFERROR(COUNTIFS(DailyPlan!$D$30:$H$30,"?*",DailyPlan!$D$31:$H$31,Calc!F$5),"")</f>
        <v>0</v>
      </c>
      <c r="G12" s="169">
        <f>IFERROR(COUNTIFS(DailyPlan!$D$30:$H$30,"?*",DailyPlan!$D$31:$H$31,Calc!G$5),"")</f>
        <v>0</v>
      </c>
      <c r="H12" s="169">
        <f>IFERROR(COUNTIFS(DailyPlan!$D$30:$H$30,"?*",DailyPlan!$D$31:$H$31,Calc!H$5),"")</f>
        <v>0</v>
      </c>
      <c r="J12" s="165" t="str">
        <f>IFERROR(IF(LEN(Lists!H12)=0,"",Lists!H12),"")</f>
        <v/>
      </c>
      <c r="K12" s="167" t="str">
        <f>Homework!$Y$7</f>
        <v/>
      </c>
      <c r="L12" s="168" t="str">
        <f>Exams!$Y$7</f>
        <v/>
      </c>
      <c r="N12" s="169">
        <v>15</v>
      </c>
      <c r="O12" s="169" t="str">
        <f>IFERROR(IF(LEN(Lists!H11)=0,"",Lists!H11),"")</f>
        <v/>
      </c>
      <c r="P12" s="169" t="str">
        <f>IFERROR(IF(LEN(INDEX(Exams!$E$9:$AH$28,$O$5,P$6+$N12))=0,"",INDEX(Exams!$E$9:$AH$28,$O$5,P$6+$N12)),"")</f>
        <v/>
      </c>
      <c r="Q12" s="169" t="str">
        <f>IFERROR(IF(LEN(INDEX(Exams!$E$9:$AH$28,$O$5,Q$6+$N12))=0,"",INDEX(Exams!$E$9:$AH$28,$O$5,Q$6+$N12)),"")</f>
        <v/>
      </c>
      <c r="R12" s="169" t="str">
        <f>IFERROR(IF(LEN(INDEX(Exams!$E$9:$AH$28,$O$5,R$6+$N12))=0,"",INDEX(Exams!$E$9:$AH$28,$O$5,R$6+$N12)),"")</f>
        <v/>
      </c>
      <c r="S12" s="167" t="str">
        <f t="shared" si="0"/>
        <v/>
      </c>
      <c r="T12" s="169" t="str">
        <f>IFERROR(IF(LEN(INDEX(Homework!$E$9:$AH$28,$O$5,P$6+$N12))=0,"",INDEX(Homework!$E$9:$AH$28,$O$5,T$6+$N12)),"")</f>
        <v/>
      </c>
      <c r="U12" s="169" t="str">
        <f>IFERROR(IF(LEN(INDEX(Homework!$E$9:$AH$28,$O$5,Q$6+$N12))=0,"",INDEX(Homework!$E$9:$AH$28,$O$5,U$6+$N12)),"")</f>
        <v/>
      </c>
      <c r="V12" s="169" t="str">
        <f>IFERROR(IF(LEN(INDEX(Homework!$E$9:$AH$28,$O$5,R$6+$N12))=0,"",INDEX(Homework!$E$9:$AH$28,$O$5,V$6+$N12)),"")</f>
        <v/>
      </c>
      <c r="W12" s="167" t="str">
        <f t="shared" si="1"/>
        <v/>
      </c>
      <c r="Y12" s="198" t="s">
        <v>125</v>
      </c>
      <c r="Z12" s="199">
        <f ca="1">IFERROR(INDEX(INDIRECT($Y12&amp;"!$AN$8:$AQ$27"),Calc!$O$5,MATCH(Z$5,Calc!$B$17:$B$20,0)),"")</f>
        <v>0</v>
      </c>
      <c r="AA12" s="199">
        <f ca="1">IFERROR(INDEX(INDIRECT($Y12&amp;"!$AN$8:$AQ$27"),Calc!$O$5,MATCH(AA$5,Calc!$B$17:$B$20,0)),"")</f>
        <v>0</v>
      </c>
      <c r="AB12" s="199">
        <f ca="1">IFERROR(INDEX(INDIRECT($Y12&amp;"!$AN$8:$AQ$27"),Calc!$O$5,MATCH(AB$5,Calc!$B$17:$B$20,0)),"")</f>
        <v>0</v>
      </c>
      <c r="AC12" s="199">
        <f ca="1">IFERROR(INDEX(INDIRECT($Y12&amp;"!$AN$8:$AQ$27"),Calc!$O$5,MATCH(AC$5,Calc!$B$17:$B$20,0)),"")</f>
        <v>0</v>
      </c>
    </row>
    <row r="13" spans="2:29" x14ac:dyDescent="0.25">
      <c r="E13" s="169">
        <v>8</v>
      </c>
      <c r="F13" s="169">
        <f>IFERROR(COUNTIFS(DailyPlan!$D$33:$H$33,"?*",DailyPlan!$D$34:$H$34,Calc!F$5),"")</f>
        <v>0</v>
      </c>
      <c r="G13" s="169">
        <f>IFERROR(COUNTIFS(DailyPlan!$D$33:$H$33,"?*",DailyPlan!$D$34:$H$34,Calc!G$5),"")</f>
        <v>0</v>
      </c>
      <c r="H13" s="169">
        <f>IFERROR(COUNTIFS(DailyPlan!$D$33:$H$33,"?*",DailyPlan!$D$34:$H$34,Calc!H$5),"")</f>
        <v>0</v>
      </c>
      <c r="J13" s="165" t="str">
        <f>IFERROR(IF(LEN(Lists!H13)=0,"",Lists!H13),"")</f>
        <v/>
      </c>
      <c r="K13" s="167" t="str">
        <f>Homework!$AB$7</f>
        <v/>
      </c>
      <c r="L13" s="168" t="str">
        <f>Exams!$AB$7</f>
        <v/>
      </c>
      <c r="N13" s="169">
        <v>18</v>
      </c>
      <c r="O13" s="169" t="str">
        <f>IFERROR(IF(LEN(Lists!H12)=0,"",Lists!H12),"")</f>
        <v/>
      </c>
      <c r="P13" s="169" t="str">
        <f>IFERROR(IF(LEN(INDEX(Exams!$E$9:$AH$28,$O$5,P$6+$N13))=0,"",INDEX(Exams!$E$9:$AH$28,$O$5,P$6+$N13)),"")</f>
        <v/>
      </c>
      <c r="Q13" s="169" t="str">
        <f>IFERROR(IF(LEN(INDEX(Exams!$E$9:$AH$28,$O$5,Q$6+$N13))=0,"",INDEX(Exams!$E$9:$AH$28,$O$5,Q$6+$N13)),"")</f>
        <v/>
      </c>
      <c r="R13" s="169" t="str">
        <f>IFERROR(IF(LEN(INDEX(Exams!$E$9:$AH$28,$O$5,R$6+$N13))=0,"",INDEX(Exams!$E$9:$AH$28,$O$5,R$6+$N13)),"")</f>
        <v/>
      </c>
      <c r="S13" s="167" t="str">
        <f t="shared" si="0"/>
        <v/>
      </c>
      <c r="T13" s="169" t="str">
        <f>IFERROR(IF(LEN(INDEX(Homework!$E$9:$AH$28,$O$5,P$6+$N13))=0,"",INDEX(Homework!$E$9:$AH$28,$O$5,T$6+$N13)),"")</f>
        <v/>
      </c>
      <c r="U13" s="169" t="str">
        <f>IFERROR(IF(LEN(INDEX(Homework!$E$9:$AH$28,$O$5,Q$6+$N13))=0,"",INDEX(Homework!$E$9:$AH$28,$O$5,U$6+$N13)),"")</f>
        <v/>
      </c>
      <c r="V13" s="169" t="str">
        <f>IFERROR(IF(LEN(INDEX(Homework!$E$9:$AH$28,$O$5,R$6+$N13))=0,"",INDEX(Homework!$E$9:$AH$28,$O$5,V$6+$N13)),"")</f>
        <v/>
      </c>
      <c r="W13" s="167" t="str">
        <f t="shared" si="1"/>
        <v/>
      </c>
      <c r="Y13" s="198" t="s">
        <v>126</v>
      </c>
      <c r="Z13" s="199">
        <f ca="1">IFERROR(INDEX(INDIRECT($Y13&amp;"!$AN$8:$AQ$27"),Calc!$O$5,MATCH(Z$5,Calc!$B$17:$B$20,0)),"")</f>
        <v>0</v>
      </c>
      <c r="AA13" s="199">
        <f ca="1">IFERROR(INDEX(INDIRECT($Y13&amp;"!$AN$8:$AQ$27"),Calc!$O$5,MATCH(AA$5,Calc!$B$17:$B$20,0)),"")</f>
        <v>0</v>
      </c>
      <c r="AB13" s="199">
        <f ca="1">IFERROR(INDEX(INDIRECT($Y13&amp;"!$AN$8:$AQ$27"),Calc!$O$5,MATCH(AB$5,Calc!$B$17:$B$20,0)),"")</f>
        <v>0</v>
      </c>
      <c r="AC13" s="199">
        <f ca="1">IFERROR(INDEX(INDIRECT($Y13&amp;"!$AN$8:$AQ$27"),Calc!$O$5,MATCH(AC$5,Calc!$B$17:$B$20,0)),"")</f>
        <v>0</v>
      </c>
    </row>
    <row r="14" spans="2:29" x14ac:dyDescent="0.25">
      <c r="E14" s="169">
        <v>9</v>
      </c>
      <c r="F14" s="169">
        <f>IFERROR(COUNTIFS(DailyPlan!$D$36:$H$36,"?*",DailyPlan!$D$37:$H$37,Calc!F$5),"")</f>
        <v>0</v>
      </c>
      <c r="G14" s="169">
        <f>IFERROR(COUNTIFS(DailyPlan!$D$36:$H$36,"?*",DailyPlan!$D$37:$H$37,Calc!G$5),"")</f>
        <v>0</v>
      </c>
      <c r="H14" s="169">
        <f>IFERROR(COUNTIFS(DailyPlan!$D$36:$H$36,"?*",DailyPlan!$D$37:$H$37,Calc!H$5),"")</f>
        <v>0</v>
      </c>
      <c r="J14" s="165" t="str">
        <f>IFERROR(IF(LEN(Lists!H14)=0,"",Lists!H14),"")</f>
        <v/>
      </c>
      <c r="K14" s="167" t="str">
        <f>Homework!$AE$7</f>
        <v/>
      </c>
      <c r="L14" s="168" t="str">
        <f>Exams!$AE$7</f>
        <v/>
      </c>
      <c r="N14" s="169">
        <v>21</v>
      </c>
      <c r="O14" s="169" t="str">
        <f>IFERROR(IF(LEN(Lists!H13)=0,"",Lists!H13),"")</f>
        <v/>
      </c>
      <c r="P14" s="169" t="str">
        <f>IFERROR(IF(LEN(INDEX(Exams!$E$9:$AH$28,$O$5,P$6+$N14))=0,"",INDEX(Exams!$E$9:$AH$28,$O$5,P$6+$N14)),"")</f>
        <v/>
      </c>
      <c r="Q14" s="169" t="str">
        <f>IFERROR(IF(LEN(INDEX(Exams!$E$9:$AH$28,$O$5,Q$6+$N14))=0,"",INDEX(Exams!$E$9:$AH$28,$O$5,Q$6+$N14)),"")</f>
        <v/>
      </c>
      <c r="R14" s="169" t="str">
        <f>IFERROR(IF(LEN(INDEX(Exams!$E$9:$AH$28,$O$5,R$6+$N14))=0,"",INDEX(Exams!$E$9:$AH$28,$O$5,R$6+$N14)),"")</f>
        <v/>
      </c>
      <c r="S14" s="167" t="str">
        <f t="shared" si="0"/>
        <v/>
      </c>
      <c r="T14" s="169" t="str">
        <f>IFERROR(IF(LEN(INDEX(Homework!$E$9:$AH$28,$O$5,P$6+$N14))=0,"",INDEX(Homework!$E$9:$AH$28,$O$5,T$6+$N14)),"")</f>
        <v/>
      </c>
      <c r="U14" s="169" t="str">
        <f>IFERROR(IF(LEN(INDEX(Homework!$E$9:$AH$28,$O$5,Q$6+$N14))=0,"",INDEX(Homework!$E$9:$AH$28,$O$5,U$6+$N14)),"")</f>
        <v/>
      </c>
      <c r="V14" s="169" t="str">
        <f>IFERROR(IF(LEN(INDEX(Homework!$E$9:$AH$28,$O$5,R$6+$N14))=0,"",INDEX(Homework!$E$9:$AH$28,$O$5,V$6+$N14)),"")</f>
        <v/>
      </c>
      <c r="W14" s="167" t="str">
        <f t="shared" si="1"/>
        <v/>
      </c>
      <c r="Y14" s="198" t="s">
        <v>127</v>
      </c>
      <c r="Z14" s="199">
        <f ca="1">IFERROR(INDEX(INDIRECT($Y14&amp;"!$AN$8:$AQ$27"),Calc!$O$5,MATCH(Z$5,Calc!$B$17:$B$20,0)),"")</f>
        <v>0</v>
      </c>
      <c r="AA14" s="199">
        <f ca="1">IFERROR(INDEX(INDIRECT($Y14&amp;"!$AN$8:$AQ$27"),Calc!$O$5,MATCH(AA$5,Calc!$B$17:$B$20,0)),"")</f>
        <v>0</v>
      </c>
      <c r="AB14" s="199">
        <f ca="1">IFERROR(INDEX(INDIRECT($Y14&amp;"!$AN$8:$AQ$27"),Calc!$O$5,MATCH(AB$5,Calc!$B$17:$B$20,0)),"")</f>
        <v>0</v>
      </c>
      <c r="AC14" s="199">
        <f ca="1">IFERROR(INDEX(INDIRECT($Y14&amp;"!$AN$8:$AQ$27"),Calc!$O$5,MATCH(AC$5,Calc!$B$17:$B$20,0)),"")</f>
        <v>0</v>
      </c>
    </row>
    <row r="15" spans="2:29" x14ac:dyDescent="0.25">
      <c r="B15" s="215" t="s">
        <v>15</v>
      </c>
      <c r="C15" s="216"/>
      <c r="E15" s="169">
        <v>10</v>
      </c>
      <c r="F15" s="169">
        <f>IFERROR(COUNTIFS(DailyPlan!$D$39:$H$39,"?*",DailyPlan!$D$40:$H$40,Calc!F$5),"")</f>
        <v>0</v>
      </c>
      <c r="G15" s="169">
        <f>IFERROR(COUNTIFS(DailyPlan!$D$39:$H$39,"?*",DailyPlan!$D$40:$H$40,Calc!G$5),"")</f>
        <v>0</v>
      </c>
      <c r="H15" s="169">
        <f>IFERROR(COUNTIFS(DailyPlan!$D$39:$H$39,"?*",DailyPlan!$D$40:$H$40,Calc!H$5),"")</f>
        <v>0</v>
      </c>
      <c r="J15" s="165" t="str">
        <f>IFERROR(IF(LEN(Lists!H15)=0,"",Lists!H15),"")</f>
        <v/>
      </c>
      <c r="K15" s="167" t="str">
        <f>Homework!$AH$7</f>
        <v/>
      </c>
      <c r="L15" s="168" t="str">
        <f>Exams!$AH$7</f>
        <v/>
      </c>
      <c r="N15" s="169">
        <v>24</v>
      </c>
      <c r="O15" s="169" t="str">
        <f>IFERROR(IF(LEN(Lists!H14)=0,"",Lists!H14),"")</f>
        <v/>
      </c>
      <c r="P15" s="169" t="str">
        <f>IFERROR(IF(LEN(INDEX(Exams!$E$9:$AH$28,$O$5,P$6+$N15))=0,"",INDEX(Exams!$E$9:$AH$28,$O$5,P$6+$N15)),"")</f>
        <v/>
      </c>
      <c r="Q15" s="169" t="str">
        <f>IFERROR(IF(LEN(INDEX(Exams!$E$9:$AH$28,$O$5,Q$6+$N15))=0,"",INDEX(Exams!$E$9:$AH$28,$O$5,Q$6+$N15)),"")</f>
        <v/>
      </c>
      <c r="R15" s="169" t="str">
        <f>IFERROR(IF(LEN(INDEX(Exams!$E$9:$AH$28,$O$5,R$6+$N15))=0,"",INDEX(Exams!$E$9:$AH$28,$O$5,R$6+$N15)),"")</f>
        <v/>
      </c>
      <c r="S15" s="167" t="str">
        <f t="shared" si="0"/>
        <v/>
      </c>
      <c r="T15" s="169" t="str">
        <f>IFERROR(IF(LEN(INDEX(Homework!$E$9:$AH$28,$O$5,P$6+$N15))=0,"",INDEX(Homework!$E$9:$AH$28,$O$5,T$6+$N15)),"")</f>
        <v/>
      </c>
      <c r="U15" s="169" t="str">
        <f>IFERROR(IF(LEN(INDEX(Homework!$E$9:$AH$28,$O$5,Q$6+$N15))=0,"",INDEX(Homework!$E$9:$AH$28,$O$5,U$6+$N15)),"")</f>
        <v/>
      </c>
      <c r="V15" s="169" t="str">
        <f>IFERROR(IF(LEN(INDEX(Homework!$E$9:$AH$28,$O$5,R$6+$N15))=0,"",INDEX(Homework!$E$9:$AH$28,$O$5,V$6+$N15)),"")</f>
        <v/>
      </c>
      <c r="W15" s="167" t="str">
        <f t="shared" si="1"/>
        <v/>
      </c>
      <c r="Y15" s="198" t="s">
        <v>128</v>
      </c>
      <c r="Z15" s="199">
        <f ca="1">IFERROR(INDEX(INDIRECT($Y15&amp;"!$AN$8:$AQ$27"),Calc!$O$5,MATCH(Z$5,Calc!$B$17:$B$20,0)),"")</f>
        <v>0</v>
      </c>
      <c r="AA15" s="199">
        <f ca="1">IFERROR(INDEX(INDIRECT($Y15&amp;"!$AN$8:$AQ$27"),Calc!$O$5,MATCH(AA$5,Calc!$B$17:$B$20,0)),"")</f>
        <v>0</v>
      </c>
      <c r="AB15" s="199">
        <f ca="1">IFERROR(INDEX(INDIRECT($Y15&amp;"!$AN$8:$AQ$27"),Calc!$O$5,MATCH(AB$5,Calc!$B$17:$B$20,0)),"")</f>
        <v>0</v>
      </c>
      <c r="AC15" s="199">
        <f ca="1">IFERROR(INDEX(INDIRECT($Y15&amp;"!$AN$8:$AQ$27"),Calc!$O$5,MATCH(AC$5,Calc!$B$17:$B$20,0)),"")</f>
        <v>0</v>
      </c>
    </row>
    <row r="16" spans="2:29" x14ac:dyDescent="0.25">
      <c r="B16" s="166" t="s">
        <v>16</v>
      </c>
      <c r="C16" s="166" t="s">
        <v>17</v>
      </c>
      <c r="E16" s="166" t="s">
        <v>53</v>
      </c>
      <c r="F16" s="166">
        <f>IFERROR(SUM(F6:F15),"")</f>
        <v>3</v>
      </c>
      <c r="G16" s="166">
        <f t="shared" ref="G16:H16" si="2">IFERROR(SUM(G6:G15),"")</f>
        <v>1</v>
      </c>
      <c r="H16" s="166">
        <f t="shared" si="2"/>
        <v>2</v>
      </c>
      <c r="J16" s="171" t="s">
        <v>147</v>
      </c>
      <c r="K16" s="172">
        <f>IFERROR(AVERAGE(K6:K15),"")</f>
        <v>74.186666666666653</v>
      </c>
      <c r="L16" s="172">
        <f>IFERROR(AVERAGE(L6:L15),"")</f>
        <v>72.488888888888894</v>
      </c>
      <c r="N16" s="169">
        <v>27</v>
      </c>
      <c r="O16" s="169" t="str">
        <f>IFERROR(IF(LEN(Lists!H15)=0,"",Lists!H15),"")</f>
        <v/>
      </c>
      <c r="P16" s="169" t="str">
        <f>IFERROR(IF(LEN(INDEX(Exams!$E$9:$AH$28,$O$5,P$6+$N16))=0,"",INDEX(Exams!$E$9:$AH$28,$O$5,P$6+$N16)),"")</f>
        <v/>
      </c>
      <c r="Q16" s="169" t="str">
        <f>IFERROR(IF(LEN(INDEX(Exams!$E$9:$AH$28,$O$5,Q$6+$N16))=0,"",INDEX(Exams!$E$9:$AH$28,$O$5,Q$6+$N16)),"")</f>
        <v/>
      </c>
      <c r="R16" s="169" t="str">
        <f>IFERROR(IF(LEN(INDEX(Exams!$E$9:$AH$28,$O$5,R$6+$N16))=0,"",INDEX(Exams!$E$9:$AH$28,$O$5,R$6+$N16)),"")</f>
        <v/>
      </c>
      <c r="S16" s="167" t="str">
        <f t="shared" si="0"/>
        <v/>
      </c>
      <c r="T16" s="169" t="str">
        <f>IFERROR(IF(LEN(INDEX(Homework!$E$9:$AH$28,$O$5,P$6+$N16))=0,"",INDEX(Homework!$E$9:$AH$28,$O$5,T$6+$N16)),"")</f>
        <v/>
      </c>
      <c r="U16" s="169" t="str">
        <f>IFERROR(IF(LEN(INDEX(Homework!$E$9:$AH$28,$O$5,Q$6+$N16))=0,"",INDEX(Homework!$E$9:$AH$28,$O$5,U$6+$N16)),"")</f>
        <v/>
      </c>
      <c r="V16" s="169" t="str">
        <f>IFERROR(IF(LEN(INDEX(Homework!$E$9:$AH$28,$O$5,R$6+$N16))=0,"",INDEX(Homework!$E$9:$AH$28,$O$5,V$6+$N16)),"")</f>
        <v/>
      </c>
      <c r="W16" s="167" t="str">
        <f t="shared" si="1"/>
        <v/>
      </c>
      <c r="Y16" s="198" t="s">
        <v>129</v>
      </c>
      <c r="Z16" s="199">
        <f ca="1">IFERROR(INDEX(INDIRECT($Y16&amp;"!$AN$8:$AQ$27"),Calc!$O$5,MATCH(Z$5,Calc!$B$17:$B$20,0)),"")</f>
        <v>0</v>
      </c>
      <c r="AA16" s="199">
        <f ca="1">IFERROR(INDEX(INDIRECT($Y16&amp;"!$AN$8:$AQ$27"),Calc!$O$5,MATCH(AA$5,Calc!$B$17:$B$20,0)),"")</f>
        <v>0</v>
      </c>
      <c r="AB16" s="199">
        <f ca="1">IFERROR(INDEX(INDIRECT($Y16&amp;"!$AN$8:$AQ$27"),Calc!$O$5,MATCH(AB$5,Calc!$B$17:$B$20,0)),"")</f>
        <v>0</v>
      </c>
      <c r="AC16" s="199">
        <f ca="1">IFERROR(INDEX(INDIRECT($Y16&amp;"!$AN$8:$AQ$27"),Calc!$O$5,MATCH(AC$5,Calc!$B$17:$B$20,0)),"")</f>
        <v>0</v>
      </c>
    </row>
    <row r="17" spans="2:29" x14ac:dyDescent="0.25">
      <c r="B17" s="170" t="s">
        <v>18</v>
      </c>
      <c r="C17" s="193" t="s">
        <v>19</v>
      </c>
      <c r="Y17" s="198" t="s">
        <v>130</v>
      </c>
      <c r="Z17" s="199">
        <f ca="1">IFERROR(INDEX(INDIRECT($Y17&amp;"!$AN$8:$AQ$27"),Calc!$O$5,MATCH(Z$5,Calc!$B$17:$B$20,0)),"")</f>
        <v>0</v>
      </c>
      <c r="AA17" s="199">
        <f ca="1">IFERROR(INDEX(INDIRECT($Y17&amp;"!$AN$8:$AQ$27"),Calc!$O$5,MATCH(AA$5,Calc!$B$17:$B$20,0)),"")</f>
        <v>0</v>
      </c>
      <c r="AB17" s="199">
        <f ca="1">IFERROR(INDEX(INDIRECT($Y17&amp;"!$AN$8:$AQ$27"),Calc!$O$5,MATCH(AB$5,Calc!$B$17:$B$20,0)),"")</f>
        <v>0</v>
      </c>
      <c r="AC17" s="199">
        <f ca="1">IFERROR(INDEX(INDIRECT($Y17&amp;"!$AN$8:$AQ$27"),Calc!$O$5,MATCH(AC$5,Calc!$B$17:$B$20,0)),"")</f>
        <v>0</v>
      </c>
    </row>
    <row r="18" spans="2:29" x14ac:dyDescent="0.25">
      <c r="B18" s="170" t="s">
        <v>20</v>
      </c>
      <c r="C18" s="194" t="s">
        <v>21</v>
      </c>
      <c r="Y18" s="200" t="s">
        <v>156</v>
      </c>
      <c r="Z18" s="197">
        <f ca="1">IFERROR(SUM(Z6:Z17),"")</f>
        <v>81</v>
      </c>
      <c r="AA18" s="197">
        <f ca="1">IFERROR(SUM(AA6:AA17),"")</f>
        <v>6</v>
      </c>
      <c r="AB18" s="197">
        <f ca="1">IFERROR(SUM(AB6:AB17),"")</f>
        <v>2</v>
      </c>
      <c r="AC18" s="197">
        <f ca="1">IFERROR(SUM(AC6:AC17),"")</f>
        <v>0</v>
      </c>
    </row>
    <row r="19" spans="2:29" x14ac:dyDescent="0.25">
      <c r="B19" s="170" t="s">
        <v>22</v>
      </c>
      <c r="C19" s="195" t="s">
        <v>23</v>
      </c>
      <c r="N19" s="213" t="s">
        <v>158</v>
      </c>
      <c r="O19" s="213"/>
      <c r="P19" s="169" t="str">
        <f>IFERROR(INDEX(O7:O16,MATCH(MAX(S7:S16),S7:S16,0)),"")</f>
        <v>Chemistry</v>
      </c>
    </row>
    <row r="20" spans="2:29" x14ac:dyDescent="0.25">
      <c r="B20" s="170" t="s">
        <v>24</v>
      </c>
      <c r="C20" s="196" t="s">
        <v>25</v>
      </c>
      <c r="N20" s="213" t="s">
        <v>160</v>
      </c>
      <c r="O20" s="213"/>
      <c r="P20" s="169" t="str">
        <f>IFERROR(INDEX(O7:O16,MATCH(MIN(S7:S16),S7:S16,0)),"")</f>
        <v>Mathematics</v>
      </c>
    </row>
    <row r="21" spans="2:29" x14ac:dyDescent="0.25">
      <c r="N21" s="213" t="s">
        <v>159</v>
      </c>
      <c r="O21" s="213"/>
      <c r="P21" s="167">
        <f>IFERROR(AVERAGE(S7:S16),"")</f>
        <v>63.266666666666673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20</vt:i4>
      </vt:variant>
      <vt:variant>
        <vt:lpstr>Named Ranges</vt:lpstr>
      </vt:variant>
      <vt:variant>
        <vt:i4>20</vt:i4>
      </vt:variant>
    </vt:vector>
  </HeadingPairs>
  <TitlesOfParts>
    <vt:vector size="40" baseType="lpstr">
      <vt:lpstr>Dashboard</vt:lpstr>
      <vt:lpstr>Lists</vt:lpstr>
      <vt:lpstr>DailyPlan</vt:lpstr>
      <vt:lpstr>WeeklyPlan</vt:lpstr>
      <vt:lpstr>Homework</vt:lpstr>
      <vt:lpstr>Exams</vt:lpstr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  <vt:lpstr>Calc</vt:lpstr>
      <vt:lpstr>ToU</vt:lpstr>
      <vt:lpstr>Exams!_FilterDatabase</vt:lpstr>
      <vt:lpstr>Homework!_FilterDatabase</vt:lpstr>
      <vt:lpstr>DailyPlan!Print_Area</vt:lpstr>
      <vt:lpstr>Dashboard!Print_Area</vt:lpstr>
      <vt:lpstr>ToU!Print_Area</vt:lpstr>
      <vt:lpstr>WeeklyPlan!Print_Area</vt:lpstr>
      <vt:lpstr>April!Print_Titles</vt:lpstr>
      <vt:lpstr>August!Print_Titles</vt:lpstr>
      <vt:lpstr>December!Print_Titles</vt:lpstr>
      <vt:lpstr>Exams!Print_Titles</vt:lpstr>
      <vt:lpstr>February!Print_Titles</vt:lpstr>
      <vt:lpstr>Homework!Print_Titles</vt:lpstr>
      <vt:lpstr>January!Print_Titles</vt:lpstr>
      <vt:lpstr>July!Print_Titles</vt:lpstr>
      <vt:lpstr>June!Print_Titles</vt:lpstr>
      <vt:lpstr>March!Print_Titles</vt:lpstr>
      <vt:lpstr>May!Print_Titles</vt:lpstr>
      <vt:lpstr>November!Print_Titles</vt:lpstr>
      <vt:lpstr>October!Print_Titles</vt:lpstr>
      <vt:lpstr>September!Print_Titles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 Productivity Kit</dc:creator>
  <cp:lastModifiedBy>Master Productivity Kit</cp:lastModifiedBy>
  <cp:lastPrinted>2022-05-11T07:23:16Z</cp:lastPrinted>
  <dcterms:created xsi:type="dcterms:W3CDTF">2018-11-13T14:01:04Z</dcterms:created>
  <dcterms:modified xsi:type="dcterms:W3CDTF">2022-05-11T14:39:57Z</dcterms:modified>
  <dc:title>Teacher Lesson Plan V7 Template</dc:title>
  <dc:subject>Teacher Lesson Plan V7</dc:subject>
  <dc:description>Teacher Lesson Plan V7 template by Master Productivity Kit — masterproductivitykit.com</dc:description>
  <cp:keywords>Master Productivity Kit, Excel template, Google Sheets template</cp:keywords>
  <cp:category>Business Template</cp:category>
</cp:coreProperties>
</file>