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66925"/>
  <xr:revisionPtr revIDLastSave="0" documentId="8_{6FA9824D-506A-413B-B857-111FDCD0B579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ashboard" sheetId="1" r:id="rId1"/>
  </sheets>
  <definedNames>
    <definedName name="_xlnm.Print_Area" localSheetId="0">Dashboard!$B$2:$H$30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1" i="1" s="1"/>
  <c r="E13" i="1" l="1"/>
  <c r="E14" i="1"/>
  <c r="E12" i="1" l="1"/>
  <c r="G10" i="1" l="1"/>
  <c r="G28" i="1"/>
  <c r="G24" i="1" l="1"/>
</calcChain>
</file>

<file path=xl/sharedStrings.xml><?xml version="1.0" encoding="utf-8"?>
<sst xmlns="http://schemas.openxmlformats.org/spreadsheetml/2006/main" count="21" uniqueCount="21">
  <si>
    <t>England - Iceland (Draw)</t>
  </si>
  <si>
    <t>England - Iceland (England Wins)</t>
  </si>
  <si>
    <t>England - Iceland (ıceland Wins)</t>
  </si>
  <si>
    <t>Define Your Main Stake: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</si>
  <si>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</si>
  <si>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</si>
  <si>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</si>
  <si>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</si>
  <si>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</si>
  <si>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Total Invested</t>
  </si>
  <si>
    <t>Total Return</t>
  </si>
  <si>
    <t>DASHBOARD</t>
  </si>
  <si>
    <t>BET DESCRIPTION</t>
  </si>
  <si>
    <t>ODDS</t>
  </si>
  <si>
    <t>STAKE</t>
  </si>
  <si>
    <t>PROFIT - LOSS</t>
  </si>
  <si>
    <t>TERMS OF USE</t>
  </si>
  <si>
    <t>END USER LICENSE AGREEMENT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</si>
  <si>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</si>
  <si>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</si>
  <si>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ARBITRAGE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</si>
</sst>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$-409]#,##0.00"/>
    <numFmt numFmtId="166" formatCode="[$$-409]\ #,##0.0"/>
    <numFmt numFmtId="167" formatCode="[$$-409]\ #,##0.0_ ;[Red]\-[$$-409]#,##0.00\ "/>
  </numFmts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34998626667073579"/>
      <name val="Arial"/>
      <family val="2"/>
      <charset val="162"/>
      <scheme val="minor"/>
    </font>
    <font>
      <u/>
      <sz val="11"/>
      <color theme="10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i/>
      <sz val="11"/>
      <color theme="0" tint="-4.9989318521683403E-2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20"/>
      <color rgb="FF2E86AB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i/>
      <sz val="11"/>
      <color rgb="FF1F4E78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i/>
      <sz val="13"/>
      <color rgb="FFFFFFFF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1"/>
      <color rgb="FF1F4E78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34998626667073579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 tint="0.499984740745262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/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theme="1" tint="0.499984740745262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22" fillId="0" borderId="0"/>
    <xf numFmtId="0" fontId="1" fillId="0" borderId="0"/>
  </cellStyleXfs>
  <cellXfs count="87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6" borderId="0" xfId="0" applyFill="1"/>
    <xf numFmtId="0" fontId="6" fillId="2" borderId="0" xfId="0" applyFont="1" applyFill="1" applyAlignment="1">
      <alignment horizontal="center"/>
    </xf>
    <xf numFmtId="0" fontId="0" fillId="6" borderId="1" xfId="0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/>
    </xf>
    <xf numFmtId="0" fontId="0" fillId="6" borderId="7" xfId="0" applyFill="1" applyBorder="1"/>
    <xf numFmtId="0" fontId="6" fillId="6" borderId="0" xfId="0" applyFont="1" applyFill="1" applyBorder="1" applyAlignment="1">
      <alignment horizontal="center"/>
    </xf>
    <xf numFmtId="0" fontId="0" fillId="6" borderId="7" xfId="0" applyFill="1" applyBorder="1" applyAlignment="1">
      <alignment vertical="center"/>
    </xf>
    <xf numFmtId="0" fontId="0" fillId="6" borderId="4" xfId="0" applyFill="1" applyBorder="1"/>
    <xf numFmtId="0" fontId="6" fillId="6" borderId="5" xfId="0" applyFont="1" applyFill="1" applyBorder="1" applyAlignment="1">
      <alignment horizont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0" xfId="0" applyFill="1" applyBorder="1"/>
    <xf numFmtId="165" fontId="0" fillId="6" borderId="0" xfId="0" applyNumberFormat="1" applyFill="1" applyBorder="1" applyAlignment="1">
      <alignment horizontal="center"/>
    </xf>
    <xf numFmtId="0" fontId="0" fillId="6" borderId="8" xfId="0" applyFill="1" applyBorder="1"/>
    <xf numFmtId="0" fontId="0" fillId="6" borderId="8" xfId="0" applyFill="1" applyBorder="1" applyAlignment="1">
      <alignment vertical="center"/>
    </xf>
    <xf numFmtId="0" fontId="0" fillId="6" borderId="5" xfId="0" applyFill="1" applyBorder="1"/>
    <xf numFmtId="0" fontId="0" fillId="6" borderId="6" xfId="0" applyFill="1" applyBorder="1"/>
    <xf numFmtId="164" fontId="0" fillId="6" borderId="5" xfId="0" applyNumberFormat="1" applyFill="1" applyBorder="1" applyAlignment="1">
      <alignment horizontal="center"/>
    </xf>
    <xf numFmtId="0" fontId="3" fillId="6" borderId="0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left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0" fillId="0" borderId="16" xfId="0" applyFont="1" applyBorder="1" applyAlignment="1" applyProtection="1">
      <alignment horizontal="left" shrinkToFit="1"/>
      <protection locked="0"/>
    </xf>
    <xf numFmtId="0" fontId="0" fillId="0" borderId="19" xfId="0" applyFont="1" applyBorder="1" applyAlignment="1" applyProtection="1">
      <alignment horizontal="left" shrinkToFit="1"/>
      <protection locked="0"/>
    </xf>
    <xf numFmtId="0" fontId="15" fillId="4" borderId="22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8" fillId="5" borderId="0" xfId="1" applyFont="1" applyFill="1" applyBorder="1" applyAlignment="1">
      <alignment horizontal="left" vertical="center"/>
    </xf>
    <xf numFmtId="0" fontId="0" fillId="5" borderId="0" xfId="0" applyFill="1" applyBorder="1"/>
    <xf numFmtId="0" fontId="9" fillId="5" borderId="0" xfId="1" applyFont="1" applyFill="1" applyBorder="1" applyAlignment="1" applyProtection="1">
      <alignment horizontal="right" vertical="center" indent="1"/>
    </xf>
    <xf numFmtId="0" fontId="13" fillId="2" borderId="0" xfId="0" applyFont="1" applyFill="1" applyAlignment="1">
      <alignment vertical="center"/>
    </xf>
    <xf numFmtId="49" fontId="13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49" fontId="18" fillId="7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49" fontId="5" fillId="3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23" fillId="2" borderId="0" xfId="3" applyFont="1" applyFill="1" applyAlignment="1" applyProtection="1">
      <alignment vertical="center"/>
      <protection locked="0"/>
    </xf>
    <xf numFmtId="0" fontId="1" fillId="0" borderId="9" xfId="4" applyBorder="1" applyAlignment="1">
      <alignment horizontal="left" wrapText="1" indent="1"/>
    </xf>
    <xf numFmtId="0" fontId="1" fillId="2" borderId="0" xfId="4" applyFill="1"/>
    <xf numFmtId="0" fontId="24" fillId="2" borderId="0" xfId="3" applyFont="1" applyFill="1" applyAlignment="1" applyProtection="1">
      <alignment vertical="center"/>
      <protection locked="0"/>
    </xf>
    <xf numFmtId="0" fontId="1" fillId="0" borderId="10" xfId="4" applyBorder="1" applyAlignment="1">
      <alignment horizontal="left" indent="1"/>
    </xf>
    <xf numFmtId="0" fontId="1" fillId="0" borderId="10" xfId="4" applyBorder="1" applyAlignment="1">
      <alignment horizontal="left" vertical="center" wrapText="1" indent="1"/>
    </xf>
    <xf numFmtId="0" fontId="1" fillId="0" borderId="10" xfId="4" applyBorder="1" applyAlignment="1">
      <alignment horizontal="left" vertical="top" wrapText="1" indent="2"/>
    </xf>
    <xf numFmtId="0" fontId="25" fillId="2" borderId="0" xfId="3" applyFont="1" applyFill="1" applyAlignment="1" applyProtection="1">
      <alignment vertical="center"/>
      <protection locked="0"/>
    </xf>
    <xf numFmtId="0" fontId="3" fillId="0" borderId="10" xfId="4" applyFont="1" applyBorder="1" applyAlignment="1">
      <alignment horizontal="left" indent="1"/>
    </xf>
    <xf numFmtId="0" fontId="1" fillId="0" borderId="11" xfId="4" applyBorder="1" applyAlignment="1">
      <alignment horizontal="left" indent="1"/>
    </xf>
    <xf numFmtId="0" fontId="26" fillId="7" borderId="0" xfId="0" applyFont="1" applyFill="1" applyBorder="1" applyAlignment="1">
      <alignment horizontal="center" vertical="center"/>
    </xf>
    <xf numFmtId="0" fontId="26" fillId="7" borderId="0" xfId="0" applyFont="1" applyFill="1" applyBorder="1" applyAlignment="1">
      <alignment vertical="center"/>
    </xf>
    <xf numFmtId="0" fontId="27" fillId="7" borderId="0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28" fillId="3" borderId="0" xfId="0" applyFont="1" applyFill="1" applyBorder="1" applyAlignment="1">
      <alignment horizontal="left" vertical="center" wrapText="1" indent="9"/>
    </xf>
    <xf numFmtId="0" fontId="28" fillId="3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vertical="center"/>
    </xf>
    <xf numFmtId="0" fontId="30" fillId="3" borderId="0" xfId="0" applyFont="1" applyFill="1" applyBorder="1" applyAlignment="1">
      <alignment vertical="center"/>
    </xf>
    <xf numFmtId="0" fontId="30" fillId="2" borderId="0" xfId="0" applyFont="1" applyFill="1" applyAlignment="1">
      <alignment vertical="center"/>
    </xf>
    <xf numFmtId="4" fontId="0" fillId="0" borderId="17" xfId="0" applyNumberFormat="1" applyFont="1" applyBorder="1" applyAlignment="1" applyProtection="1">
      <alignment horizontal="center" shrinkToFit="1"/>
      <protection locked="0"/>
    </xf>
    <xf numFmtId="166" fontId="16" fillId="2" borderId="18" xfId="0" applyNumberFormat="1" applyFont="1" applyFill="1" applyBorder="1" applyAlignment="1" applyProtection="1">
      <alignment horizontal="center" shrinkToFit="1"/>
      <protection hidden="1"/>
    </xf>
    <xf numFmtId="4" fontId="0" fillId="0" borderId="20" xfId="0" applyNumberFormat="1" applyFont="1" applyBorder="1" applyAlignment="1" applyProtection="1">
      <alignment horizontal="center" shrinkToFit="1"/>
      <protection locked="0"/>
    </xf>
    <xf numFmtId="166" fontId="16" fillId="2" borderId="21" xfId="0" applyNumberFormat="1" applyFont="1" applyFill="1" applyBorder="1" applyAlignment="1" applyProtection="1">
      <alignment horizontal="center" shrinkToFit="1"/>
      <protection hidden="1"/>
    </xf>
    <xf numFmtId="0" fontId="26" fillId="7" borderId="0" xfId="0" applyFont="1" applyFill="1" applyBorder="1" applyAlignment="1">
      <alignment horizontal="left" vertical="center" indent="4"/>
    </xf>
    <xf numFmtId="0" fontId="28" fillId="3" borderId="0" xfId="0" applyFont="1" applyFill="1" applyBorder="1" applyAlignment="1">
      <alignment horizontal="left" vertical="center" indent="4"/>
    </xf>
    <xf numFmtId="166" fontId="0" fillId="6" borderId="1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26" xfId="0" applyFont="1" applyBorder="1" applyAlignment="1" applyProtection="1">
      <alignment horizontal="left" shrinkToFit="1"/>
      <protection locked="0"/>
    </xf>
    <xf numFmtId="4" fontId="0" fillId="0" borderId="27" xfId="0" applyNumberFormat="1" applyFont="1" applyBorder="1" applyAlignment="1" applyProtection="1">
      <alignment horizontal="center" shrinkToFit="1"/>
      <protection locked="0"/>
    </xf>
    <xf numFmtId="166" fontId="16" fillId="2" borderId="28" xfId="0" applyNumberFormat="1" applyFont="1" applyFill="1" applyBorder="1" applyAlignment="1" applyProtection="1">
      <alignment horizontal="center" shrinkToFit="1"/>
      <protection hidden="1"/>
    </xf>
    <xf numFmtId="0" fontId="0" fillId="8" borderId="29" xfId="0" applyFont="1" applyFill="1" applyBorder="1" applyAlignment="1" applyProtection="1">
      <alignment horizontal="left" shrinkToFit="1"/>
    </xf>
    <xf numFmtId="4" fontId="0" fillId="8" borderId="30" xfId="0" applyNumberFormat="1" applyFont="1" applyFill="1" applyBorder="1" applyAlignment="1" applyProtection="1">
      <alignment horizontal="center" shrinkToFit="1"/>
    </xf>
    <xf numFmtId="166" fontId="16" fillId="8" borderId="31" xfId="0" applyNumberFormat="1" applyFont="1" applyFill="1" applyBorder="1" applyAlignment="1" applyProtection="1">
      <alignment horizontal="center" shrinkToFit="1"/>
    </xf>
    <xf numFmtId="0" fontId="0" fillId="8" borderId="32" xfId="0" applyFont="1" applyFill="1" applyBorder="1" applyAlignment="1" applyProtection="1">
      <alignment horizontal="left" shrinkToFit="1"/>
    </xf>
    <xf numFmtId="4" fontId="0" fillId="8" borderId="33" xfId="0" applyNumberFormat="1" applyFont="1" applyFill="1" applyBorder="1" applyAlignment="1" applyProtection="1">
      <alignment horizontal="center" shrinkToFit="1"/>
    </xf>
    <xf numFmtId="166" fontId="16" fillId="8" borderId="34" xfId="0" applyNumberFormat="1" applyFont="1" applyFill="1" applyBorder="1" applyAlignment="1" applyProtection="1">
      <alignment horizontal="center" shrinkToFit="1"/>
    </xf>
    <xf numFmtId="0" fontId="8" fillId="5" borderId="0" xfId="1" applyFont="1" applyFill="1" applyBorder="1" applyAlignment="1">
      <alignment horizontal="left" vertical="center"/>
    </xf>
    <xf numFmtId="167" fontId="12" fillId="2" borderId="23" xfId="0" applyNumberFormat="1" applyFont="1" applyFill="1" applyBorder="1" applyAlignment="1" applyProtection="1">
      <alignment horizontal="center" vertical="center" shrinkToFit="1"/>
      <protection hidden="1"/>
    </xf>
    <xf numFmtId="167" fontId="12" fillId="2" borderId="24" xfId="0" applyNumberFormat="1" applyFont="1" applyFill="1" applyBorder="1" applyAlignment="1" applyProtection="1">
      <alignment horizontal="center" vertical="center" shrinkToFit="1"/>
      <protection hidden="1"/>
    </xf>
    <xf numFmtId="167" fontId="12" fillId="2" borderId="25" xfId="0" applyNumberFormat="1" applyFont="1" applyFill="1" applyBorder="1" applyAlignment="1" applyProtection="1">
      <alignment horizontal="center" vertical="center" shrinkToFit="1"/>
      <protection hidden="1"/>
    </xf>
    <xf numFmtId="166" fontId="31" fillId="2" borderId="23" xfId="0" applyNumberFormat="1" applyFont="1" applyFill="1" applyBorder="1" applyAlignment="1" applyProtection="1">
      <alignment horizontal="center" vertical="center" shrinkToFit="1"/>
      <protection hidden="1"/>
    </xf>
    <xf numFmtId="166" fontId="31" fillId="2" borderId="25" xfId="0" applyNumberFormat="1" applyFont="1" applyFill="1" applyBorder="1" applyAlignment="1" applyProtection="1">
      <alignment horizontal="center" vertical="center" shrinkToFit="1"/>
      <protection hidden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 2 2" xfId="3" xr:uid="{477C3989-038A-4A64-80A0-A83610470168}"/>
    <cellStyle name="Normal 3 2" xfId="4" xr:uid="{07424E1E-1634-4B8B-B907-A985A1C1DD12}"/>
  </cellStyles>
  <dxfs count="3">
    <dxf>
      <font>
        <color theme="0" tint="-0.499984740745262"/>
      </font>
      <fill>
        <patternFill>
          <bgColor theme="0" tint="-4.9989318521683403E-2"/>
        </patternFill>
      </fill>
    </dxf>
    <dxf>
      <font>
        <color rgb="FFFF0000"/>
      </font>
      <fill>
        <patternFill>
          <bgColor rgb="FFF8B8A6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</dxfs>
  <tableStyles count="0" defaultTableStyle="TableStyleMedium2" defaultPivotStyle="PivotStyleMedium9"/>
  <colors>
    <mruColors>
      <color rgb="FFCCCCCC"/>
      <color rgb="FFA6A6A6"/>
      <color rgb="FFF8B8A6"/>
      <color rgb="FF02BE41"/>
      <color rgb="FF03C130"/>
      <color rgb="FFFF3300"/>
      <color rgb="FF0070C0"/>
      <color rgb="FFFFC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88799</xdr:colOff>
      <xdr:row>1</xdr:row>
      <xdr:rowOff>60225</xdr:rowOff>
    </xdr:from>
    <xdr:to>
      <xdr:col>2</xdr:col>
      <xdr:colOff>292199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B293A6B3-1D47-21BC-183A-FBB3071F4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449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11</xdr:row>
      <xdr:rowOff>164677</xdr:rowOff>
    </xdr:from>
    <xdr:to>
      <xdr:col>8</xdr:col>
      <xdr:colOff>409575</xdr:colOff>
      <xdr:row>12</xdr:row>
      <xdr:rowOff>198697</xdr:rowOff>
    </xdr:to>
    <xdr:sp macro="" textlink="">
      <xdr:nvSpPr>
        <xdr:cNvPr id="32" name="Left Arrow 1">
          <a:extLst>
            <a:ext uri="{FF2B5EF4-FFF2-40B4-BE49-F238E27FC236}">
              <a16:creationId xmlns:a16="http://schemas.microsoft.com/office/drawing/2014/main" id="{640C06DB-60A4-46CF-BC98-77231472B50F}"/>
            </a:ext>
          </a:extLst>
        </xdr:cNvPr>
        <xdr:cNvSpPr/>
      </xdr:nvSpPr>
      <xdr:spPr>
        <a:xfrm>
          <a:off x="7562850" y="219350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6</xdr:col>
      <xdr:colOff>38100</xdr:colOff>
      <xdr:row>1</xdr:row>
      <xdr:rowOff>104775</xdr:rowOff>
    </xdr:from>
    <xdr:ext cx="1014221" cy="291600"/>
    <xdr:pic>
      <xdr:nvPicPr>
        <xdr:cNvPr id="1032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47CD7684-2A9E-4C67-98BC-6FA975754AE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2FB3B3D-16BE-5B8D-D2CA-7E56B89845F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EE20F3A-A37F-7202-1D14-8D9BE07F03B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4" Type="http://schemas.openxmlformats.org/officeDocument/2006/relationships/hyperlink" Target="https://masterproductivityk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H32"/>
  <sheetViews>
    <sheetView showGridLines="0" showRowColHeaders="0" tabSelected="1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9.140625" defaultRowHeight="15" x14ac:dyDescent="0.25"/>
  <cols>
    <col min="1" max="1" width="3.7109375" style="3" customWidth="1"/>
    <col min="2" max="2" width="3.42578125" style="3" customWidth="1"/>
    <col min="3" max="3" width="30.7109375" style="7" customWidth="1"/>
    <col min="4" max="4" width="20.7109375" style="3" customWidth="1"/>
    <col min="5" max="5" width="25.7109375" style="3" customWidth="1"/>
    <col min="6" max="6" width="3.42578125" style="3" customWidth="1"/>
    <col min="7" max="7" width="21.28515625" style="3" customWidth="1"/>
    <col min="8" max="8" width="3.42578125" style="3" customWidth="1"/>
    <col min="9" max="16384" width="9.140625" style="3"/>
  </cols>
  <sheetData>
    <row r="1" spans="2:8" s="1" customFormat="1" ht="6.75" customHeight="1" x14ac:dyDescent="0.25">
      <c r="C1" s="4"/>
    </row>
    <row r="2" spans="2:8" s="59" customFormat="1" ht="20.100000000000001" customHeight="1" x14ac:dyDescent="0.25">
      <c r="B2" s="56"/>
      <c r="C2" s="69" t="s">
        <v>20</v>
      </c>
      <c r="D2" s="57"/>
      <c r="E2" s="57"/>
      <c r="F2" s="58"/>
      <c r="G2" s="58"/>
      <c r="H2" s="57"/>
    </row>
    <row r="3" spans="2:8" s="64" customFormat="1" ht="24" customHeight="1" x14ac:dyDescent="0.25">
      <c r="B3" s="60"/>
      <c r="C3" s="70" t="s">
        <v>11</v>
      </c>
      <c r="D3" s="61"/>
      <c r="E3" s="61"/>
      <c r="F3" s="62"/>
      <c r="G3" s="62"/>
      <c r="H3" s="63"/>
    </row>
    <row r="4" spans="2:8" s="2" customFormat="1" ht="5.0999999999999996" customHeight="1" x14ac:dyDescent="0.25">
      <c r="C4" s="5"/>
    </row>
    <row r="5" spans="2:8" s="2" customFormat="1" ht="5.0999999999999996" customHeight="1" x14ac:dyDescent="0.25">
      <c r="C5" s="5"/>
    </row>
    <row r="6" spans="2:8" s="1" customFormat="1" ht="17.25" customHeight="1" x14ac:dyDescent="0.25">
      <c r="B6" s="8"/>
      <c r="C6" s="9"/>
      <c r="D6" s="15"/>
      <c r="E6" s="15"/>
      <c r="F6" s="15"/>
      <c r="G6" s="15"/>
      <c r="H6" s="16"/>
    </row>
    <row r="7" spans="2:8" ht="18" customHeight="1" x14ac:dyDescent="0.25">
      <c r="B7" s="10"/>
      <c r="C7" s="30" t="s">
        <v>3</v>
      </c>
      <c r="D7" s="71">
        <v>1000</v>
      </c>
      <c r="E7" s="6"/>
      <c r="F7" s="18"/>
      <c r="G7" s="17"/>
      <c r="H7" s="19"/>
    </row>
    <row r="8" spans="2:8" ht="9.9499999999999993" customHeight="1" x14ac:dyDescent="0.25">
      <c r="B8" s="10"/>
      <c r="C8" s="11"/>
      <c r="D8" s="17"/>
      <c r="E8" s="17"/>
      <c r="F8" s="17"/>
      <c r="G8" s="17"/>
      <c r="H8" s="19"/>
    </row>
    <row r="9" spans="2:8" s="1" customFormat="1" ht="20.100000000000001" customHeight="1" x14ac:dyDescent="0.25">
      <c r="B9" s="12"/>
      <c r="C9" s="25" t="s">
        <v>12</v>
      </c>
      <c r="D9" s="26" t="s">
        <v>13</v>
      </c>
      <c r="E9" s="27" t="s">
        <v>14</v>
      </c>
      <c r="F9" s="24"/>
      <c r="G9" s="32" t="s">
        <v>15</v>
      </c>
      <c r="H9" s="20"/>
    </row>
    <row r="10" spans="2:8" ht="18" customHeight="1" x14ac:dyDescent="0.25">
      <c r="B10" s="10"/>
      <c r="C10" s="28" t="s">
        <v>1</v>
      </c>
      <c r="D10" s="65">
        <v>1.95</v>
      </c>
      <c r="E10" s="66">
        <f>$D$7</f>
        <v>1000</v>
      </c>
      <c r="F10" s="18"/>
      <c r="G10" s="82">
        <f ca="1">IFERROR(D10*E10-SUM(OFFSET(E10,0,0,IF(COUNTA($D$10:$D$29)=0,"1",COUNTA(D10:D29)))),"")</f>
        <v>34.780249593054805</v>
      </c>
      <c r="H10" s="19"/>
    </row>
    <row r="11" spans="2:8" ht="18" customHeight="1" x14ac:dyDescent="0.25">
      <c r="B11" s="10"/>
      <c r="C11" s="29" t="s">
        <v>0</v>
      </c>
      <c r="D11" s="67">
        <v>4.8499999999999996</v>
      </c>
      <c r="E11" s="68">
        <f>IFERROR(IF(AND($D$10&gt;0,$E$10&gt;0,D11&gt;0),D10*E10/D11,""),"")</f>
        <v>402.06185567010311</v>
      </c>
      <c r="F11" s="18"/>
      <c r="G11" s="83"/>
      <c r="H11" s="19"/>
    </row>
    <row r="12" spans="2:8" ht="18" customHeight="1" x14ac:dyDescent="0.25">
      <c r="B12" s="10"/>
      <c r="C12" s="29" t="s">
        <v>2</v>
      </c>
      <c r="D12" s="67">
        <v>3.8</v>
      </c>
      <c r="E12" s="68">
        <f t="shared" ref="E12:E14" si="0">IFERROR(IF(AND($D$10&gt;0,$E$10&gt;0,D12&gt;0),D11*E11/D12,""),"")</f>
        <v>513.15789473684208</v>
      </c>
      <c r="F12" s="18"/>
      <c r="G12" s="83"/>
      <c r="H12" s="19"/>
    </row>
    <row r="13" spans="2:8" ht="18" customHeight="1" x14ac:dyDescent="0.25">
      <c r="B13" s="10"/>
      <c r="C13" s="29"/>
      <c r="D13" s="67"/>
      <c r="E13" s="68" t="str">
        <f t="shared" si="0"/>
        <v/>
      </c>
      <c r="F13" s="18"/>
      <c r="G13" s="83"/>
      <c r="H13" s="19"/>
    </row>
    <row r="14" spans="2:8" ht="18" customHeight="1" x14ac:dyDescent="0.25">
      <c r="B14" s="10"/>
      <c r="C14" s="72"/>
      <c r="D14" s="73"/>
      <c r="E14" s="74" t="str">
        <f t="shared" si="0"/>
        <v/>
      </c>
      <c r="F14" s="18"/>
      <c r="G14" s="83"/>
      <c r="H14" s="19"/>
    </row>
    <row r="15" spans="2:8" ht="18" customHeight="1" x14ac:dyDescent="0.25">
      <c r="B15" s="10"/>
      <c r="C15" s="75"/>
      <c r="D15" s="76"/>
      <c r="E15" s="77"/>
      <c r="F15" s="18"/>
      <c r="G15" s="83"/>
      <c r="H15" s="19"/>
    </row>
    <row r="16" spans="2:8" ht="18" customHeight="1" x14ac:dyDescent="0.25">
      <c r="B16" s="10"/>
      <c r="C16" s="75"/>
      <c r="D16" s="76"/>
      <c r="E16" s="77"/>
      <c r="F16" s="18"/>
      <c r="G16" s="83"/>
      <c r="H16" s="19"/>
    </row>
    <row r="17" spans="2:8" ht="18" customHeight="1" x14ac:dyDescent="0.25">
      <c r="B17" s="10"/>
      <c r="C17" s="75"/>
      <c r="D17" s="76"/>
      <c r="E17" s="77"/>
      <c r="F17" s="18"/>
      <c r="G17" s="83"/>
      <c r="H17" s="19"/>
    </row>
    <row r="18" spans="2:8" ht="18" customHeight="1" x14ac:dyDescent="0.25">
      <c r="B18" s="10"/>
      <c r="C18" s="75"/>
      <c r="D18" s="76"/>
      <c r="E18" s="77"/>
      <c r="F18" s="18"/>
      <c r="G18" s="83"/>
      <c r="H18" s="19"/>
    </row>
    <row r="19" spans="2:8" ht="18" customHeight="1" x14ac:dyDescent="0.25">
      <c r="B19" s="10"/>
      <c r="C19" s="75"/>
      <c r="D19" s="76"/>
      <c r="E19" s="77"/>
      <c r="F19" s="18"/>
      <c r="G19" s="83"/>
      <c r="H19" s="19"/>
    </row>
    <row r="20" spans="2:8" ht="18" customHeight="1" x14ac:dyDescent="0.25">
      <c r="B20" s="10"/>
      <c r="C20" s="75"/>
      <c r="D20" s="76"/>
      <c r="E20" s="77"/>
      <c r="F20" s="18"/>
      <c r="G20" s="83"/>
      <c r="H20" s="19"/>
    </row>
    <row r="21" spans="2:8" ht="18" customHeight="1" x14ac:dyDescent="0.25">
      <c r="B21" s="10"/>
      <c r="C21" s="75"/>
      <c r="D21" s="76"/>
      <c r="E21" s="77"/>
      <c r="F21" s="18"/>
      <c r="G21" s="84"/>
      <c r="H21" s="19"/>
    </row>
    <row r="22" spans="2:8" ht="18" customHeight="1" x14ac:dyDescent="0.25">
      <c r="B22" s="10"/>
      <c r="C22" s="75"/>
      <c r="D22" s="76"/>
      <c r="E22" s="77"/>
      <c r="F22" s="18"/>
      <c r="G22" s="6"/>
      <c r="H22" s="19"/>
    </row>
    <row r="23" spans="2:8" ht="18" customHeight="1" x14ac:dyDescent="0.25">
      <c r="B23" s="10"/>
      <c r="C23" s="75"/>
      <c r="D23" s="76"/>
      <c r="E23" s="77"/>
      <c r="F23" s="18"/>
      <c r="G23" s="31" t="s">
        <v>9</v>
      </c>
      <c r="H23" s="19"/>
    </row>
    <row r="24" spans="2:8" ht="18" customHeight="1" x14ac:dyDescent="0.25">
      <c r="B24" s="10"/>
      <c r="C24" s="75"/>
      <c r="D24" s="76"/>
      <c r="E24" s="77"/>
      <c r="F24" s="18"/>
      <c r="G24" s="85">
        <f>SUM(E10:E29)</f>
        <v>1915.2197504069452</v>
      </c>
      <c r="H24" s="19"/>
    </row>
    <row r="25" spans="2:8" ht="18" customHeight="1" x14ac:dyDescent="0.25">
      <c r="B25" s="10"/>
      <c r="C25" s="75"/>
      <c r="D25" s="76"/>
      <c r="E25" s="77"/>
      <c r="F25" s="18"/>
      <c r="G25" s="86"/>
      <c r="H25" s="19"/>
    </row>
    <row r="26" spans="2:8" ht="18" customHeight="1" x14ac:dyDescent="0.25">
      <c r="B26" s="10"/>
      <c r="C26" s="75"/>
      <c r="D26" s="76"/>
      <c r="E26" s="77"/>
      <c r="F26" s="18"/>
      <c r="G26" s="6"/>
      <c r="H26" s="19"/>
    </row>
    <row r="27" spans="2:8" ht="18" customHeight="1" x14ac:dyDescent="0.25">
      <c r="B27" s="10"/>
      <c r="C27" s="75"/>
      <c r="D27" s="76"/>
      <c r="E27" s="77"/>
      <c r="F27" s="18"/>
      <c r="G27" s="31" t="s">
        <v>10</v>
      </c>
      <c r="H27" s="19"/>
    </row>
    <row r="28" spans="2:8" ht="18" customHeight="1" x14ac:dyDescent="0.25">
      <c r="B28" s="10"/>
      <c r="C28" s="75"/>
      <c r="D28" s="76"/>
      <c r="E28" s="77"/>
      <c r="F28" s="18"/>
      <c r="G28" s="85">
        <f>D10*E10</f>
        <v>1950</v>
      </c>
      <c r="H28" s="19"/>
    </row>
    <row r="29" spans="2:8" ht="18" customHeight="1" x14ac:dyDescent="0.25">
      <c r="B29" s="10"/>
      <c r="C29" s="78"/>
      <c r="D29" s="79"/>
      <c r="E29" s="80"/>
      <c r="F29" s="18"/>
      <c r="G29" s="86"/>
      <c r="H29" s="19"/>
    </row>
    <row r="30" spans="2:8" ht="17.25" customHeight="1" x14ac:dyDescent="0.25">
      <c r="B30" s="13"/>
      <c r="C30" s="14"/>
      <c r="D30" s="21"/>
      <c r="E30" s="23"/>
      <c r="F30" s="21"/>
      <c r="G30" s="21"/>
      <c r="H30" s="22"/>
    </row>
    <row r="31" spans="2:8" ht="7.15" customHeight="1" x14ac:dyDescent="0.25"/>
    <row r="32" spans="2:8" ht="23.1" customHeight="1" x14ac:dyDescent="0.25">
      <c r="B32" s="81"/>
      <c r="C32" s="81"/>
      <c r="D32" s="33"/>
      <c r="E32" s="33"/>
      <c r="F32" s="34"/>
      <c r="G32" s="34"/>
      <c r="H32" s="35"/>
    </row>
  </sheetData>
  <sheetProtection algorithmName="SHA-512" hashValue="xovWBIUZDIGLov6W3AxEMQUSrjrlEpC1sVErel0N6nflevQjb91hiGhYdCBpUb6+dZCXm5Tbee8KCd76UvrP4g==" saltValue="gVVVqgRXbweBLvsNeVwf9Q==" spinCount="100000" sheet="1" objects="1" scenarios="1"/>
  <mergeCells count="4">
    <mergeCell ref="B32:C32"/>
    <mergeCell ref="G10:G21"/>
    <mergeCell ref="G28:G29"/>
    <mergeCell ref="G24:G25"/>
  </mergeCells>
  <conditionalFormatting sqref="G10:G21">
    <cfRule type="expression" dxfId="2" priority="2">
      <formula>$G$10&gt;0</formula>
    </cfRule>
    <cfRule type="expression" dxfId="1" priority="3">
      <formula>$G$10&lt;0</formula>
    </cfRule>
    <cfRule type="expression" dxfId="0" priority="1">
      <formula>$G$10=0</formula>
    </cfRule>
  </conditionalFormatting>
  <dataValidations disablePrompts="1" count="1">
    <dataValidation type="decimal" operator="greaterThanOrEqual" allowBlank="1" showInputMessage="1" showErrorMessage="1" error="Please enter the number." sqref="D7 D10:D29" xr:uid="{D477E90D-5025-432A-BFC3-9B200C619943}">
      <formula1>0</formula1>
    </dataValidation>
  </dataValidations>
  <hyperlinks>
    <hyperlink ref="H32" r:id="rId4" tooltip="www." display="Developed by MasterProductivityKit.com ©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2006-09-16T00:00:00Z</dcterms:created>
  <dcterms:modified xsi:type="dcterms:W3CDTF">2022-11-03T10:41:47Z</dcterms:modified>
  <dc:title>Arbitrage Calculator V7 Template</dc:title>
  <dc:subject>Arbitrage Calculator V7</dc:subject>
  <dc:description>Arbitrage Calculator V7 template by Master Productivity Kit — masterproductivitykit.com</dc:description>
  <cp:keywords>Master Productivity Kit, Excel template, Google Sheets template</cp:keywords>
  <cp:category>Business Template</cp:category>
</cp:coreProperties>
</file>