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3.xml" ContentType="application/vnd.openxmlformats-officedocument.drawing+xml"/>
  <Override PartName="/xl/tables/table3.xml" ContentType="application/vnd.openxmlformats-officedocument.spreadsheetml.table+xml"/>
  <Override PartName="/xl/drawings/drawing4.xml" ContentType="application/vnd.openxmlformats-officedocument.drawing+xml"/>
  <Override PartName="/xl/tables/table4.xml" ContentType="application/vnd.openxmlformats-officedocument.spreadsheetml.table+xml"/>
  <Override PartName="/xl/drawings/drawing5.xml" ContentType="application/vnd.openxmlformats-officedocument.drawing+xml"/>
  <Override PartName="/xl/tables/table5.xml" ContentType="application/vnd.openxmlformats-officedocument.spreadsheetml.table+xml"/>
  <Override PartName="/xl/drawings/drawing6.xml" ContentType="application/vnd.openxmlformats-officedocument.drawing+xml"/>
  <Override PartName="/xl/tables/table6.xml" ContentType="application/vnd.openxmlformats-officedocument.spreadsheetml.table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"/>
    </mc:Choice>
  </mc:AlternateContent>
  <xr:revisionPtr revIDLastSave="0" documentId="13_ncr:1_{DA0E318B-4FDA-403D-A868-BC0012380C63}" xr6:coauthVersionLast="47" xr6:coauthVersionMax="47" xr10:uidLastSave="{00000000-0000-0000-0000-000000000000}"/>
  <bookViews>
    <workbookView showSheetTabs="0" xWindow="-120" yWindow="-120" windowWidth="29040" windowHeight="15720" xr2:uid="{00000000-000D-0000-FFFF-FFFF00000000}"/>
  </bookViews>
  <sheets>
    <sheet name="Dashboard" sheetId="5" r:id="rId1"/>
    <sheet name="Form" sheetId="8" r:id="rId2"/>
    <sheet name="ProductDB" sheetId="2" r:id="rId3"/>
    <sheet name="ConsigneeDB" sheetId="12" r:id="rId4"/>
    <sheet name="ExporterDB" sheetId="13" r:id="rId5"/>
    <sheet name="Tracking" sheetId="4" r:id="rId6"/>
    <sheet name="Calc" sheetId="14" state="hidden" r:id="rId7"/>
  </sheets>
  <definedNames>
    <definedName name="CleanRange" localSheetId="1">Form!$E$8:$F$8,Form!$E$9:$F$9,Form!$D$12:$L$12,Form!$D$13:$L$13,Form!$D$14:$E$14,Form!$H$14:$J$14,Form!$D$15:$L$15,Form!$D$20:$G$24,Form!$J$20:$L$24,Form!$O$11</definedName>
    <definedName name="ColumnDescr">Form!$C$27:$G$46</definedName>
    <definedName name="ColumnQTY">Form!$H$27:$H$46</definedName>
    <definedName name="ColumnTotalW">Form!$K$27:$K$46</definedName>
    <definedName name="ColumnUnit">Form!$I$27:$I$46</definedName>
    <definedName name="ColumnUnitW">Form!$J$27:$J$46</definedName>
    <definedName name="ColumnWUnit">Form!$L$27:$L$46</definedName>
    <definedName name="countConsignee">Calc!$D$23</definedName>
    <definedName name="countExporter">Calc!$E$23</definedName>
    <definedName name="countProducts">Calc!$C$23</definedName>
    <definedName name="countTracking">Calc!$F$23</definedName>
    <definedName name="CustomerInfo">Calc!$B$8:$K$14</definedName>
    <definedName name="CustomerMain">Form!$C$12:$L$18</definedName>
    <definedName name="end_row">Form!$B$60</definedName>
    <definedName name="Format">Calc!$B$17:$K$20</definedName>
    <definedName name="GrandTotalEn" localSheetId="1">Form!$K$48</definedName>
    <definedName name="instructions">Calc!$B$3</definedName>
    <definedName name="lastRow">Calc!$O$3001</definedName>
    <definedName name="MaxCode">Calc!$O$3</definedName>
    <definedName name="MaximumRecords">Calc!$R$9</definedName>
    <definedName name="pb_1">Form!$B$48</definedName>
    <definedName name="pb_2">Form!$B$55</definedName>
    <definedName name="PIdate" localSheetId="1">Form!$E$9</definedName>
    <definedName name="PIno" localSheetId="1">Form!$E$8</definedName>
    <definedName name="PInoUsedEn">Calc!$R$6</definedName>
    <definedName name="_xlnm.Print_Area" localSheetId="3">OFFSET(ConsigneeDB!$B$2,0,0,countConsignee,5)</definedName>
    <definedName name="_xlnm.Print_Area" localSheetId="0">Dashboard!$B$2:$L$31</definedName>
    <definedName name="_xlnm.Print_Area" localSheetId="4">OFFSET(ExporterDB!$B$2,0,0,countExporter,5)</definedName>
    <definedName name="_xlnm.Print_Area" localSheetId="1">Form!$B$6:$M$59</definedName>
    <definedName name="_xlnm.Print_Area" localSheetId="2">OFFSET(ProductDB!$B$2,0,0,countProducts,5)</definedName>
    <definedName name="_xlnm.Print_Area" localSheetId="5">OFFSET(Tracking!$B$2,0,0,countTracking,10)</definedName>
    <definedName name="_xlnm.Print_Titles" localSheetId="3">ConsigneeDB!$5:$5</definedName>
    <definedName name="_xlnm.Print_Titles" localSheetId="4">ExporterDB!$5:$5</definedName>
    <definedName name="_xlnm.Print_Titles" localSheetId="1">Form!$6:$10</definedName>
    <definedName name="_xlnm.Print_Titles" localSheetId="2">ProductDB!$5:$5</definedName>
    <definedName name="_xlnm.Print_Titles" localSheetId="5">Tracking!$5:$5</definedName>
    <definedName name="productHeader">Form!$B$26</definedName>
    <definedName name="ProductsOrderedEn">Calc!$R$8</definedName>
    <definedName name="qtyHeader">Form!$H$26</definedName>
    <definedName name="QTYHeaderInput">Tracking!$F$5</definedName>
    <definedName name="QuoteRangeBlank">Calc!$B$17:$K$18</definedName>
    <definedName name="QuoteRangeMain" localSheetId="1">Form!$C$27:$L$34</definedName>
    <definedName name="RecordsData">OFFSET(Tracking!$B$5,0,0,Calc!$R$7-ROW(Tracking!$B$5),COUNTA(Tracking!$B$5:$K$5))</definedName>
    <definedName name="TrackingFromRangeEn">Calc!$U$5:$AD$14</definedName>
    <definedName name="TrackingToNumber">Calc!$R$7</definedName>
  </definedNames>
  <calcPr calcId="191029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9" i="8" l="1"/>
  <c r="C34" i="8"/>
  <c r="L33" i="8"/>
  <c r="J33" i="8"/>
  <c r="I33" i="8"/>
  <c r="H33" i="8"/>
  <c r="K33" i="8" s="1"/>
  <c r="C32" i="8"/>
  <c r="L31" i="8"/>
  <c r="J31" i="8"/>
  <c r="I31" i="8"/>
  <c r="H31" i="8"/>
  <c r="C30" i="8"/>
  <c r="L29" i="8"/>
  <c r="J29" i="8"/>
  <c r="K29" i="8" s="1"/>
  <c r="I29" i="8"/>
  <c r="C28" i="8"/>
  <c r="L27" i="8"/>
  <c r="J27" i="8"/>
  <c r="I27" i="8"/>
  <c r="H27" i="8"/>
  <c r="H18" i="8"/>
  <c r="D18" i="8"/>
  <c r="D17" i="8"/>
  <c r="H14" i="8"/>
  <c r="D14" i="8"/>
  <c r="D13" i="8"/>
  <c r="G14" i="14"/>
  <c r="C14" i="14"/>
  <c r="C13" i="14"/>
  <c r="G10" i="14"/>
  <c r="C10" i="14"/>
  <c r="C9" i="14"/>
  <c r="C46" i="8"/>
  <c r="L45" i="8"/>
  <c r="J45" i="8"/>
  <c r="I45" i="8"/>
  <c r="C44" i="8"/>
  <c r="L43" i="8"/>
  <c r="J43" i="8"/>
  <c r="I43" i="8"/>
  <c r="C42" i="8"/>
  <c r="L41" i="8"/>
  <c r="J41" i="8"/>
  <c r="I41" i="8"/>
  <c r="C40" i="8"/>
  <c r="L39" i="8"/>
  <c r="J39" i="8"/>
  <c r="I39" i="8"/>
  <c r="C38" i="8"/>
  <c r="L37" i="8"/>
  <c r="J37" i="8"/>
  <c r="I37" i="8"/>
  <c r="C36" i="8"/>
  <c r="L35" i="8"/>
  <c r="J35" i="8"/>
  <c r="I35" i="8"/>
  <c r="B20" i="14"/>
  <c r="K19" i="14"/>
  <c r="I19" i="14"/>
  <c r="G19" i="14"/>
  <c r="B18" i="14"/>
  <c r="K17" i="14"/>
  <c r="I17" i="14"/>
  <c r="H17" i="14"/>
  <c r="M45" i="8"/>
  <c r="K27" i="8" l="1"/>
  <c r="K31" i="8"/>
  <c r="H45" i="8"/>
  <c r="H43" i="8"/>
  <c r="H41" i="8"/>
  <c r="H39" i="8"/>
  <c r="H37" i="8"/>
  <c r="H35" i="8"/>
  <c r="K45" i="8" l="1"/>
  <c r="K41" i="8"/>
  <c r="K43" i="8"/>
  <c r="K35" i="8"/>
  <c r="K37" i="8"/>
  <c r="K39" i="8"/>
  <c r="N7" i="14"/>
  <c r="O7" i="14" s="1" a="1"/>
  <c r="O7" i="14" s="1"/>
  <c r="N8" i="14"/>
  <c r="O8" i="14" s="1" a="1"/>
  <c r="O8" i="14" s="1"/>
  <c r="N9" i="14"/>
  <c r="O9" i="14" s="1" a="1"/>
  <c r="O9" i="14" s="1"/>
  <c r="N10" i="14"/>
  <c r="O10" i="14" s="1" a="1"/>
  <c r="O10" i="14" s="1"/>
  <c r="N11" i="14"/>
  <c r="O11" i="14" s="1" a="1"/>
  <c r="O11" i="14" s="1"/>
  <c r="N12" i="14"/>
  <c r="O12" i="14" s="1" a="1"/>
  <c r="O12" i="14" s="1"/>
  <c r="N13" i="14"/>
  <c r="O13" i="14" s="1" a="1"/>
  <c r="O13" i="14" s="1"/>
  <c r="N14" i="14"/>
  <c r="O14" i="14" s="1" a="1"/>
  <c r="O14" i="14" s="1"/>
  <c r="N15" i="14"/>
  <c r="O15" i="14" s="1" a="1"/>
  <c r="O15" i="14" s="1"/>
  <c r="N16" i="14"/>
  <c r="O16" i="14" s="1" a="1"/>
  <c r="O16" i="14" s="1"/>
  <c r="N17" i="14"/>
  <c r="O17" i="14" s="1" a="1"/>
  <c r="O17" i="14" s="1"/>
  <c r="N18" i="14"/>
  <c r="O18" i="14" s="1" a="1"/>
  <c r="O18" i="14" s="1"/>
  <c r="N19" i="14"/>
  <c r="O19" i="14" s="1" a="1"/>
  <c r="O19" i="14" s="1"/>
  <c r="N20" i="14"/>
  <c r="O20" i="14" s="1" a="1"/>
  <c r="O20" i="14" s="1"/>
  <c r="N21" i="14"/>
  <c r="O21" i="14" s="1" a="1"/>
  <c r="O21" i="14" s="1"/>
  <c r="N22" i="14"/>
  <c r="O22" i="14" s="1" a="1"/>
  <c r="O22" i="14" s="1"/>
  <c r="N23" i="14"/>
  <c r="O23" i="14" s="1" a="1"/>
  <c r="O23" i="14" s="1"/>
  <c r="N24" i="14"/>
  <c r="O24" i="14" s="1" a="1"/>
  <c r="O24" i="14" s="1"/>
  <c r="N25" i="14"/>
  <c r="O25" i="14" s="1" a="1"/>
  <c r="O25" i="14" s="1"/>
  <c r="N26" i="14"/>
  <c r="O26" i="14" s="1" a="1"/>
  <c r="O26" i="14" s="1"/>
  <c r="N27" i="14"/>
  <c r="O27" i="14" s="1" a="1"/>
  <c r="O27" i="14" s="1"/>
  <c r="N28" i="14"/>
  <c r="O28" i="14" s="1" a="1"/>
  <c r="O28" i="14" s="1"/>
  <c r="N29" i="14"/>
  <c r="O29" i="14" s="1" a="1"/>
  <c r="O29" i="14" s="1"/>
  <c r="N30" i="14"/>
  <c r="O30" i="14" s="1" a="1"/>
  <c r="O30" i="14" s="1"/>
  <c r="N31" i="14"/>
  <c r="O31" i="14" s="1" a="1"/>
  <c r="O31" i="14" s="1"/>
  <c r="N32" i="14"/>
  <c r="O32" i="14" s="1" a="1"/>
  <c r="O32" i="14" s="1"/>
  <c r="N33" i="14"/>
  <c r="O33" i="14" s="1" a="1"/>
  <c r="O33" i="14" s="1"/>
  <c r="N34" i="14"/>
  <c r="O34" i="14" s="1" a="1"/>
  <c r="O34" i="14" s="1"/>
  <c r="N35" i="14"/>
  <c r="O35" i="14" s="1" a="1"/>
  <c r="O35" i="14" s="1"/>
  <c r="N36" i="14"/>
  <c r="O36" i="14" s="1" a="1"/>
  <c r="O36" i="14" s="1"/>
  <c r="N37" i="14"/>
  <c r="O37" i="14" s="1" a="1"/>
  <c r="O37" i="14" s="1"/>
  <c r="N38" i="14"/>
  <c r="O38" i="14" s="1" a="1"/>
  <c r="O38" i="14" s="1"/>
  <c r="N39" i="14"/>
  <c r="O39" i="14" s="1" a="1"/>
  <c r="O39" i="14" s="1"/>
  <c r="N40" i="14"/>
  <c r="O40" i="14" s="1" a="1"/>
  <c r="O40" i="14" s="1"/>
  <c r="N41" i="14"/>
  <c r="O41" i="14" s="1" a="1"/>
  <c r="O41" i="14" s="1"/>
  <c r="N42" i="14"/>
  <c r="O42" i="14" s="1" a="1"/>
  <c r="O42" i="14" s="1"/>
  <c r="N43" i="14"/>
  <c r="O43" i="14" s="1" a="1"/>
  <c r="O43" i="14" s="1"/>
  <c r="N44" i="14"/>
  <c r="O44" i="14" s="1" a="1"/>
  <c r="O44" i="14" s="1"/>
  <c r="N45" i="14"/>
  <c r="O45" i="14" s="1" a="1"/>
  <c r="O45" i="14" s="1"/>
  <c r="N46" i="14"/>
  <c r="O46" i="14" s="1" a="1"/>
  <c r="O46" i="14" s="1"/>
  <c r="N47" i="14"/>
  <c r="O47" i="14" s="1" a="1"/>
  <c r="O47" i="14" s="1"/>
  <c r="N48" i="14"/>
  <c r="O48" i="14" s="1" a="1"/>
  <c r="O48" i="14" s="1"/>
  <c r="N49" i="14"/>
  <c r="O49" i="14" s="1" a="1"/>
  <c r="O49" i="14" s="1"/>
  <c r="N50" i="14"/>
  <c r="O50" i="14" s="1" a="1"/>
  <c r="O50" i="14" s="1"/>
  <c r="N51" i="14"/>
  <c r="O51" i="14" s="1" a="1"/>
  <c r="O51" i="14" s="1"/>
  <c r="N52" i="14"/>
  <c r="O52" i="14" s="1" a="1"/>
  <c r="O52" i="14" s="1"/>
  <c r="N53" i="14"/>
  <c r="O53" i="14" s="1" a="1"/>
  <c r="O53" i="14" s="1"/>
  <c r="N54" i="14"/>
  <c r="O54" i="14" s="1" a="1"/>
  <c r="O54" i="14" s="1"/>
  <c r="N55" i="14"/>
  <c r="O55" i="14" s="1" a="1"/>
  <c r="O55" i="14" s="1"/>
  <c r="N56" i="14"/>
  <c r="O56" i="14" s="1" a="1"/>
  <c r="O56" i="14" s="1"/>
  <c r="N57" i="14"/>
  <c r="O57" i="14" s="1" a="1"/>
  <c r="O57" i="14" s="1"/>
  <c r="N58" i="14"/>
  <c r="O58" i="14" s="1" a="1"/>
  <c r="O58" i="14" s="1"/>
  <c r="N59" i="14"/>
  <c r="O59" i="14" s="1" a="1"/>
  <c r="O59" i="14" s="1"/>
  <c r="N60" i="14"/>
  <c r="O60" i="14" s="1" a="1"/>
  <c r="O60" i="14" s="1"/>
  <c r="N61" i="14"/>
  <c r="O61" i="14" s="1" a="1"/>
  <c r="O61" i="14" s="1"/>
  <c r="N62" i="14"/>
  <c r="O62" i="14" s="1" a="1"/>
  <c r="O62" i="14" s="1"/>
  <c r="N63" i="14"/>
  <c r="O63" i="14" s="1" a="1"/>
  <c r="O63" i="14" s="1"/>
  <c r="N64" i="14"/>
  <c r="O64" i="14" s="1" a="1"/>
  <c r="O64" i="14" s="1"/>
  <c r="N65" i="14"/>
  <c r="O65" i="14" s="1" a="1"/>
  <c r="O65" i="14" s="1"/>
  <c r="N66" i="14"/>
  <c r="O66" i="14" s="1" a="1"/>
  <c r="O66" i="14" s="1"/>
  <c r="N67" i="14"/>
  <c r="O67" i="14" s="1" a="1"/>
  <c r="O67" i="14" s="1"/>
  <c r="N68" i="14"/>
  <c r="O68" i="14" s="1" a="1"/>
  <c r="O68" i="14" s="1"/>
  <c r="N69" i="14"/>
  <c r="O69" i="14" s="1" a="1"/>
  <c r="O69" i="14" s="1"/>
  <c r="N70" i="14"/>
  <c r="O70" i="14" s="1" a="1"/>
  <c r="O70" i="14" s="1"/>
  <c r="N71" i="14"/>
  <c r="O71" i="14" s="1" a="1"/>
  <c r="O71" i="14" s="1"/>
  <c r="N72" i="14"/>
  <c r="O72" i="14" s="1" a="1"/>
  <c r="O72" i="14" s="1"/>
  <c r="N73" i="14"/>
  <c r="O73" i="14" s="1" a="1"/>
  <c r="O73" i="14" s="1"/>
  <c r="N74" i="14"/>
  <c r="O74" i="14" s="1" a="1"/>
  <c r="O74" i="14" s="1"/>
  <c r="N75" i="14"/>
  <c r="O75" i="14" s="1" a="1"/>
  <c r="O75" i="14" s="1"/>
  <c r="N76" i="14"/>
  <c r="O76" i="14" s="1" a="1"/>
  <c r="O76" i="14" s="1"/>
  <c r="N77" i="14"/>
  <c r="O77" i="14" s="1" a="1"/>
  <c r="O77" i="14" s="1"/>
  <c r="N78" i="14"/>
  <c r="O78" i="14" s="1" a="1"/>
  <c r="O78" i="14" s="1"/>
  <c r="N79" i="14"/>
  <c r="O79" i="14" s="1" a="1"/>
  <c r="O79" i="14" s="1"/>
  <c r="N80" i="14"/>
  <c r="O80" i="14" s="1" a="1"/>
  <c r="O80" i="14" s="1"/>
  <c r="N81" i="14"/>
  <c r="O81" i="14" s="1" a="1"/>
  <c r="O81" i="14" s="1"/>
  <c r="N82" i="14"/>
  <c r="O82" i="14" s="1" a="1"/>
  <c r="O82" i="14" s="1"/>
  <c r="N83" i="14"/>
  <c r="O83" i="14" s="1" a="1"/>
  <c r="O83" i="14" s="1"/>
  <c r="N84" i="14"/>
  <c r="O84" i="14" s="1" a="1"/>
  <c r="O84" i="14" s="1"/>
  <c r="N85" i="14"/>
  <c r="O85" i="14" s="1" a="1"/>
  <c r="O85" i="14" s="1"/>
  <c r="N86" i="14"/>
  <c r="O86" i="14" s="1" a="1"/>
  <c r="O86" i="14" s="1"/>
  <c r="N87" i="14"/>
  <c r="O87" i="14" s="1" a="1"/>
  <c r="O87" i="14" s="1"/>
  <c r="N88" i="14"/>
  <c r="O88" i="14" s="1" a="1"/>
  <c r="O88" i="14" s="1"/>
  <c r="N89" i="14"/>
  <c r="O89" i="14" s="1" a="1"/>
  <c r="O89" i="14" s="1"/>
  <c r="N90" i="14"/>
  <c r="O90" i="14" s="1" a="1"/>
  <c r="O90" i="14" s="1"/>
  <c r="N91" i="14"/>
  <c r="O91" i="14" s="1" a="1"/>
  <c r="O91" i="14" s="1"/>
  <c r="N92" i="14"/>
  <c r="O92" i="14" s="1" a="1"/>
  <c r="O92" i="14" s="1"/>
  <c r="N93" i="14"/>
  <c r="O93" i="14" s="1" a="1"/>
  <c r="O93" i="14" s="1"/>
  <c r="N94" i="14"/>
  <c r="O94" i="14" s="1" a="1"/>
  <c r="O94" i="14" s="1"/>
  <c r="N95" i="14"/>
  <c r="O95" i="14" s="1" a="1"/>
  <c r="O95" i="14" s="1"/>
  <c r="N96" i="14"/>
  <c r="O96" i="14" s="1" a="1"/>
  <c r="O96" i="14" s="1"/>
  <c r="N97" i="14"/>
  <c r="O97" i="14" s="1" a="1"/>
  <c r="O97" i="14" s="1"/>
  <c r="N98" i="14"/>
  <c r="O98" i="14" s="1" a="1"/>
  <c r="O98" i="14" s="1"/>
  <c r="N99" i="14"/>
  <c r="O99" i="14" s="1" a="1"/>
  <c r="O99" i="14" s="1"/>
  <c r="N100" i="14"/>
  <c r="O100" i="14" s="1" a="1"/>
  <c r="O100" i="14" s="1"/>
  <c r="N101" i="14"/>
  <c r="O101" i="14" s="1" a="1"/>
  <c r="O101" i="14" s="1"/>
  <c r="N102" i="14"/>
  <c r="O102" i="14" s="1" a="1"/>
  <c r="O102" i="14" s="1"/>
  <c r="N103" i="14"/>
  <c r="O103" i="14" s="1" a="1"/>
  <c r="O103" i="14" s="1"/>
  <c r="N104" i="14"/>
  <c r="O104" i="14" s="1" a="1"/>
  <c r="O104" i="14" s="1"/>
  <c r="N105" i="14"/>
  <c r="O105" i="14" s="1" a="1"/>
  <c r="O105" i="14" s="1"/>
  <c r="N106" i="14"/>
  <c r="O106" i="14" s="1" a="1"/>
  <c r="O106" i="14" s="1"/>
  <c r="N107" i="14"/>
  <c r="O107" i="14" s="1" a="1"/>
  <c r="O107" i="14" s="1"/>
  <c r="N108" i="14"/>
  <c r="O108" i="14" s="1" a="1"/>
  <c r="O108" i="14" s="1"/>
  <c r="N109" i="14"/>
  <c r="O109" i="14" s="1" a="1"/>
  <c r="O109" i="14" s="1"/>
  <c r="N110" i="14"/>
  <c r="O110" i="14" s="1" a="1"/>
  <c r="O110" i="14" s="1"/>
  <c r="N111" i="14"/>
  <c r="O111" i="14" s="1" a="1"/>
  <c r="O111" i="14" s="1"/>
  <c r="N112" i="14"/>
  <c r="O112" i="14" s="1" a="1"/>
  <c r="O112" i="14" s="1"/>
  <c r="N113" i="14"/>
  <c r="O113" i="14" s="1" a="1"/>
  <c r="O113" i="14" s="1"/>
  <c r="N114" i="14"/>
  <c r="O114" i="14" s="1" a="1"/>
  <c r="O114" i="14" s="1"/>
  <c r="N115" i="14"/>
  <c r="O115" i="14" s="1" a="1"/>
  <c r="O115" i="14" s="1"/>
  <c r="N116" i="14"/>
  <c r="O116" i="14" s="1" a="1"/>
  <c r="O116" i="14" s="1"/>
  <c r="N117" i="14"/>
  <c r="O117" i="14" s="1" a="1"/>
  <c r="O117" i="14" s="1"/>
  <c r="N118" i="14"/>
  <c r="O118" i="14" s="1" a="1"/>
  <c r="O118" i="14" s="1"/>
  <c r="N119" i="14"/>
  <c r="O119" i="14" s="1" a="1"/>
  <c r="O119" i="14" s="1"/>
  <c r="N120" i="14"/>
  <c r="O120" i="14" s="1" a="1"/>
  <c r="O120" i="14" s="1"/>
  <c r="N121" i="14"/>
  <c r="O121" i="14" s="1" a="1"/>
  <c r="O121" i="14" s="1"/>
  <c r="N122" i="14"/>
  <c r="O122" i="14" s="1" a="1"/>
  <c r="O122" i="14" s="1"/>
  <c r="N123" i="14"/>
  <c r="O123" i="14" s="1" a="1"/>
  <c r="O123" i="14" s="1"/>
  <c r="N124" i="14"/>
  <c r="O124" i="14" s="1" a="1"/>
  <c r="O124" i="14" s="1"/>
  <c r="N125" i="14"/>
  <c r="O125" i="14" s="1" a="1"/>
  <c r="O125" i="14" s="1"/>
  <c r="N126" i="14"/>
  <c r="O126" i="14" s="1" a="1"/>
  <c r="O126" i="14" s="1"/>
  <c r="N127" i="14"/>
  <c r="O127" i="14" s="1" a="1"/>
  <c r="O127" i="14" s="1"/>
  <c r="N128" i="14"/>
  <c r="O128" i="14" s="1" a="1"/>
  <c r="O128" i="14" s="1"/>
  <c r="N129" i="14"/>
  <c r="O129" i="14" s="1" a="1"/>
  <c r="O129" i="14" s="1"/>
  <c r="N130" i="14"/>
  <c r="O130" i="14" s="1" a="1"/>
  <c r="O130" i="14" s="1"/>
  <c r="N131" i="14"/>
  <c r="O131" i="14" s="1" a="1"/>
  <c r="O131" i="14" s="1"/>
  <c r="N132" i="14"/>
  <c r="O132" i="14" s="1" a="1"/>
  <c r="O132" i="14" s="1"/>
  <c r="N133" i="14"/>
  <c r="O133" i="14" s="1" a="1"/>
  <c r="O133" i="14" s="1"/>
  <c r="N134" i="14"/>
  <c r="O134" i="14" s="1" a="1"/>
  <c r="O134" i="14" s="1"/>
  <c r="N135" i="14"/>
  <c r="O135" i="14" s="1" a="1"/>
  <c r="O135" i="14" s="1"/>
  <c r="N136" i="14"/>
  <c r="O136" i="14" s="1" a="1"/>
  <c r="O136" i="14" s="1"/>
  <c r="N137" i="14"/>
  <c r="O137" i="14" s="1" a="1"/>
  <c r="O137" i="14" s="1"/>
  <c r="N138" i="14"/>
  <c r="O138" i="14" s="1" a="1"/>
  <c r="O138" i="14" s="1"/>
  <c r="N139" i="14"/>
  <c r="O139" i="14" s="1" a="1"/>
  <c r="O139" i="14" s="1"/>
  <c r="N140" i="14"/>
  <c r="O140" i="14" s="1" a="1"/>
  <c r="O140" i="14" s="1"/>
  <c r="N141" i="14"/>
  <c r="O141" i="14" s="1" a="1"/>
  <c r="O141" i="14" s="1"/>
  <c r="N142" i="14"/>
  <c r="O142" i="14" s="1" a="1"/>
  <c r="O142" i="14" s="1"/>
  <c r="N143" i="14"/>
  <c r="O143" i="14" s="1" a="1"/>
  <c r="O143" i="14" s="1"/>
  <c r="N144" i="14"/>
  <c r="O144" i="14" s="1" a="1"/>
  <c r="O144" i="14" s="1"/>
  <c r="N145" i="14"/>
  <c r="O145" i="14" s="1" a="1"/>
  <c r="O145" i="14" s="1"/>
  <c r="N146" i="14"/>
  <c r="O146" i="14" s="1" a="1"/>
  <c r="O146" i="14" s="1"/>
  <c r="N147" i="14"/>
  <c r="O147" i="14" s="1" a="1"/>
  <c r="O147" i="14" s="1"/>
  <c r="N148" i="14"/>
  <c r="O148" i="14" s="1" a="1"/>
  <c r="O148" i="14" s="1"/>
  <c r="N149" i="14"/>
  <c r="O149" i="14" s="1" a="1"/>
  <c r="O149" i="14" s="1"/>
  <c r="N150" i="14"/>
  <c r="O150" i="14" s="1" a="1"/>
  <c r="O150" i="14" s="1"/>
  <c r="N151" i="14"/>
  <c r="O151" i="14" s="1" a="1"/>
  <c r="O151" i="14" s="1"/>
  <c r="N152" i="14"/>
  <c r="O152" i="14" s="1" a="1"/>
  <c r="O152" i="14" s="1"/>
  <c r="N153" i="14"/>
  <c r="O153" i="14" s="1" a="1"/>
  <c r="O153" i="14" s="1"/>
  <c r="N154" i="14"/>
  <c r="O154" i="14" s="1" a="1"/>
  <c r="O154" i="14" s="1"/>
  <c r="N155" i="14"/>
  <c r="O155" i="14" s="1" a="1"/>
  <c r="O155" i="14" s="1"/>
  <c r="N156" i="14"/>
  <c r="O156" i="14" s="1" a="1"/>
  <c r="O156" i="14" s="1"/>
  <c r="N157" i="14"/>
  <c r="O157" i="14" s="1" a="1"/>
  <c r="O157" i="14" s="1"/>
  <c r="N158" i="14"/>
  <c r="O158" i="14" s="1" a="1"/>
  <c r="O158" i="14" s="1"/>
  <c r="N159" i="14"/>
  <c r="O159" i="14" s="1" a="1"/>
  <c r="O159" i="14" s="1"/>
  <c r="N160" i="14"/>
  <c r="O160" i="14" s="1" a="1"/>
  <c r="O160" i="14" s="1"/>
  <c r="N161" i="14"/>
  <c r="O161" i="14" s="1" a="1"/>
  <c r="O161" i="14" s="1"/>
  <c r="N162" i="14"/>
  <c r="O162" i="14" s="1" a="1"/>
  <c r="O162" i="14" s="1"/>
  <c r="N163" i="14"/>
  <c r="O163" i="14" s="1" a="1"/>
  <c r="O163" i="14" s="1"/>
  <c r="N164" i="14"/>
  <c r="O164" i="14" s="1" a="1"/>
  <c r="O164" i="14" s="1"/>
  <c r="N165" i="14"/>
  <c r="O165" i="14" s="1" a="1"/>
  <c r="O165" i="14" s="1"/>
  <c r="N166" i="14"/>
  <c r="O166" i="14" s="1" a="1"/>
  <c r="O166" i="14" s="1"/>
  <c r="N167" i="14"/>
  <c r="O167" i="14" s="1" a="1"/>
  <c r="O167" i="14" s="1"/>
  <c r="N168" i="14"/>
  <c r="O168" i="14" s="1" a="1"/>
  <c r="O168" i="14" s="1"/>
  <c r="N169" i="14"/>
  <c r="O169" i="14" s="1" a="1"/>
  <c r="O169" i="14" s="1"/>
  <c r="N170" i="14"/>
  <c r="O170" i="14" s="1" a="1"/>
  <c r="O170" i="14" s="1"/>
  <c r="N171" i="14"/>
  <c r="O171" i="14" s="1" a="1"/>
  <c r="O171" i="14" s="1"/>
  <c r="N172" i="14"/>
  <c r="O172" i="14" s="1" a="1"/>
  <c r="O172" i="14" s="1"/>
  <c r="N173" i="14"/>
  <c r="O173" i="14" s="1" a="1"/>
  <c r="O173" i="14" s="1"/>
  <c r="N174" i="14"/>
  <c r="O174" i="14" s="1" a="1"/>
  <c r="O174" i="14" s="1"/>
  <c r="N175" i="14"/>
  <c r="O175" i="14" s="1" a="1"/>
  <c r="O175" i="14" s="1"/>
  <c r="N176" i="14"/>
  <c r="O176" i="14" s="1" a="1"/>
  <c r="O176" i="14" s="1"/>
  <c r="N177" i="14"/>
  <c r="O177" i="14" s="1" a="1"/>
  <c r="O177" i="14" s="1"/>
  <c r="N178" i="14"/>
  <c r="O178" i="14" s="1" a="1"/>
  <c r="O178" i="14" s="1"/>
  <c r="N179" i="14"/>
  <c r="O179" i="14" s="1" a="1"/>
  <c r="O179" i="14" s="1"/>
  <c r="N180" i="14"/>
  <c r="O180" i="14" s="1" a="1"/>
  <c r="O180" i="14" s="1"/>
  <c r="N181" i="14"/>
  <c r="O181" i="14" s="1" a="1"/>
  <c r="O181" i="14" s="1"/>
  <c r="N182" i="14"/>
  <c r="O182" i="14" s="1" a="1"/>
  <c r="O182" i="14" s="1"/>
  <c r="N183" i="14"/>
  <c r="O183" i="14" s="1" a="1"/>
  <c r="O183" i="14" s="1"/>
  <c r="N184" i="14"/>
  <c r="O184" i="14" s="1" a="1"/>
  <c r="O184" i="14" s="1"/>
  <c r="N185" i="14"/>
  <c r="O185" i="14" s="1" a="1"/>
  <c r="O185" i="14" s="1"/>
  <c r="N186" i="14"/>
  <c r="O186" i="14" s="1" a="1"/>
  <c r="O186" i="14" s="1"/>
  <c r="N187" i="14"/>
  <c r="O187" i="14" s="1" a="1"/>
  <c r="O187" i="14" s="1"/>
  <c r="N188" i="14"/>
  <c r="O188" i="14" s="1" a="1"/>
  <c r="O188" i="14" s="1"/>
  <c r="N189" i="14"/>
  <c r="O189" i="14" s="1" a="1"/>
  <c r="O189" i="14" s="1"/>
  <c r="N190" i="14"/>
  <c r="O190" i="14" s="1" a="1"/>
  <c r="O190" i="14" s="1"/>
  <c r="N191" i="14"/>
  <c r="O191" i="14" s="1" a="1"/>
  <c r="O191" i="14" s="1"/>
  <c r="N192" i="14"/>
  <c r="O192" i="14" s="1" a="1"/>
  <c r="O192" i="14" s="1"/>
  <c r="N193" i="14"/>
  <c r="O193" i="14" s="1" a="1"/>
  <c r="O193" i="14" s="1"/>
  <c r="N194" i="14"/>
  <c r="O194" i="14" s="1" a="1"/>
  <c r="O194" i="14" s="1"/>
  <c r="N195" i="14"/>
  <c r="O195" i="14" s="1" a="1"/>
  <c r="O195" i="14" s="1"/>
  <c r="N196" i="14"/>
  <c r="O196" i="14" s="1" a="1"/>
  <c r="O196" i="14" s="1"/>
  <c r="N197" i="14"/>
  <c r="O197" i="14" s="1" a="1"/>
  <c r="O197" i="14" s="1"/>
  <c r="N198" i="14"/>
  <c r="O198" i="14" s="1" a="1"/>
  <c r="O198" i="14" s="1"/>
  <c r="N199" i="14"/>
  <c r="O199" i="14" s="1" a="1"/>
  <c r="O199" i="14" s="1"/>
  <c r="N200" i="14"/>
  <c r="O200" i="14" s="1" a="1"/>
  <c r="O200" i="14" s="1"/>
  <c r="N201" i="14"/>
  <c r="O201" i="14" s="1" a="1"/>
  <c r="O201" i="14" s="1"/>
  <c r="N202" i="14"/>
  <c r="O202" i="14" s="1" a="1"/>
  <c r="O202" i="14" s="1"/>
  <c r="N203" i="14"/>
  <c r="O203" i="14" s="1" a="1"/>
  <c r="O203" i="14" s="1"/>
  <c r="N204" i="14"/>
  <c r="O204" i="14" s="1" a="1"/>
  <c r="O204" i="14" s="1"/>
  <c r="N205" i="14"/>
  <c r="O205" i="14" s="1" a="1"/>
  <c r="O205" i="14" s="1"/>
  <c r="N206" i="14"/>
  <c r="O206" i="14" s="1" a="1"/>
  <c r="O206" i="14" s="1"/>
  <c r="N207" i="14"/>
  <c r="O207" i="14" s="1" a="1"/>
  <c r="O207" i="14" s="1"/>
  <c r="N208" i="14"/>
  <c r="O208" i="14" s="1" a="1"/>
  <c r="O208" i="14" s="1"/>
  <c r="N209" i="14"/>
  <c r="O209" i="14" s="1" a="1"/>
  <c r="O209" i="14" s="1"/>
  <c r="N210" i="14"/>
  <c r="O210" i="14" s="1" a="1"/>
  <c r="O210" i="14" s="1"/>
  <c r="N211" i="14"/>
  <c r="O211" i="14" s="1" a="1"/>
  <c r="O211" i="14" s="1"/>
  <c r="N212" i="14"/>
  <c r="O212" i="14" s="1" a="1"/>
  <c r="O212" i="14" s="1"/>
  <c r="N213" i="14"/>
  <c r="O213" i="14" s="1" a="1"/>
  <c r="O213" i="14" s="1"/>
  <c r="N214" i="14"/>
  <c r="O214" i="14" s="1" a="1"/>
  <c r="O214" i="14" s="1"/>
  <c r="N215" i="14"/>
  <c r="O215" i="14" s="1" a="1"/>
  <c r="O215" i="14" s="1"/>
  <c r="N216" i="14"/>
  <c r="O216" i="14" s="1" a="1"/>
  <c r="O216" i="14" s="1"/>
  <c r="N217" i="14"/>
  <c r="O217" i="14" s="1" a="1"/>
  <c r="O217" i="14" s="1"/>
  <c r="N218" i="14"/>
  <c r="O218" i="14" s="1" a="1"/>
  <c r="O218" i="14" s="1"/>
  <c r="N219" i="14"/>
  <c r="O219" i="14" s="1" a="1"/>
  <c r="O219" i="14" s="1"/>
  <c r="N220" i="14"/>
  <c r="O220" i="14" s="1" a="1"/>
  <c r="O220" i="14" s="1"/>
  <c r="N221" i="14"/>
  <c r="O221" i="14" s="1" a="1"/>
  <c r="O221" i="14" s="1"/>
  <c r="N222" i="14"/>
  <c r="O222" i="14" s="1" a="1"/>
  <c r="O222" i="14" s="1"/>
  <c r="N223" i="14"/>
  <c r="O223" i="14" s="1" a="1"/>
  <c r="O223" i="14" s="1"/>
  <c r="N224" i="14"/>
  <c r="O224" i="14" s="1" a="1"/>
  <c r="O224" i="14" s="1"/>
  <c r="N225" i="14"/>
  <c r="O225" i="14" s="1" a="1"/>
  <c r="O225" i="14" s="1"/>
  <c r="N226" i="14"/>
  <c r="O226" i="14" s="1" a="1"/>
  <c r="O226" i="14" s="1"/>
  <c r="N227" i="14"/>
  <c r="O227" i="14" s="1" a="1"/>
  <c r="O227" i="14" s="1"/>
  <c r="N228" i="14"/>
  <c r="O228" i="14" s="1" a="1"/>
  <c r="O228" i="14" s="1"/>
  <c r="N229" i="14"/>
  <c r="O229" i="14" s="1" a="1"/>
  <c r="O229" i="14" s="1"/>
  <c r="N230" i="14"/>
  <c r="O230" i="14" s="1" a="1"/>
  <c r="O230" i="14" s="1"/>
  <c r="N231" i="14"/>
  <c r="O231" i="14" s="1" a="1"/>
  <c r="O231" i="14" s="1"/>
  <c r="N232" i="14"/>
  <c r="O232" i="14" s="1" a="1"/>
  <c r="O232" i="14" s="1"/>
  <c r="N233" i="14"/>
  <c r="O233" i="14" s="1" a="1"/>
  <c r="O233" i="14" s="1"/>
  <c r="N234" i="14"/>
  <c r="O234" i="14" s="1" a="1"/>
  <c r="O234" i="14" s="1"/>
  <c r="N235" i="14"/>
  <c r="O235" i="14" s="1" a="1"/>
  <c r="O235" i="14" s="1"/>
  <c r="N236" i="14"/>
  <c r="O236" i="14" s="1" a="1"/>
  <c r="O236" i="14" s="1"/>
  <c r="N237" i="14"/>
  <c r="O237" i="14" s="1" a="1"/>
  <c r="O237" i="14" s="1"/>
  <c r="N238" i="14"/>
  <c r="O238" i="14" s="1" a="1"/>
  <c r="O238" i="14" s="1"/>
  <c r="N239" i="14"/>
  <c r="O239" i="14" s="1" a="1"/>
  <c r="O239" i="14" s="1"/>
  <c r="N240" i="14"/>
  <c r="O240" i="14" s="1" a="1"/>
  <c r="O240" i="14" s="1"/>
  <c r="N241" i="14"/>
  <c r="O241" i="14" s="1" a="1"/>
  <c r="O241" i="14" s="1"/>
  <c r="N242" i="14"/>
  <c r="O242" i="14" s="1" a="1"/>
  <c r="O242" i="14" s="1"/>
  <c r="N243" i="14"/>
  <c r="O243" i="14" s="1" a="1"/>
  <c r="O243" i="14" s="1"/>
  <c r="N244" i="14"/>
  <c r="O244" i="14" s="1" a="1"/>
  <c r="O244" i="14" s="1"/>
  <c r="N245" i="14"/>
  <c r="O245" i="14" s="1" a="1"/>
  <c r="O245" i="14" s="1"/>
  <c r="N246" i="14"/>
  <c r="O246" i="14" s="1" a="1"/>
  <c r="O246" i="14" s="1"/>
  <c r="N247" i="14"/>
  <c r="O247" i="14" s="1" a="1"/>
  <c r="O247" i="14" s="1"/>
  <c r="N248" i="14"/>
  <c r="O248" i="14" s="1" a="1"/>
  <c r="O248" i="14" s="1"/>
  <c r="N249" i="14"/>
  <c r="O249" i="14" s="1" a="1"/>
  <c r="O249" i="14" s="1"/>
  <c r="N250" i="14"/>
  <c r="O250" i="14" s="1" a="1"/>
  <c r="O250" i="14" s="1"/>
  <c r="N251" i="14"/>
  <c r="O251" i="14" s="1" a="1"/>
  <c r="O251" i="14" s="1"/>
  <c r="N252" i="14"/>
  <c r="O252" i="14" s="1" a="1"/>
  <c r="O252" i="14" s="1"/>
  <c r="N253" i="14"/>
  <c r="O253" i="14" s="1" a="1"/>
  <c r="O253" i="14" s="1"/>
  <c r="N254" i="14"/>
  <c r="O254" i="14" s="1" a="1"/>
  <c r="O254" i="14" s="1"/>
  <c r="N255" i="14"/>
  <c r="O255" i="14" s="1" a="1"/>
  <c r="O255" i="14" s="1"/>
  <c r="N256" i="14"/>
  <c r="O256" i="14" s="1" a="1"/>
  <c r="O256" i="14" s="1"/>
  <c r="N257" i="14"/>
  <c r="O257" i="14" s="1" a="1"/>
  <c r="O257" i="14" s="1"/>
  <c r="N258" i="14"/>
  <c r="O258" i="14" s="1" a="1"/>
  <c r="O258" i="14" s="1"/>
  <c r="N259" i="14"/>
  <c r="O259" i="14" s="1" a="1"/>
  <c r="O259" i="14" s="1"/>
  <c r="N260" i="14"/>
  <c r="O260" i="14" s="1" a="1"/>
  <c r="O260" i="14" s="1"/>
  <c r="N261" i="14"/>
  <c r="O261" i="14" s="1" a="1"/>
  <c r="O261" i="14" s="1"/>
  <c r="N262" i="14"/>
  <c r="O262" i="14" s="1" a="1"/>
  <c r="O262" i="14" s="1"/>
  <c r="N263" i="14"/>
  <c r="O263" i="14" s="1" a="1"/>
  <c r="O263" i="14" s="1"/>
  <c r="N264" i="14"/>
  <c r="O264" i="14" s="1" a="1"/>
  <c r="O264" i="14" s="1"/>
  <c r="N265" i="14"/>
  <c r="O265" i="14" s="1" a="1"/>
  <c r="O265" i="14" s="1"/>
  <c r="N266" i="14"/>
  <c r="O266" i="14" s="1" a="1"/>
  <c r="O266" i="14" s="1"/>
  <c r="N267" i="14"/>
  <c r="O267" i="14" s="1" a="1"/>
  <c r="O267" i="14" s="1"/>
  <c r="N268" i="14"/>
  <c r="O268" i="14" s="1" a="1"/>
  <c r="O268" i="14" s="1"/>
  <c r="N269" i="14"/>
  <c r="O269" i="14" s="1" a="1"/>
  <c r="O269" i="14" s="1"/>
  <c r="N270" i="14"/>
  <c r="O270" i="14" s="1" a="1"/>
  <c r="O270" i="14" s="1"/>
  <c r="N271" i="14"/>
  <c r="O271" i="14" s="1" a="1"/>
  <c r="O271" i="14" s="1"/>
  <c r="N272" i="14"/>
  <c r="O272" i="14" s="1" a="1"/>
  <c r="O272" i="14" s="1"/>
  <c r="N273" i="14"/>
  <c r="O273" i="14" s="1" a="1"/>
  <c r="O273" i="14" s="1"/>
  <c r="N274" i="14"/>
  <c r="O274" i="14" s="1" a="1"/>
  <c r="O274" i="14" s="1"/>
  <c r="N275" i="14"/>
  <c r="O275" i="14" s="1" a="1"/>
  <c r="O275" i="14" s="1"/>
  <c r="N276" i="14"/>
  <c r="O276" i="14" s="1" a="1"/>
  <c r="O276" i="14" s="1"/>
  <c r="N277" i="14"/>
  <c r="O277" i="14" s="1" a="1"/>
  <c r="O277" i="14" s="1"/>
  <c r="N278" i="14"/>
  <c r="O278" i="14" s="1" a="1"/>
  <c r="O278" i="14" s="1"/>
  <c r="N279" i="14"/>
  <c r="O279" i="14" s="1" a="1"/>
  <c r="O279" i="14" s="1"/>
  <c r="N280" i="14"/>
  <c r="O280" i="14" s="1" a="1"/>
  <c r="O280" i="14" s="1"/>
  <c r="N281" i="14"/>
  <c r="O281" i="14" s="1" a="1"/>
  <c r="O281" i="14" s="1"/>
  <c r="N282" i="14"/>
  <c r="O282" i="14" s="1" a="1"/>
  <c r="O282" i="14" s="1"/>
  <c r="N283" i="14"/>
  <c r="O283" i="14" s="1" a="1"/>
  <c r="O283" i="14" s="1"/>
  <c r="N284" i="14"/>
  <c r="O284" i="14" s="1" a="1"/>
  <c r="O284" i="14" s="1"/>
  <c r="N285" i="14"/>
  <c r="O285" i="14" s="1" a="1"/>
  <c r="O285" i="14" s="1"/>
  <c r="N286" i="14"/>
  <c r="O286" i="14" s="1" a="1"/>
  <c r="O286" i="14" s="1"/>
  <c r="N287" i="14"/>
  <c r="O287" i="14" s="1" a="1"/>
  <c r="O287" i="14" s="1"/>
  <c r="N288" i="14"/>
  <c r="O288" i="14" s="1" a="1"/>
  <c r="O288" i="14" s="1"/>
  <c r="N289" i="14"/>
  <c r="O289" i="14" s="1" a="1"/>
  <c r="O289" i="14" s="1"/>
  <c r="N290" i="14"/>
  <c r="O290" i="14" s="1" a="1"/>
  <c r="O290" i="14" s="1"/>
  <c r="N291" i="14"/>
  <c r="O291" i="14" s="1" a="1"/>
  <c r="O291" i="14" s="1"/>
  <c r="N292" i="14"/>
  <c r="O292" i="14" s="1" a="1"/>
  <c r="O292" i="14" s="1"/>
  <c r="N293" i="14"/>
  <c r="O293" i="14" s="1" a="1"/>
  <c r="O293" i="14" s="1"/>
  <c r="N294" i="14"/>
  <c r="O294" i="14" s="1" a="1"/>
  <c r="O294" i="14" s="1"/>
  <c r="N295" i="14"/>
  <c r="O295" i="14" s="1" a="1"/>
  <c r="O295" i="14" s="1"/>
  <c r="N296" i="14"/>
  <c r="O296" i="14" s="1" a="1"/>
  <c r="O296" i="14" s="1"/>
  <c r="N297" i="14"/>
  <c r="O297" i="14" s="1" a="1"/>
  <c r="O297" i="14" s="1"/>
  <c r="N298" i="14"/>
  <c r="O298" i="14" s="1" a="1"/>
  <c r="O298" i="14" s="1"/>
  <c r="N299" i="14"/>
  <c r="O299" i="14" s="1" a="1"/>
  <c r="O299" i="14" s="1"/>
  <c r="N300" i="14"/>
  <c r="O300" i="14" s="1" a="1"/>
  <c r="O300" i="14" s="1"/>
  <c r="N301" i="14"/>
  <c r="O301" i="14" s="1" a="1"/>
  <c r="O301" i="14" s="1"/>
  <c r="N302" i="14"/>
  <c r="O302" i="14" s="1" a="1"/>
  <c r="O302" i="14" s="1"/>
  <c r="N303" i="14"/>
  <c r="O303" i="14" s="1" a="1"/>
  <c r="O303" i="14" s="1"/>
  <c r="N304" i="14"/>
  <c r="O304" i="14" s="1" a="1"/>
  <c r="O304" i="14" s="1"/>
  <c r="N305" i="14"/>
  <c r="O305" i="14" s="1" a="1"/>
  <c r="O305" i="14" s="1"/>
  <c r="N306" i="14"/>
  <c r="O306" i="14" s="1" a="1"/>
  <c r="O306" i="14" s="1"/>
  <c r="N307" i="14"/>
  <c r="O307" i="14" s="1" a="1"/>
  <c r="O307" i="14" s="1"/>
  <c r="N308" i="14"/>
  <c r="O308" i="14" s="1" a="1"/>
  <c r="O308" i="14" s="1"/>
  <c r="N309" i="14"/>
  <c r="O309" i="14" s="1" a="1"/>
  <c r="O309" i="14" s="1"/>
  <c r="N310" i="14"/>
  <c r="O310" i="14" s="1" a="1"/>
  <c r="O310" i="14" s="1"/>
  <c r="N311" i="14"/>
  <c r="O311" i="14" s="1" a="1"/>
  <c r="O311" i="14" s="1"/>
  <c r="N312" i="14"/>
  <c r="O312" i="14" s="1" a="1"/>
  <c r="O312" i="14" s="1"/>
  <c r="N313" i="14"/>
  <c r="O313" i="14" s="1" a="1"/>
  <c r="O313" i="14" s="1"/>
  <c r="N314" i="14"/>
  <c r="O314" i="14" s="1" a="1"/>
  <c r="O314" i="14" s="1"/>
  <c r="N315" i="14"/>
  <c r="O315" i="14" s="1" a="1"/>
  <c r="O315" i="14" s="1"/>
  <c r="N316" i="14"/>
  <c r="O316" i="14" s="1" a="1"/>
  <c r="O316" i="14" s="1"/>
  <c r="N317" i="14"/>
  <c r="O317" i="14" s="1" a="1"/>
  <c r="O317" i="14" s="1"/>
  <c r="N318" i="14"/>
  <c r="O318" i="14" s="1" a="1"/>
  <c r="O318" i="14" s="1"/>
  <c r="N319" i="14"/>
  <c r="O319" i="14" s="1" a="1"/>
  <c r="O319" i="14" s="1"/>
  <c r="N320" i="14"/>
  <c r="O320" i="14" s="1" a="1"/>
  <c r="O320" i="14" s="1"/>
  <c r="N321" i="14"/>
  <c r="O321" i="14" s="1" a="1"/>
  <c r="O321" i="14" s="1"/>
  <c r="N322" i="14"/>
  <c r="O322" i="14" s="1" a="1"/>
  <c r="O322" i="14" s="1"/>
  <c r="N323" i="14"/>
  <c r="O323" i="14" s="1" a="1"/>
  <c r="O323" i="14" s="1"/>
  <c r="N324" i="14"/>
  <c r="O324" i="14" s="1" a="1"/>
  <c r="O324" i="14" s="1"/>
  <c r="N325" i="14"/>
  <c r="O325" i="14" s="1" a="1"/>
  <c r="O325" i="14" s="1"/>
  <c r="N326" i="14"/>
  <c r="O326" i="14" s="1" a="1"/>
  <c r="O326" i="14" s="1"/>
  <c r="N327" i="14"/>
  <c r="O327" i="14" s="1" a="1"/>
  <c r="O327" i="14" s="1"/>
  <c r="N328" i="14"/>
  <c r="O328" i="14" s="1" a="1"/>
  <c r="O328" i="14" s="1"/>
  <c r="N329" i="14"/>
  <c r="O329" i="14" s="1" a="1"/>
  <c r="O329" i="14" s="1"/>
  <c r="N330" i="14"/>
  <c r="O330" i="14" s="1" a="1"/>
  <c r="O330" i="14" s="1"/>
  <c r="N331" i="14"/>
  <c r="O331" i="14" s="1" a="1"/>
  <c r="O331" i="14" s="1"/>
  <c r="N332" i="14"/>
  <c r="O332" i="14" s="1" a="1"/>
  <c r="O332" i="14" s="1"/>
  <c r="N333" i="14"/>
  <c r="O333" i="14" s="1" a="1"/>
  <c r="O333" i="14" s="1"/>
  <c r="N334" i="14"/>
  <c r="O334" i="14" s="1" a="1"/>
  <c r="O334" i="14" s="1"/>
  <c r="N335" i="14"/>
  <c r="O335" i="14" s="1" a="1"/>
  <c r="O335" i="14" s="1"/>
  <c r="N336" i="14"/>
  <c r="O336" i="14" s="1" a="1"/>
  <c r="O336" i="14" s="1"/>
  <c r="N337" i="14"/>
  <c r="O337" i="14" s="1" a="1"/>
  <c r="O337" i="14" s="1"/>
  <c r="N338" i="14"/>
  <c r="O338" i="14" s="1" a="1"/>
  <c r="O338" i="14" s="1"/>
  <c r="N339" i="14"/>
  <c r="O339" i="14" s="1" a="1"/>
  <c r="O339" i="14" s="1"/>
  <c r="N340" i="14"/>
  <c r="O340" i="14" s="1" a="1"/>
  <c r="O340" i="14" s="1"/>
  <c r="N341" i="14"/>
  <c r="O341" i="14" s="1" a="1"/>
  <c r="O341" i="14" s="1"/>
  <c r="N342" i="14"/>
  <c r="O342" i="14" s="1" a="1"/>
  <c r="O342" i="14" s="1"/>
  <c r="N343" i="14"/>
  <c r="O343" i="14" s="1" a="1"/>
  <c r="O343" i="14" s="1"/>
  <c r="N344" i="14"/>
  <c r="O344" i="14" s="1" a="1"/>
  <c r="O344" i="14" s="1"/>
  <c r="N345" i="14"/>
  <c r="O345" i="14" s="1" a="1"/>
  <c r="O345" i="14" s="1"/>
  <c r="N346" i="14"/>
  <c r="O346" i="14" s="1" a="1"/>
  <c r="O346" i="14" s="1"/>
  <c r="N347" i="14"/>
  <c r="O347" i="14" s="1" a="1"/>
  <c r="O347" i="14" s="1"/>
  <c r="N348" i="14"/>
  <c r="O348" i="14" s="1" a="1"/>
  <c r="O348" i="14" s="1"/>
  <c r="N349" i="14"/>
  <c r="O349" i="14" s="1" a="1"/>
  <c r="O349" i="14" s="1"/>
  <c r="N350" i="14"/>
  <c r="O350" i="14" s="1" a="1"/>
  <c r="O350" i="14" s="1"/>
  <c r="N351" i="14"/>
  <c r="O351" i="14" s="1" a="1"/>
  <c r="O351" i="14" s="1"/>
  <c r="N352" i="14"/>
  <c r="O352" i="14" s="1" a="1"/>
  <c r="O352" i="14" s="1"/>
  <c r="N353" i="14"/>
  <c r="O353" i="14" s="1" a="1"/>
  <c r="O353" i="14" s="1"/>
  <c r="N354" i="14"/>
  <c r="O354" i="14" s="1" a="1"/>
  <c r="O354" i="14" s="1"/>
  <c r="N355" i="14"/>
  <c r="O355" i="14" s="1" a="1"/>
  <c r="O355" i="14" s="1"/>
  <c r="N356" i="14"/>
  <c r="O356" i="14" s="1" a="1"/>
  <c r="O356" i="14" s="1"/>
  <c r="N357" i="14"/>
  <c r="O357" i="14" s="1" a="1"/>
  <c r="O357" i="14" s="1"/>
  <c r="N358" i="14"/>
  <c r="O358" i="14" s="1" a="1"/>
  <c r="O358" i="14" s="1"/>
  <c r="N359" i="14"/>
  <c r="O359" i="14" s="1" a="1"/>
  <c r="O359" i="14" s="1"/>
  <c r="N360" i="14"/>
  <c r="O360" i="14" s="1" a="1"/>
  <c r="O360" i="14" s="1"/>
  <c r="N361" i="14"/>
  <c r="O361" i="14" s="1" a="1"/>
  <c r="O361" i="14" s="1"/>
  <c r="N362" i="14"/>
  <c r="O362" i="14" s="1" a="1"/>
  <c r="O362" i="14" s="1"/>
  <c r="N363" i="14"/>
  <c r="O363" i="14" s="1" a="1"/>
  <c r="O363" i="14" s="1"/>
  <c r="N364" i="14"/>
  <c r="O364" i="14" s="1" a="1"/>
  <c r="O364" i="14" s="1"/>
  <c r="N365" i="14"/>
  <c r="O365" i="14" s="1" a="1"/>
  <c r="O365" i="14" s="1"/>
  <c r="N366" i="14"/>
  <c r="O366" i="14" s="1" a="1"/>
  <c r="O366" i="14" s="1"/>
  <c r="N367" i="14"/>
  <c r="O367" i="14" s="1" a="1"/>
  <c r="O367" i="14" s="1"/>
  <c r="N368" i="14"/>
  <c r="O368" i="14" s="1" a="1"/>
  <c r="O368" i="14" s="1"/>
  <c r="N369" i="14"/>
  <c r="O369" i="14" s="1" a="1"/>
  <c r="O369" i="14" s="1"/>
  <c r="N370" i="14"/>
  <c r="O370" i="14" s="1" a="1"/>
  <c r="O370" i="14" s="1"/>
  <c r="N371" i="14"/>
  <c r="O371" i="14" s="1" a="1"/>
  <c r="O371" i="14" s="1"/>
  <c r="N372" i="14"/>
  <c r="O372" i="14" s="1" a="1"/>
  <c r="O372" i="14" s="1"/>
  <c r="N373" i="14"/>
  <c r="O373" i="14" s="1" a="1"/>
  <c r="O373" i="14" s="1"/>
  <c r="N374" i="14"/>
  <c r="O374" i="14" s="1" a="1"/>
  <c r="O374" i="14" s="1"/>
  <c r="N375" i="14"/>
  <c r="O375" i="14" s="1" a="1"/>
  <c r="O375" i="14" s="1"/>
  <c r="N376" i="14"/>
  <c r="O376" i="14" s="1" a="1"/>
  <c r="O376" i="14" s="1"/>
  <c r="N377" i="14"/>
  <c r="O377" i="14" s="1" a="1"/>
  <c r="O377" i="14" s="1"/>
  <c r="N378" i="14"/>
  <c r="O378" i="14" s="1" a="1"/>
  <c r="O378" i="14" s="1"/>
  <c r="N379" i="14"/>
  <c r="O379" i="14" s="1" a="1"/>
  <c r="O379" i="14" s="1"/>
  <c r="N380" i="14"/>
  <c r="O380" i="14" s="1" a="1"/>
  <c r="O380" i="14" s="1"/>
  <c r="N381" i="14"/>
  <c r="O381" i="14" s="1" a="1"/>
  <c r="O381" i="14" s="1"/>
  <c r="N382" i="14"/>
  <c r="O382" i="14" s="1" a="1"/>
  <c r="O382" i="14" s="1"/>
  <c r="N383" i="14"/>
  <c r="O383" i="14" s="1" a="1"/>
  <c r="O383" i="14" s="1"/>
  <c r="N384" i="14"/>
  <c r="O384" i="14" s="1" a="1"/>
  <c r="O384" i="14" s="1"/>
  <c r="N385" i="14"/>
  <c r="O385" i="14" s="1" a="1"/>
  <c r="O385" i="14" s="1"/>
  <c r="N386" i="14"/>
  <c r="O386" i="14" s="1" a="1"/>
  <c r="O386" i="14" s="1"/>
  <c r="N387" i="14"/>
  <c r="O387" i="14" s="1" a="1"/>
  <c r="O387" i="14" s="1"/>
  <c r="N388" i="14"/>
  <c r="O388" i="14" s="1" a="1"/>
  <c r="O388" i="14" s="1"/>
  <c r="N389" i="14"/>
  <c r="O389" i="14" s="1" a="1"/>
  <c r="O389" i="14" s="1"/>
  <c r="N390" i="14"/>
  <c r="O390" i="14" s="1" a="1"/>
  <c r="O390" i="14" s="1"/>
  <c r="N391" i="14"/>
  <c r="O391" i="14" s="1" a="1"/>
  <c r="O391" i="14" s="1"/>
  <c r="N392" i="14"/>
  <c r="O392" i="14" s="1" a="1"/>
  <c r="O392" i="14" s="1"/>
  <c r="N393" i="14"/>
  <c r="O393" i="14" s="1" a="1"/>
  <c r="O393" i="14" s="1"/>
  <c r="N394" i="14"/>
  <c r="O394" i="14" s="1" a="1"/>
  <c r="O394" i="14" s="1"/>
  <c r="N395" i="14"/>
  <c r="O395" i="14" s="1" a="1"/>
  <c r="O395" i="14" s="1"/>
  <c r="N396" i="14"/>
  <c r="O396" i="14" s="1" a="1"/>
  <c r="O396" i="14" s="1"/>
  <c r="N397" i="14"/>
  <c r="O397" i="14" s="1" a="1"/>
  <c r="O397" i="14" s="1"/>
  <c r="N398" i="14"/>
  <c r="O398" i="14" s="1" a="1"/>
  <c r="O398" i="14" s="1"/>
  <c r="N399" i="14"/>
  <c r="O399" i="14" s="1" a="1"/>
  <c r="O399" i="14" s="1"/>
  <c r="N400" i="14"/>
  <c r="O400" i="14" s="1" a="1"/>
  <c r="O400" i="14" s="1"/>
  <c r="N401" i="14"/>
  <c r="O401" i="14" s="1" a="1"/>
  <c r="O401" i="14" s="1"/>
  <c r="N402" i="14"/>
  <c r="O402" i="14" s="1" a="1"/>
  <c r="O402" i="14" s="1"/>
  <c r="N403" i="14"/>
  <c r="O403" i="14" s="1" a="1"/>
  <c r="O403" i="14" s="1"/>
  <c r="N404" i="14"/>
  <c r="O404" i="14" s="1" a="1"/>
  <c r="O404" i="14" s="1"/>
  <c r="N405" i="14"/>
  <c r="O405" i="14" s="1" a="1"/>
  <c r="O405" i="14" s="1"/>
  <c r="N406" i="14"/>
  <c r="O406" i="14" s="1" a="1"/>
  <c r="O406" i="14" s="1"/>
  <c r="N407" i="14"/>
  <c r="O407" i="14" s="1" a="1"/>
  <c r="O407" i="14" s="1"/>
  <c r="N408" i="14"/>
  <c r="O408" i="14" s="1" a="1"/>
  <c r="O408" i="14" s="1"/>
  <c r="N409" i="14"/>
  <c r="O409" i="14" s="1" a="1"/>
  <c r="O409" i="14" s="1"/>
  <c r="N410" i="14"/>
  <c r="O410" i="14" s="1" a="1"/>
  <c r="O410" i="14" s="1"/>
  <c r="N411" i="14"/>
  <c r="O411" i="14" s="1" a="1"/>
  <c r="O411" i="14" s="1"/>
  <c r="N412" i="14"/>
  <c r="O412" i="14" s="1" a="1"/>
  <c r="O412" i="14" s="1"/>
  <c r="N413" i="14"/>
  <c r="O413" i="14" s="1" a="1"/>
  <c r="O413" i="14" s="1"/>
  <c r="N414" i="14"/>
  <c r="O414" i="14" s="1" a="1"/>
  <c r="O414" i="14" s="1"/>
  <c r="N415" i="14"/>
  <c r="O415" i="14" s="1" a="1"/>
  <c r="O415" i="14" s="1"/>
  <c r="N416" i="14"/>
  <c r="O416" i="14" s="1" a="1"/>
  <c r="O416" i="14" s="1"/>
  <c r="N417" i="14"/>
  <c r="O417" i="14" s="1" a="1"/>
  <c r="O417" i="14" s="1"/>
  <c r="N418" i="14"/>
  <c r="O418" i="14" s="1" a="1"/>
  <c r="O418" i="14" s="1"/>
  <c r="N419" i="14"/>
  <c r="O419" i="14" s="1" a="1"/>
  <c r="O419" i="14" s="1"/>
  <c r="N420" i="14"/>
  <c r="O420" i="14" s="1" a="1"/>
  <c r="O420" i="14" s="1"/>
  <c r="N421" i="14"/>
  <c r="O421" i="14" s="1" a="1"/>
  <c r="O421" i="14" s="1"/>
  <c r="N422" i="14"/>
  <c r="O422" i="14" s="1" a="1"/>
  <c r="O422" i="14" s="1"/>
  <c r="N423" i="14"/>
  <c r="O423" i="14" s="1" a="1"/>
  <c r="O423" i="14" s="1"/>
  <c r="N424" i="14"/>
  <c r="O424" i="14" s="1" a="1"/>
  <c r="O424" i="14" s="1"/>
  <c r="N425" i="14"/>
  <c r="O425" i="14" s="1" a="1"/>
  <c r="O425" i="14" s="1"/>
  <c r="N426" i="14"/>
  <c r="O426" i="14" s="1" a="1"/>
  <c r="O426" i="14" s="1"/>
  <c r="N427" i="14"/>
  <c r="O427" i="14" s="1" a="1"/>
  <c r="O427" i="14" s="1"/>
  <c r="N428" i="14"/>
  <c r="O428" i="14" s="1" a="1"/>
  <c r="O428" i="14" s="1"/>
  <c r="N429" i="14"/>
  <c r="O429" i="14" s="1" a="1"/>
  <c r="O429" i="14" s="1"/>
  <c r="N430" i="14"/>
  <c r="O430" i="14" s="1" a="1"/>
  <c r="O430" i="14" s="1"/>
  <c r="N431" i="14"/>
  <c r="O431" i="14" s="1" a="1"/>
  <c r="O431" i="14" s="1"/>
  <c r="N432" i="14"/>
  <c r="O432" i="14" s="1" a="1"/>
  <c r="O432" i="14" s="1"/>
  <c r="N433" i="14"/>
  <c r="O433" i="14" s="1" a="1"/>
  <c r="O433" i="14" s="1"/>
  <c r="N434" i="14"/>
  <c r="O434" i="14" s="1" a="1"/>
  <c r="O434" i="14" s="1"/>
  <c r="N435" i="14"/>
  <c r="O435" i="14" s="1" a="1"/>
  <c r="O435" i="14" s="1"/>
  <c r="N436" i="14"/>
  <c r="O436" i="14" s="1" a="1"/>
  <c r="O436" i="14" s="1"/>
  <c r="N437" i="14"/>
  <c r="O437" i="14" s="1" a="1"/>
  <c r="O437" i="14" s="1"/>
  <c r="N438" i="14"/>
  <c r="O438" i="14" s="1" a="1"/>
  <c r="O438" i="14" s="1"/>
  <c r="N439" i="14"/>
  <c r="O439" i="14" s="1" a="1"/>
  <c r="O439" i="14" s="1"/>
  <c r="N440" i="14"/>
  <c r="O440" i="14" s="1" a="1"/>
  <c r="O440" i="14" s="1"/>
  <c r="N441" i="14"/>
  <c r="O441" i="14" s="1" a="1"/>
  <c r="O441" i="14" s="1"/>
  <c r="N442" i="14"/>
  <c r="O442" i="14" s="1" a="1"/>
  <c r="O442" i="14" s="1"/>
  <c r="N443" i="14"/>
  <c r="O443" i="14" s="1" a="1"/>
  <c r="O443" i="14" s="1"/>
  <c r="N444" i="14"/>
  <c r="O444" i="14" s="1" a="1"/>
  <c r="O444" i="14" s="1"/>
  <c r="N445" i="14"/>
  <c r="O445" i="14" s="1" a="1"/>
  <c r="O445" i="14" s="1"/>
  <c r="N446" i="14"/>
  <c r="O446" i="14" s="1" a="1"/>
  <c r="O446" i="14" s="1"/>
  <c r="N447" i="14"/>
  <c r="O447" i="14" s="1" a="1"/>
  <c r="O447" i="14" s="1"/>
  <c r="N448" i="14"/>
  <c r="O448" i="14" s="1" a="1"/>
  <c r="O448" i="14" s="1"/>
  <c r="N449" i="14"/>
  <c r="O449" i="14" s="1" a="1"/>
  <c r="O449" i="14" s="1"/>
  <c r="N450" i="14"/>
  <c r="O450" i="14" s="1" a="1"/>
  <c r="O450" i="14" s="1"/>
  <c r="N451" i="14"/>
  <c r="O451" i="14" s="1" a="1"/>
  <c r="O451" i="14" s="1"/>
  <c r="N452" i="14"/>
  <c r="O452" i="14" s="1" a="1"/>
  <c r="O452" i="14" s="1"/>
  <c r="N453" i="14"/>
  <c r="O453" i="14" s="1" a="1"/>
  <c r="O453" i="14" s="1"/>
  <c r="N454" i="14"/>
  <c r="O454" i="14" s="1" a="1"/>
  <c r="O454" i="14" s="1"/>
  <c r="N455" i="14"/>
  <c r="O455" i="14" s="1" a="1"/>
  <c r="O455" i="14" s="1"/>
  <c r="N456" i="14"/>
  <c r="O456" i="14" s="1" a="1"/>
  <c r="O456" i="14" s="1"/>
  <c r="N457" i="14"/>
  <c r="O457" i="14" s="1" a="1"/>
  <c r="O457" i="14" s="1"/>
  <c r="N458" i="14"/>
  <c r="O458" i="14" s="1" a="1"/>
  <c r="O458" i="14" s="1"/>
  <c r="N459" i="14"/>
  <c r="O459" i="14" s="1" a="1"/>
  <c r="O459" i="14" s="1"/>
  <c r="N460" i="14"/>
  <c r="O460" i="14" s="1" a="1"/>
  <c r="O460" i="14" s="1"/>
  <c r="N461" i="14"/>
  <c r="O461" i="14" s="1" a="1"/>
  <c r="O461" i="14" s="1"/>
  <c r="N462" i="14"/>
  <c r="O462" i="14" s="1" a="1"/>
  <c r="O462" i="14" s="1"/>
  <c r="N463" i="14"/>
  <c r="O463" i="14" s="1" a="1"/>
  <c r="O463" i="14" s="1"/>
  <c r="N464" i="14"/>
  <c r="O464" i="14" s="1" a="1"/>
  <c r="O464" i="14" s="1"/>
  <c r="N465" i="14"/>
  <c r="O465" i="14" s="1" a="1"/>
  <c r="O465" i="14" s="1"/>
  <c r="N466" i="14"/>
  <c r="O466" i="14" s="1" a="1"/>
  <c r="O466" i="14" s="1"/>
  <c r="N467" i="14"/>
  <c r="O467" i="14" s="1" a="1"/>
  <c r="O467" i="14" s="1"/>
  <c r="N468" i="14"/>
  <c r="O468" i="14" s="1" a="1"/>
  <c r="O468" i="14" s="1"/>
  <c r="N469" i="14"/>
  <c r="O469" i="14" s="1" a="1"/>
  <c r="O469" i="14" s="1"/>
  <c r="N470" i="14"/>
  <c r="O470" i="14" s="1" a="1"/>
  <c r="O470" i="14" s="1"/>
  <c r="N471" i="14"/>
  <c r="O471" i="14" s="1" a="1"/>
  <c r="O471" i="14" s="1"/>
  <c r="N472" i="14"/>
  <c r="O472" i="14" s="1" a="1"/>
  <c r="O472" i="14" s="1"/>
  <c r="N473" i="14"/>
  <c r="O473" i="14" s="1" a="1"/>
  <c r="O473" i="14" s="1"/>
  <c r="N474" i="14"/>
  <c r="O474" i="14" s="1" a="1"/>
  <c r="O474" i="14" s="1"/>
  <c r="N475" i="14"/>
  <c r="O475" i="14" s="1" a="1"/>
  <c r="O475" i="14" s="1"/>
  <c r="N476" i="14"/>
  <c r="O476" i="14" s="1" a="1"/>
  <c r="O476" i="14" s="1"/>
  <c r="N477" i="14"/>
  <c r="O477" i="14" s="1" a="1"/>
  <c r="O477" i="14" s="1"/>
  <c r="N478" i="14"/>
  <c r="O478" i="14" s="1" a="1"/>
  <c r="O478" i="14" s="1"/>
  <c r="N479" i="14"/>
  <c r="O479" i="14" s="1" a="1"/>
  <c r="O479" i="14" s="1"/>
  <c r="N480" i="14"/>
  <c r="O480" i="14" s="1" a="1"/>
  <c r="O480" i="14" s="1"/>
  <c r="N481" i="14"/>
  <c r="O481" i="14" s="1" a="1"/>
  <c r="O481" i="14" s="1"/>
  <c r="N482" i="14"/>
  <c r="O482" i="14" s="1" a="1"/>
  <c r="O482" i="14" s="1"/>
  <c r="N483" i="14"/>
  <c r="O483" i="14" s="1" a="1"/>
  <c r="O483" i="14" s="1"/>
  <c r="N484" i="14"/>
  <c r="O484" i="14" s="1" a="1"/>
  <c r="O484" i="14" s="1"/>
  <c r="N485" i="14"/>
  <c r="O485" i="14" s="1" a="1"/>
  <c r="O485" i="14" s="1"/>
  <c r="N486" i="14"/>
  <c r="O486" i="14" s="1" a="1"/>
  <c r="O486" i="14" s="1"/>
  <c r="N487" i="14"/>
  <c r="O487" i="14" s="1" a="1"/>
  <c r="O487" i="14" s="1"/>
  <c r="N488" i="14"/>
  <c r="O488" i="14" s="1" a="1"/>
  <c r="O488" i="14" s="1"/>
  <c r="N489" i="14"/>
  <c r="O489" i="14" s="1" a="1"/>
  <c r="O489" i="14" s="1"/>
  <c r="N490" i="14"/>
  <c r="O490" i="14" s="1" a="1"/>
  <c r="O490" i="14" s="1"/>
  <c r="N491" i="14"/>
  <c r="O491" i="14" s="1" a="1"/>
  <c r="O491" i="14" s="1"/>
  <c r="N492" i="14"/>
  <c r="O492" i="14" s="1" a="1"/>
  <c r="O492" i="14" s="1"/>
  <c r="N493" i="14"/>
  <c r="O493" i="14" s="1" a="1"/>
  <c r="O493" i="14" s="1"/>
  <c r="N494" i="14"/>
  <c r="O494" i="14" s="1" a="1"/>
  <c r="O494" i="14" s="1"/>
  <c r="N495" i="14"/>
  <c r="O495" i="14" s="1" a="1"/>
  <c r="O495" i="14" s="1"/>
  <c r="N496" i="14"/>
  <c r="O496" i="14" s="1" a="1"/>
  <c r="O496" i="14" s="1"/>
  <c r="N497" i="14"/>
  <c r="O497" i="14" s="1" a="1"/>
  <c r="O497" i="14" s="1"/>
  <c r="N498" i="14"/>
  <c r="O498" i="14" s="1" a="1"/>
  <c r="O498" i="14" s="1"/>
  <c r="N499" i="14"/>
  <c r="O499" i="14" s="1" a="1"/>
  <c r="O499" i="14" s="1"/>
  <c r="N500" i="14"/>
  <c r="O500" i="14" s="1" a="1"/>
  <c r="O500" i="14" s="1"/>
  <c r="N501" i="14"/>
  <c r="O501" i="14" s="1" a="1"/>
  <c r="O501" i="14" s="1"/>
  <c r="N502" i="14"/>
  <c r="O502" i="14" s="1" a="1"/>
  <c r="O502" i="14" s="1"/>
  <c r="N503" i="14"/>
  <c r="O503" i="14" s="1" a="1"/>
  <c r="O503" i="14" s="1"/>
  <c r="N504" i="14"/>
  <c r="O504" i="14" s="1" a="1"/>
  <c r="O504" i="14" s="1"/>
  <c r="N505" i="14"/>
  <c r="O505" i="14" s="1" a="1"/>
  <c r="O505" i="14" s="1"/>
  <c r="N506" i="14"/>
  <c r="O506" i="14" s="1" a="1"/>
  <c r="O506" i="14" s="1"/>
  <c r="N507" i="14"/>
  <c r="O507" i="14" s="1" a="1"/>
  <c r="O507" i="14" s="1"/>
  <c r="N508" i="14"/>
  <c r="O508" i="14" s="1" a="1"/>
  <c r="O508" i="14" s="1"/>
  <c r="N509" i="14"/>
  <c r="O509" i="14" s="1" a="1"/>
  <c r="O509" i="14" s="1"/>
  <c r="N510" i="14"/>
  <c r="O510" i="14" s="1" a="1"/>
  <c r="O510" i="14" s="1"/>
  <c r="N511" i="14"/>
  <c r="O511" i="14" s="1" a="1"/>
  <c r="O511" i="14" s="1"/>
  <c r="N512" i="14"/>
  <c r="O512" i="14" s="1" a="1"/>
  <c r="O512" i="14" s="1"/>
  <c r="N513" i="14"/>
  <c r="O513" i="14" s="1" a="1"/>
  <c r="O513" i="14" s="1"/>
  <c r="N514" i="14"/>
  <c r="O514" i="14" s="1" a="1"/>
  <c r="O514" i="14" s="1"/>
  <c r="N515" i="14"/>
  <c r="O515" i="14" s="1" a="1"/>
  <c r="O515" i="14" s="1"/>
  <c r="N516" i="14"/>
  <c r="O516" i="14" s="1" a="1"/>
  <c r="O516" i="14" s="1"/>
  <c r="N517" i="14"/>
  <c r="O517" i="14" s="1" a="1"/>
  <c r="O517" i="14" s="1"/>
  <c r="N518" i="14"/>
  <c r="O518" i="14" s="1" a="1"/>
  <c r="O518" i="14" s="1"/>
  <c r="N519" i="14"/>
  <c r="O519" i="14" s="1" a="1"/>
  <c r="O519" i="14" s="1"/>
  <c r="N520" i="14"/>
  <c r="O520" i="14" s="1" a="1"/>
  <c r="O520" i="14" s="1"/>
  <c r="N521" i="14"/>
  <c r="O521" i="14" s="1" a="1"/>
  <c r="O521" i="14" s="1"/>
  <c r="N522" i="14"/>
  <c r="O522" i="14" s="1" a="1"/>
  <c r="O522" i="14" s="1"/>
  <c r="N523" i="14"/>
  <c r="O523" i="14" s="1" a="1"/>
  <c r="O523" i="14" s="1"/>
  <c r="N524" i="14"/>
  <c r="O524" i="14" s="1" a="1"/>
  <c r="O524" i="14" s="1"/>
  <c r="N525" i="14"/>
  <c r="O525" i="14" s="1" a="1"/>
  <c r="O525" i="14" s="1"/>
  <c r="N526" i="14"/>
  <c r="O526" i="14" s="1" a="1"/>
  <c r="O526" i="14" s="1"/>
  <c r="N527" i="14"/>
  <c r="O527" i="14" s="1" a="1"/>
  <c r="O527" i="14" s="1"/>
  <c r="N528" i="14"/>
  <c r="O528" i="14" s="1" a="1"/>
  <c r="O528" i="14" s="1"/>
  <c r="N529" i="14"/>
  <c r="O529" i="14" s="1" a="1"/>
  <c r="O529" i="14" s="1"/>
  <c r="N530" i="14"/>
  <c r="O530" i="14" s="1" a="1"/>
  <c r="O530" i="14" s="1"/>
  <c r="N531" i="14"/>
  <c r="O531" i="14" s="1" a="1"/>
  <c r="O531" i="14" s="1"/>
  <c r="N532" i="14"/>
  <c r="O532" i="14" s="1" a="1"/>
  <c r="O532" i="14" s="1"/>
  <c r="N533" i="14"/>
  <c r="O533" i="14" s="1" a="1"/>
  <c r="O533" i="14" s="1"/>
  <c r="N534" i="14"/>
  <c r="O534" i="14" s="1" a="1"/>
  <c r="O534" i="14" s="1"/>
  <c r="N535" i="14"/>
  <c r="O535" i="14" s="1" a="1"/>
  <c r="O535" i="14" s="1"/>
  <c r="N536" i="14"/>
  <c r="O536" i="14" s="1" a="1"/>
  <c r="O536" i="14" s="1"/>
  <c r="N537" i="14"/>
  <c r="O537" i="14" s="1" a="1"/>
  <c r="O537" i="14" s="1"/>
  <c r="N538" i="14"/>
  <c r="O538" i="14" s="1" a="1"/>
  <c r="O538" i="14" s="1"/>
  <c r="N539" i="14"/>
  <c r="O539" i="14" s="1" a="1"/>
  <c r="O539" i="14" s="1"/>
  <c r="N540" i="14"/>
  <c r="O540" i="14" s="1" a="1"/>
  <c r="O540" i="14" s="1"/>
  <c r="N541" i="14"/>
  <c r="O541" i="14" s="1" a="1"/>
  <c r="O541" i="14" s="1"/>
  <c r="N542" i="14"/>
  <c r="O542" i="14" s="1" a="1"/>
  <c r="O542" i="14" s="1"/>
  <c r="N543" i="14"/>
  <c r="O543" i="14" s="1" a="1"/>
  <c r="O543" i="14" s="1"/>
  <c r="N544" i="14"/>
  <c r="O544" i="14" s="1" a="1"/>
  <c r="O544" i="14" s="1"/>
  <c r="N545" i="14"/>
  <c r="O545" i="14" s="1" a="1"/>
  <c r="O545" i="14" s="1"/>
  <c r="N546" i="14"/>
  <c r="O546" i="14" s="1" a="1"/>
  <c r="O546" i="14" s="1"/>
  <c r="N547" i="14"/>
  <c r="O547" i="14" s="1" a="1"/>
  <c r="O547" i="14" s="1"/>
  <c r="N548" i="14"/>
  <c r="O548" i="14" s="1" a="1"/>
  <c r="O548" i="14" s="1"/>
  <c r="N549" i="14"/>
  <c r="O549" i="14" s="1" a="1"/>
  <c r="O549" i="14" s="1"/>
  <c r="N550" i="14"/>
  <c r="O550" i="14" s="1" a="1"/>
  <c r="O550" i="14" s="1"/>
  <c r="N551" i="14"/>
  <c r="O551" i="14" s="1" a="1"/>
  <c r="O551" i="14" s="1"/>
  <c r="N552" i="14"/>
  <c r="O552" i="14" s="1" a="1"/>
  <c r="O552" i="14" s="1"/>
  <c r="N553" i="14"/>
  <c r="O553" i="14" s="1" a="1"/>
  <c r="O553" i="14" s="1"/>
  <c r="N554" i="14"/>
  <c r="O554" i="14" s="1" a="1"/>
  <c r="O554" i="14" s="1"/>
  <c r="N555" i="14"/>
  <c r="O555" i="14" s="1" a="1"/>
  <c r="O555" i="14" s="1"/>
  <c r="N556" i="14"/>
  <c r="O556" i="14" s="1" a="1"/>
  <c r="O556" i="14" s="1"/>
  <c r="N557" i="14"/>
  <c r="O557" i="14" s="1" a="1"/>
  <c r="O557" i="14" s="1"/>
  <c r="N558" i="14"/>
  <c r="O558" i="14" s="1" a="1"/>
  <c r="O558" i="14" s="1"/>
  <c r="N559" i="14"/>
  <c r="O559" i="14" s="1" a="1"/>
  <c r="O559" i="14" s="1"/>
  <c r="N560" i="14"/>
  <c r="O560" i="14" s="1" a="1"/>
  <c r="O560" i="14" s="1"/>
  <c r="N561" i="14"/>
  <c r="O561" i="14" s="1" a="1"/>
  <c r="O561" i="14" s="1"/>
  <c r="N562" i="14"/>
  <c r="O562" i="14" s="1" a="1"/>
  <c r="O562" i="14" s="1"/>
  <c r="N563" i="14"/>
  <c r="O563" i="14" s="1" a="1"/>
  <c r="O563" i="14" s="1"/>
  <c r="N564" i="14"/>
  <c r="O564" i="14" s="1" a="1"/>
  <c r="O564" i="14" s="1"/>
  <c r="N565" i="14"/>
  <c r="O565" i="14" s="1" a="1"/>
  <c r="O565" i="14" s="1"/>
  <c r="N566" i="14"/>
  <c r="O566" i="14" s="1" a="1"/>
  <c r="O566" i="14" s="1"/>
  <c r="N567" i="14"/>
  <c r="O567" i="14" s="1" a="1"/>
  <c r="O567" i="14" s="1"/>
  <c r="N568" i="14"/>
  <c r="O568" i="14" s="1" a="1"/>
  <c r="O568" i="14" s="1"/>
  <c r="N569" i="14"/>
  <c r="O569" i="14" s="1" a="1"/>
  <c r="O569" i="14" s="1"/>
  <c r="N570" i="14"/>
  <c r="O570" i="14" s="1" a="1"/>
  <c r="O570" i="14" s="1"/>
  <c r="N571" i="14"/>
  <c r="O571" i="14" s="1" a="1"/>
  <c r="O571" i="14" s="1"/>
  <c r="N572" i="14"/>
  <c r="O572" i="14" s="1" a="1"/>
  <c r="O572" i="14" s="1"/>
  <c r="N573" i="14"/>
  <c r="O573" i="14" s="1" a="1"/>
  <c r="O573" i="14" s="1"/>
  <c r="N574" i="14"/>
  <c r="O574" i="14" s="1" a="1"/>
  <c r="O574" i="14" s="1"/>
  <c r="N575" i="14"/>
  <c r="O575" i="14" s="1" a="1"/>
  <c r="O575" i="14" s="1"/>
  <c r="N576" i="14"/>
  <c r="O576" i="14" s="1" a="1"/>
  <c r="O576" i="14" s="1"/>
  <c r="N577" i="14"/>
  <c r="O577" i="14" s="1" a="1"/>
  <c r="O577" i="14" s="1"/>
  <c r="N578" i="14"/>
  <c r="O578" i="14" s="1" a="1"/>
  <c r="O578" i="14" s="1"/>
  <c r="N579" i="14"/>
  <c r="O579" i="14" s="1" a="1"/>
  <c r="O579" i="14" s="1"/>
  <c r="N580" i="14"/>
  <c r="O580" i="14" s="1" a="1"/>
  <c r="O580" i="14" s="1"/>
  <c r="N581" i="14"/>
  <c r="O581" i="14" s="1" a="1"/>
  <c r="O581" i="14" s="1"/>
  <c r="N582" i="14"/>
  <c r="O582" i="14" s="1" a="1"/>
  <c r="O582" i="14" s="1"/>
  <c r="N583" i="14"/>
  <c r="O583" i="14" s="1" a="1"/>
  <c r="O583" i="14" s="1"/>
  <c r="N584" i="14"/>
  <c r="O584" i="14" s="1" a="1"/>
  <c r="O584" i="14" s="1"/>
  <c r="N585" i="14"/>
  <c r="O585" i="14" s="1" a="1"/>
  <c r="O585" i="14" s="1"/>
  <c r="N586" i="14"/>
  <c r="O586" i="14" s="1" a="1"/>
  <c r="O586" i="14" s="1"/>
  <c r="N587" i="14"/>
  <c r="O587" i="14" s="1" a="1"/>
  <c r="O587" i="14" s="1"/>
  <c r="N588" i="14"/>
  <c r="O588" i="14" s="1" a="1"/>
  <c r="O588" i="14" s="1"/>
  <c r="N589" i="14"/>
  <c r="O589" i="14" s="1" a="1"/>
  <c r="O589" i="14" s="1"/>
  <c r="N590" i="14"/>
  <c r="O590" i="14" s="1" a="1"/>
  <c r="O590" i="14" s="1"/>
  <c r="N591" i="14"/>
  <c r="O591" i="14" s="1" a="1"/>
  <c r="O591" i="14" s="1"/>
  <c r="N592" i="14"/>
  <c r="O592" i="14" s="1" a="1"/>
  <c r="O592" i="14" s="1"/>
  <c r="N593" i="14"/>
  <c r="O593" i="14" s="1" a="1"/>
  <c r="O593" i="14" s="1"/>
  <c r="N594" i="14"/>
  <c r="O594" i="14" s="1" a="1"/>
  <c r="O594" i="14" s="1"/>
  <c r="N595" i="14"/>
  <c r="O595" i="14" s="1" a="1"/>
  <c r="O595" i="14" s="1"/>
  <c r="N596" i="14"/>
  <c r="O596" i="14" s="1" a="1"/>
  <c r="O596" i="14" s="1"/>
  <c r="N597" i="14"/>
  <c r="O597" i="14" s="1" a="1"/>
  <c r="O597" i="14" s="1"/>
  <c r="N598" i="14"/>
  <c r="O598" i="14" s="1" a="1"/>
  <c r="O598" i="14" s="1"/>
  <c r="N599" i="14"/>
  <c r="O599" i="14" s="1" a="1"/>
  <c r="O599" i="14" s="1"/>
  <c r="N600" i="14"/>
  <c r="O600" i="14" s="1" a="1"/>
  <c r="O600" i="14" s="1"/>
  <c r="N601" i="14"/>
  <c r="O601" i="14" s="1" a="1"/>
  <c r="O601" i="14" s="1"/>
  <c r="N602" i="14"/>
  <c r="O602" i="14" s="1" a="1"/>
  <c r="O602" i="14" s="1"/>
  <c r="N603" i="14"/>
  <c r="O603" i="14" s="1" a="1"/>
  <c r="O603" i="14" s="1"/>
  <c r="N604" i="14"/>
  <c r="O604" i="14" s="1" a="1"/>
  <c r="O604" i="14" s="1"/>
  <c r="N605" i="14"/>
  <c r="O605" i="14" s="1" a="1"/>
  <c r="O605" i="14" s="1"/>
  <c r="N606" i="14"/>
  <c r="O606" i="14" s="1" a="1"/>
  <c r="O606" i="14" s="1"/>
  <c r="N607" i="14"/>
  <c r="O607" i="14" s="1" a="1"/>
  <c r="O607" i="14" s="1"/>
  <c r="N608" i="14"/>
  <c r="O608" i="14" s="1" a="1"/>
  <c r="O608" i="14" s="1"/>
  <c r="N609" i="14"/>
  <c r="O609" i="14" s="1" a="1"/>
  <c r="O609" i="14" s="1"/>
  <c r="N610" i="14"/>
  <c r="O610" i="14" s="1" a="1"/>
  <c r="O610" i="14" s="1"/>
  <c r="N611" i="14"/>
  <c r="O611" i="14" s="1" a="1"/>
  <c r="O611" i="14" s="1"/>
  <c r="N612" i="14"/>
  <c r="O612" i="14" s="1" a="1"/>
  <c r="O612" i="14" s="1"/>
  <c r="N613" i="14"/>
  <c r="O613" i="14" s="1" a="1"/>
  <c r="O613" i="14" s="1"/>
  <c r="N614" i="14"/>
  <c r="O614" i="14" s="1" a="1"/>
  <c r="O614" i="14" s="1"/>
  <c r="N615" i="14"/>
  <c r="O615" i="14" s="1" a="1"/>
  <c r="O615" i="14" s="1"/>
  <c r="N616" i="14"/>
  <c r="O616" i="14" s="1" a="1"/>
  <c r="O616" i="14" s="1"/>
  <c r="N617" i="14"/>
  <c r="O617" i="14" s="1" a="1"/>
  <c r="O617" i="14" s="1"/>
  <c r="N618" i="14"/>
  <c r="O618" i="14" s="1" a="1"/>
  <c r="O618" i="14" s="1"/>
  <c r="N619" i="14"/>
  <c r="O619" i="14" s="1" a="1"/>
  <c r="O619" i="14" s="1"/>
  <c r="N620" i="14"/>
  <c r="O620" i="14" s="1" a="1"/>
  <c r="O620" i="14" s="1"/>
  <c r="N621" i="14"/>
  <c r="O621" i="14" s="1" a="1"/>
  <c r="O621" i="14" s="1"/>
  <c r="N622" i="14"/>
  <c r="O622" i="14" s="1" a="1"/>
  <c r="O622" i="14" s="1"/>
  <c r="N623" i="14"/>
  <c r="O623" i="14" s="1" a="1"/>
  <c r="O623" i="14" s="1"/>
  <c r="N624" i="14"/>
  <c r="O624" i="14" s="1" a="1"/>
  <c r="O624" i="14" s="1"/>
  <c r="N625" i="14"/>
  <c r="O625" i="14" s="1" a="1"/>
  <c r="O625" i="14" s="1"/>
  <c r="N626" i="14"/>
  <c r="O626" i="14" s="1" a="1"/>
  <c r="O626" i="14" s="1"/>
  <c r="N627" i="14"/>
  <c r="O627" i="14" s="1" a="1"/>
  <c r="O627" i="14" s="1"/>
  <c r="N628" i="14"/>
  <c r="O628" i="14" s="1" a="1"/>
  <c r="O628" i="14" s="1"/>
  <c r="N629" i="14"/>
  <c r="O629" i="14" s="1" a="1"/>
  <c r="O629" i="14" s="1"/>
  <c r="N630" i="14"/>
  <c r="O630" i="14" s="1" a="1"/>
  <c r="O630" i="14" s="1"/>
  <c r="N631" i="14"/>
  <c r="O631" i="14" s="1" a="1"/>
  <c r="O631" i="14" s="1"/>
  <c r="N632" i="14"/>
  <c r="O632" i="14" s="1" a="1"/>
  <c r="O632" i="14" s="1"/>
  <c r="N633" i="14"/>
  <c r="O633" i="14" s="1" a="1"/>
  <c r="O633" i="14" s="1"/>
  <c r="N634" i="14"/>
  <c r="O634" i="14" s="1" a="1"/>
  <c r="O634" i="14" s="1"/>
  <c r="N635" i="14"/>
  <c r="O635" i="14" s="1" a="1"/>
  <c r="O635" i="14" s="1"/>
  <c r="N636" i="14"/>
  <c r="O636" i="14" s="1" a="1"/>
  <c r="O636" i="14" s="1"/>
  <c r="N637" i="14"/>
  <c r="O637" i="14" s="1" a="1"/>
  <c r="O637" i="14" s="1"/>
  <c r="N638" i="14"/>
  <c r="O638" i="14" s="1" a="1"/>
  <c r="O638" i="14" s="1"/>
  <c r="N639" i="14"/>
  <c r="O639" i="14" s="1" a="1"/>
  <c r="O639" i="14" s="1"/>
  <c r="N640" i="14"/>
  <c r="O640" i="14" s="1" a="1"/>
  <c r="O640" i="14" s="1"/>
  <c r="N641" i="14"/>
  <c r="O641" i="14" s="1" a="1"/>
  <c r="O641" i="14" s="1"/>
  <c r="N642" i="14"/>
  <c r="O642" i="14" s="1" a="1"/>
  <c r="O642" i="14" s="1"/>
  <c r="N643" i="14"/>
  <c r="O643" i="14" s="1" a="1"/>
  <c r="O643" i="14" s="1"/>
  <c r="N644" i="14"/>
  <c r="O644" i="14" s="1" a="1"/>
  <c r="O644" i="14" s="1"/>
  <c r="N645" i="14"/>
  <c r="O645" i="14" s="1" a="1"/>
  <c r="O645" i="14" s="1"/>
  <c r="N646" i="14"/>
  <c r="O646" i="14" s="1" a="1"/>
  <c r="O646" i="14" s="1"/>
  <c r="N647" i="14"/>
  <c r="O647" i="14" s="1" a="1"/>
  <c r="O647" i="14" s="1"/>
  <c r="N648" i="14"/>
  <c r="O648" i="14" s="1" a="1"/>
  <c r="O648" i="14" s="1"/>
  <c r="N649" i="14"/>
  <c r="O649" i="14" s="1" a="1"/>
  <c r="O649" i="14" s="1"/>
  <c r="N650" i="14"/>
  <c r="O650" i="14" s="1" a="1"/>
  <c r="O650" i="14" s="1"/>
  <c r="N651" i="14"/>
  <c r="O651" i="14" s="1" a="1"/>
  <c r="O651" i="14" s="1"/>
  <c r="N652" i="14"/>
  <c r="O652" i="14" s="1" a="1"/>
  <c r="O652" i="14" s="1"/>
  <c r="N653" i="14"/>
  <c r="O653" i="14" s="1" a="1"/>
  <c r="O653" i="14" s="1"/>
  <c r="N654" i="14"/>
  <c r="O654" i="14" s="1" a="1"/>
  <c r="O654" i="14" s="1"/>
  <c r="N655" i="14"/>
  <c r="O655" i="14" s="1" a="1"/>
  <c r="O655" i="14" s="1"/>
  <c r="N656" i="14"/>
  <c r="O656" i="14" s="1" a="1"/>
  <c r="O656" i="14" s="1"/>
  <c r="N657" i="14"/>
  <c r="O657" i="14" s="1" a="1"/>
  <c r="O657" i="14" s="1"/>
  <c r="N658" i="14"/>
  <c r="O658" i="14" s="1" a="1"/>
  <c r="O658" i="14" s="1"/>
  <c r="N659" i="14"/>
  <c r="O659" i="14" s="1" a="1"/>
  <c r="O659" i="14" s="1"/>
  <c r="N660" i="14"/>
  <c r="O660" i="14" s="1" a="1"/>
  <c r="O660" i="14" s="1"/>
  <c r="N661" i="14"/>
  <c r="O661" i="14" s="1" a="1"/>
  <c r="O661" i="14" s="1"/>
  <c r="N662" i="14"/>
  <c r="O662" i="14" s="1" a="1"/>
  <c r="O662" i="14" s="1"/>
  <c r="N663" i="14"/>
  <c r="O663" i="14" s="1" a="1"/>
  <c r="O663" i="14" s="1"/>
  <c r="N664" i="14"/>
  <c r="O664" i="14" s="1" a="1"/>
  <c r="O664" i="14" s="1"/>
  <c r="N665" i="14"/>
  <c r="O665" i="14" s="1" a="1"/>
  <c r="O665" i="14" s="1"/>
  <c r="N666" i="14"/>
  <c r="O666" i="14" s="1" a="1"/>
  <c r="O666" i="14" s="1"/>
  <c r="N667" i="14"/>
  <c r="O667" i="14" s="1" a="1"/>
  <c r="O667" i="14" s="1"/>
  <c r="N668" i="14"/>
  <c r="O668" i="14" s="1" a="1"/>
  <c r="O668" i="14" s="1"/>
  <c r="N669" i="14"/>
  <c r="O669" i="14" s="1" a="1"/>
  <c r="O669" i="14" s="1"/>
  <c r="N670" i="14"/>
  <c r="O670" i="14" s="1" a="1"/>
  <c r="O670" i="14" s="1"/>
  <c r="N671" i="14"/>
  <c r="O671" i="14" s="1" a="1"/>
  <c r="O671" i="14" s="1"/>
  <c r="N672" i="14"/>
  <c r="O672" i="14" s="1" a="1"/>
  <c r="O672" i="14" s="1"/>
  <c r="N673" i="14"/>
  <c r="O673" i="14" s="1" a="1"/>
  <c r="O673" i="14" s="1"/>
  <c r="N674" i="14"/>
  <c r="O674" i="14" s="1" a="1"/>
  <c r="O674" i="14" s="1"/>
  <c r="N675" i="14"/>
  <c r="O675" i="14" s="1" a="1"/>
  <c r="O675" i="14" s="1"/>
  <c r="N676" i="14"/>
  <c r="O676" i="14" s="1" a="1"/>
  <c r="O676" i="14" s="1"/>
  <c r="N677" i="14"/>
  <c r="O677" i="14" s="1" a="1"/>
  <c r="O677" i="14" s="1"/>
  <c r="N678" i="14"/>
  <c r="O678" i="14" s="1" a="1"/>
  <c r="O678" i="14" s="1"/>
  <c r="N679" i="14"/>
  <c r="O679" i="14" s="1" a="1"/>
  <c r="O679" i="14" s="1"/>
  <c r="N680" i="14"/>
  <c r="O680" i="14" s="1" a="1"/>
  <c r="O680" i="14" s="1"/>
  <c r="N681" i="14"/>
  <c r="O681" i="14" s="1" a="1"/>
  <c r="O681" i="14" s="1"/>
  <c r="N682" i="14"/>
  <c r="O682" i="14" s="1" a="1"/>
  <c r="O682" i="14" s="1"/>
  <c r="N683" i="14"/>
  <c r="O683" i="14" s="1" a="1"/>
  <c r="O683" i="14" s="1"/>
  <c r="N684" i="14"/>
  <c r="O684" i="14" s="1" a="1"/>
  <c r="O684" i="14" s="1"/>
  <c r="N685" i="14"/>
  <c r="O685" i="14" s="1" a="1"/>
  <c r="O685" i="14" s="1"/>
  <c r="N686" i="14"/>
  <c r="O686" i="14" s="1" a="1"/>
  <c r="O686" i="14" s="1"/>
  <c r="N687" i="14"/>
  <c r="O687" i="14" s="1" a="1"/>
  <c r="O687" i="14" s="1"/>
  <c r="N688" i="14"/>
  <c r="O688" i="14" s="1" a="1"/>
  <c r="O688" i="14" s="1"/>
  <c r="N689" i="14"/>
  <c r="O689" i="14" s="1" a="1"/>
  <c r="O689" i="14" s="1"/>
  <c r="N690" i="14"/>
  <c r="O690" i="14" s="1" a="1"/>
  <c r="O690" i="14" s="1"/>
  <c r="N691" i="14"/>
  <c r="O691" i="14" s="1" a="1"/>
  <c r="O691" i="14" s="1"/>
  <c r="N692" i="14"/>
  <c r="O692" i="14" s="1" a="1"/>
  <c r="O692" i="14" s="1"/>
  <c r="N693" i="14"/>
  <c r="O693" i="14" s="1" a="1"/>
  <c r="O693" i="14" s="1"/>
  <c r="N694" i="14"/>
  <c r="O694" i="14" s="1" a="1"/>
  <c r="O694" i="14" s="1"/>
  <c r="N695" i="14"/>
  <c r="O695" i="14" s="1" a="1"/>
  <c r="O695" i="14" s="1"/>
  <c r="N696" i="14"/>
  <c r="O696" i="14" s="1" a="1"/>
  <c r="O696" i="14" s="1"/>
  <c r="N697" i="14"/>
  <c r="O697" i="14" s="1" a="1"/>
  <c r="O697" i="14" s="1"/>
  <c r="N698" i="14"/>
  <c r="O698" i="14" s="1" a="1"/>
  <c r="O698" i="14" s="1"/>
  <c r="N699" i="14"/>
  <c r="O699" i="14" s="1" a="1"/>
  <c r="O699" i="14" s="1"/>
  <c r="N700" i="14"/>
  <c r="O700" i="14" s="1" a="1"/>
  <c r="O700" i="14" s="1"/>
  <c r="N701" i="14"/>
  <c r="O701" i="14" s="1" a="1"/>
  <c r="O701" i="14" s="1"/>
  <c r="N702" i="14"/>
  <c r="O702" i="14" s="1" a="1"/>
  <c r="O702" i="14" s="1"/>
  <c r="N703" i="14"/>
  <c r="O703" i="14" s="1" a="1"/>
  <c r="O703" i="14" s="1"/>
  <c r="N704" i="14"/>
  <c r="O704" i="14" s="1" a="1"/>
  <c r="O704" i="14" s="1"/>
  <c r="N705" i="14"/>
  <c r="O705" i="14" s="1" a="1"/>
  <c r="O705" i="14" s="1"/>
  <c r="N706" i="14"/>
  <c r="O706" i="14" s="1" a="1"/>
  <c r="O706" i="14" s="1"/>
  <c r="N707" i="14"/>
  <c r="O707" i="14" s="1" a="1"/>
  <c r="O707" i="14" s="1"/>
  <c r="N708" i="14"/>
  <c r="O708" i="14" s="1" a="1"/>
  <c r="O708" i="14" s="1"/>
  <c r="N709" i="14"/>
  <c r="O709" i="14" s="1" a="1"/>
  <c r="O709" i="14" s="1"/>
  <c r="N710" i="14"/>
  <c r="O710" i="14" s="1" a="1"/>
  <c r="O710" i="14" s="1"/>
  <c r="N711" i="14"/>
  <c r="O711" i="14" s="1" a="1"/>
  <c r="O711" i="14" s="1"/>
  <c r="N712" i="14"/>
  <c r="O712" i="14" s="1" a="1"/>
  <c r="O712" i="14" s="1"/>
  <c r="N713" i="14"/>
  <c r="O713" i="14" s="1" a="1"/>
  <c r="O713" i="14" s="1"/>
  <c r="N714" i="14"/>
  <c r="O714" i="14" s="1" a="1"/>
  <c r="O714" i="14" s="1"/>
  <c r="N715" i="14"/>
  <c r="O715" i="14" s="1" a="1"/>
  <c r="O715" i="14" s="1"/>
  <c r="N716" i="14"/>
  <c r="O716" i="14" s="1" a="1"/>
  <c r="O716" i="14" s="1"/>
  <c r="N717" i="14"/>
  <c r="O717" i="14" s="1" a="1"/>
  <c r="O717" i="14" s="1"/>
  <c r="N718" i="14"/>
  <c r="O718" i="14" s="1" a="1"/>
  <c r="O718" i="14" s="1"/>
  <c r="N719" i="14"/>
  <c r="O719" i="14" s="1" a="1"/>
  <c r="O719" i="14" s="1"/>
  <c r="N720" i="14"/>
  <c r="O720" i="14" s="1" a="1"/>
  <c r="O720" i="14" s="1"/>
  <c r="N721" i="14"/>
  <c r="O721" i="14" s="1" a="1"/>
  <c r="O721" i="14" s="1"/>
  <c r="N722" i="14"/>
  <c r="O722" i="14" s="1" a="1"/>
  <c r="O722" i="14" s="1"/>
  <c r="N723" i="14"/>
  <c r="O723" i="14" s="1" a="1"/>
  <c r="O723" i="14" s="1"/>
  <c r="N724" i="14"/>
  <c r="O724" i="14" s="1" a="1"/>
  <c r="O724" i="14" s="1"/>
  <c r="N725" i="14"/>
  <c r="O725" i="14" s="1" a="1"/>
  <c r="O725" i="14" s="1"/>
  <c r="N726" i="14"/>
  <c r="O726" i="14" s="1" a="1"/>
  <c r="O726" i="14" s="1"/>
  <c r="N727" i="14"/>
  <c r="O727" i="14" s="1" a="1"/>
  <c r="O727" i="14" s="1"/>
  <c r="N728" i="14"/>
  <c r="O728" i="14" s="1" a="1"/>
  <c r="O728" i="14" s="1"/>
  <c r="N729" i="14"/>
  <c r="O729" i="14" s="1" a="1"/>
  <c r="O729" i="14" s="1"/>
  <c r="N730" i="14"/>
  <c r="O730" i="14" s="1" a="1"/>
  <c r="O730" i="14" s="1"/>
  <c r="N731" i="14"/>
  <c r="O731" i="14" s="1" a="1"/>
  <c r="O731" i="14" s="1"/>
  <c r="N732" i="14"/>
  <c r="O732" i="14" s="1" a="1"/>
  <c r="O732" i="14" s="1"/>
  <c r="N733" i="14"/>
  <c r="O733" i="14" s="1" a="1"/>
  <c r="O733" i="14" s="1"/>
  <c r="N734" i="14"/>
  <c r="O734" i="14" s="1" a="1"/>
  <c r="O734" i="14" s="1"/>
  <c r="N735" i="14"/>
  <c r="O735" i="14" s="1" a="1"/>
  <c r="O735" i="14" s="1"/>
  <c r="N736" i="14"/>
  <c r="O736" i="14" s="1" a="1"/>
  <c r="O736" i="14" s="1"/>
  <c r="N737" i="14"/>
  <c r="O737" i="14" s="1" a="1"/>
  <c r="O737" i="14" s="1"/>
  <c r="N738" i="14"/>
  <c r="O738" i="14" s="1" a="1"/>
  <c r="O738" i="14" s="1"/>
  <c r="N739" i="14"/>
  <c r="O739" i="14" s="1" a="1"/>
  <c r="O739" i="14" s="1"/>
  <c r="N740" i="14"/>
  <c r="O740" i="14" s="1" a="1"/>
  <c r="O740" i="14" s="1"/>
  <c r="N741" i="14"/>
  <c r="O741" i="14" s="1" a="1"/>
  <c r="O741" i="14" s="1"/>
  <c r="N742" i="14"/>
  <c r="O742" i="14" s="1" a="1"/>
  <c r="O742" i="14" s="1"/>
  <c r="N743" i="14"/>
  <c r="O743" i="14" s="1" a="1"/>
  <c r="O743" i="14" s="1"/>
  <c r="N744" i="14"/>
  <c r="O744" i="14" s="1" a="1"/>
  <c r="O744" i="14" s="1"/>
  <c r="N745" i="14"/>
  <c r="O745" i="14" s="1" a="1"/>
  <c r="O745" i="14" s="1"/>
  <c r="N746" i="14"/>
  <c r="O746" i="14" s="1" a="1"/>
  <c r="O746" i="14" s="1"/>
  <c r="N747" i="14"/>
  <c r="O747" i="14" s="1" a="1"/>
  <c r="O747" i="14" s="1"/>
  <c r="N748" i="14"/>
  <c r="O748" i="14" s="1" a="1"/>
  <c r="O748" i="14" s="1"/>
  <c r="N749" i="14"/>
  <c r="O749" i="14" s="1" a="1"/>
  <c r="O749" i="14" s="1"/>
  <c r="N750" i="14"/>
  <c r="O750" i="14" s="1" a="1"/>
  <c r="O750" i="14" s="1"/>
  <c r="N751" i="14"/>
  <c r="O751" i="14" s="1" a="1"/>
  <c r="O751" i="14" s="1"/>
  <c r="N752" i="14"/>
  <c r="O752" i="14" s="1" a="1"/>
  <c r="O752" i="14" s="1"/>
  <c r="N753" i="14"/>
  <c r="O753" i="14" s="1" a="1"/>
  <c r="O753" i="14" s="1"/>
  <c r="N754" i="14"/>
  <c r="O754" i="14" s="1" a="1"/>
  <c r="O754" i="14" s="1"/>
  <c r="N755" i="14"/>
  <c r="O755" i="14" s="1" a="1"/>
  <c r="O755" i="14" s="1"/>
  <c r="N756" i="14"/>
  <c r="O756" i="14" s="1" a="1"/>
  <c r="O756" i="14" s="1"/>
  <c r="N757" i="14"/>
  <c r="O757" i="14" s="1" a="1"/>
  <c r="O757" i="14" s="1"/>
  <c r="N758" i="14"/>
  <c r="O758" i="14" s="1" a="1"/>
  <c r="O758" i="14" s="1"/>
  <c r="N759" i="14"/>
  <c r="O759" i="14" s="1" a="1"/>
  <c r="O759" i="14" s="1"/>
  <c r="N760" i="14"/>
  <c r="O760" i="14" s="1" a="1"/>
  <c r="O760" i="14" s="1"/>
  <c r="N761" i="14"/>
  <c r="O761" i="14" s="1" a="1"/>
  <c r="O761" i="14" s="1"/>
  <c r="N762" i="14"/>
  <c r="O762" i="14" s="1" a="1"/>
  <c r="O762" i="14" s="1"/>
  <c r="N763" i="14"/>
  <c r="O763" i="14" s="1" a="1"/>
  <c r="O763" i="14" s="1"/>
  <c r="N764" i="14"/>
  <c r="O764" i="14" s="1" a="1"/>
  <c r="O764" i="14" s="1"/>
  <c r="N765" i="14"/>
  <c r="O765" i="14" s="1" a="1"/>
  <c r="O765" i="14" s="1"/>
  <c r="N766" i="14"/>
  <c r="O766" i="14" s="1" a="1"/>
  <c r="O766" i="14" s="1"/>
  <c r="N767" i="14"/>
  <c r="O767" i="14" s="1" a="1"/>
  <c r="O767" i="14" s="1"/>
  <c r="N768" i="14"/>
  <c r="O768" i="14" s="1" a="1"/>
  <c r="O768" i="14" s="1"/>
  <c r="N769" i="14"/>
  <c r="O769" i="14" s="1" a="1"/>
  <c r="O769" i="14" s="1"/>
  <c r="N770" i="14"/>
  <c r="O770" i="14" s="1" a="1"/>
  <c r="O770" i="14" s="1"/>
  <c r="N771" i="14"/>
  <c r="O771" i="14" s="1" a="1"/>
  <c r="O771" i="14" s="1"/>
  <c r="N772" i="14"/>
  <c r="O772" i="14" s="1" a="1"/>
  <c r="O772" i="14" s="1"/>
  <c r="N773" i="14"/>
  <c r="O773" i="14" s="1" a="1"/>
  <c r="O773" i="14" s="1"/>
  <c r="N774" i="14"/>
  <c r="O774" i="14" s="1" a="1"/>
  <c r="O774" i="14" s="1"/>
  <c r="N775" i="14"/>
  <c r="O775" i="14" s="1" a="1"/>
  <c r="O775" i="14" s="1"/>
  <c r="N776" i="14"/>
  <c r="O776" i="14" s="1" a="1"/>
  <c r="O776" i="14" s="1"/>
  <c r="N777" i="14"/>
  <c r="O777" i="14" s="1" a="1"/>
  <c r="O777" i="14" s="1"/>
  <c r="N778" i="14"/>
  <c r="O778" i="14" s="1" a="1"/>
  <c r="O778" i="14" s="1"/>
  <c r="N779" i="14"/>
  <c r="O779" i="14" s="1" a="1"/>
  <c r="O779" i="14" s="1"/>
  <c r="N780" i="14"/>
  <c r="O780" i="14" s="1" a="1"/>
  <c r="O780" i="14" s="1"/>
  <c r="N781" i="14"/>
  <c r="O781" i="14" s="1" a="1"/>
  <c r="O781" i="14" s="1"/>
  <c r="N782" i="14"/>
  <c r="O782" i="14" s="1" a="1"/>
  <c r="O782" i="14" s="1"/>
  <c r="N783" i="14"/>
  <c r="O783" i="14" s="1" a="1"/>
  <c r="O783" i="14" s="1"/>
  <c r="N784" i="14"/>
  <c r="O784" i="14" s="1" a="1"/>
  <c r="O784" i="14" s="1"/>
  <c r="N785" i="14"/>
  <c r="O785" i="14" s="1" a="1"/>
  <c r="O785" i="14" s="1"/>
  <c r="N786" i="14"/>
  <c r="O786" i="14" s="1" a="1"/>
  <c r="O786" i="14" s="1"/>
  <c r="N787" i="14"/>
  <c r="O787" i="14" s="1" a="1"/>
  <c r="O787" i="14" s="1"/>
  <c r="N788" i="14"/>
  <c r="O788" i="14" s="1" a="1"/>
  <c r="O788" i="14" s="1"/>
  <c r="N789" i="14"/>
  <c r="O789" i="14" s="1" a="1"/>
  <c r="O789" i="14" s="1"/>
  <c r="N790" i="14"/>
  <c r="O790" i="14" s="1" a="1"/>
  <c r="O790" i="14" s="1"/>
  <c r="N791" i="14"/>
  <c r="O791" i="14" s="1" a="1"/>
  <c r="O791" i="14" s="1"/>
  <c r="N792" i="14"/>
  <c r="O792" i="14" s="1" a="1"/>
  <c r="O792" i="14" s="1"/>
  <c r="N793" i="14"/>
  <c r="O793" i="14" s="1" a="1"/>
  <c r="O793" i="14" s="1"/>
  <c r="N794" i="14"/>
  <c r="O794" i="14" s="1" a="1"/>
  <c r="O794" i="14" s="1"/>
  <c r="N795" i="14"/>
  <c r="O795" i="14" s="1" a="1"/>
  <c r="O795" i="14" s="1"/>
  <c r="N796" i="14"/>
  <c r="O796" i="14" s="1" a="1"/>
  <c r="O796" i="14" s="1"/>
  <c r="N797" i="14"/>
  <c r="O797" i="14" s="1" a="1"/>
  <c r="O797" i="14" s="1"/>
  <c r="N798" i="14"/>
  <c r="O798" i="14" s="1" a="1"/>
  <c r="O798" i="14" s="1"/>
  <c r="N799" i="14"/>
  <c r="O799" i="14" s="1" a="1"/>
  <c r="O799" i="14" s="1"/>
  <c r="N800" i="14"/>
  <c r="O800" i="14" s="1" a="1"/>
  <c r="O800" i="14" s="1"/>
  <c r="N801" i="14"/>
  <c r="O801" i="14" s="1" a="1"/>
  <c r="O801" i="14" s="1"/>
  <c r="N802" i="14"/>
  <c r="O802" i="14" s="1" a="1"/>
  <c r="O802" i="14" s="1"/>
  <c r="N803" i="14"/>
  <c r="O803" i="14" s="1" a="1"/>
  <c r="O803" i="14" s="1"/>
  <c r="N804" i="14"/>
  <c r="O804" i="14" s="1" a="1"/>
  <c r="O804" i="14" s="1"/>
  <c r="N805" i="14"/>
  <c r="O805" i="14" s="1" a="1"/>
  <c r="O805" i="14" s="1"/>
  <c r="N806" i="14"/>
  <c r="O806" i="14" s="1" a="1"/>
  <c r="O806" i="14" s="1"/>
  <c r="N807" i="14"/>
  <c r="O807" i="14" s="1" a="1"/>
  <c r="O807" i="14" s="1"/>
  <c r="N808" i="14"/>
  <c r="O808" i="14" s="1" a="1"/>
  <c r="O808" i="14" s="1"/>
  <c r="N809" i="14"/>
  <c r="O809" i="14" s="1" a="1"/>
  <c r="O809" i="14" s="1"/>
  <c r="N810" i="14"/>
  <c r="O810" i="14" s="1" a="1"/>
  <c r="O810" i="14" s="1"/>
  <c r="N811" i="14"/>
  <c r="O811" i="14" s="1" a="1"/>
  <c r="O811" i="14" s="1"/>
  <c r="N812" i="14"/>
  <c r="O812" i="14" s="1" a="1"/>
  <c r="O812" i="14" s="1"/>
  <c r="N813" i="14"/>
  <c r="O813" i="14" s="1" a="1"/>
  <c r="O813" i="14" s="1"/>
  <c r="N814" i="14"/>
  <c r="O814" i="14" s="1" a="1"/>
  <c r="O814" i="14" s="1"/>
  <c r="N815" i="14"/>
  <c r="O815" i="14" s="1" a="1"/>
  <c r="O815" i="14" s="1"/>
  <c r="N816" i="14"/>
  <c r="O816" i="14" s="1" a="1"/>
  <c r="O816" i="14" s="1"/>
  <c r="N817" i="14"/>
  <c r="O817" i="14" s="1" a="1"/>
  <c r="O817" i="14" s="1"/>
  <c r="N818" i="14"/>
  <c r="O818" i="14" s="1" a="1"/>
  <c r="O818" i="14" s="1"/>
  <c r="N819" i="14"/>
  <c r="O819" i="14" s="1" a="1"/>
  <c r="O819" i="14" s="1"/>
  <c r="N820" i="14"/>
  <c r="O820" i="14" s="1" a="1"/>
  <c r="O820" i="14" s="1"/>
  <c r="N821" i="14"/>
  <c r="O821" i="14" s="1" a="1"/>
  <c r="O821" i="14" s="1"/>
  <c r="N822" i="14"/>
  <c r="O822" i="14" s="1" a="1"/>
  <c r="O822" i="14" s="1"/>
  <c r="N823" i="14"/>
  <c r="O823" i="14" s="1" a="1"/>
  <c r="O823" i="14" s="1"/>
  <c r="N824" i="14"/>
  <c r="O824" i="14" s="1" a="1"/>
  <c r="O824" i="14" s="1"/>
  <c r="N825" i="14"/>
  <c r="O825" i="14" s="1" a="1"/>
  <c r="O825" i="14" s="1"/>
  <c r="N826" i="14"/>
  <c r="O826" i="14" s="1" a="1"/>
  <c r="O826" i="14" s="1"/>
  <c r="N827" i="14"/>
  <c r="O827" i="14" s="1" a="1"/>
  <c r="O827" i="14" s="1"/>
  <c r="N828" i="14"/>
  <c r="O828" i="14" s="1" a="1"/>
  <c r="O828" i="14" s="1"/>
  <c r="N829" i="14"/>
  <c r="O829" i="14" s="1" a="1"/>
  <c r="O829" i="14" s="1"/>
  <c r="N830" i="14"/>
  <c r="O830" i="14" s="1" a="1"/>
  <c r="O830" i="14" s="1"/>
  <c r="N831" i="14"/>
  <c r="O831" i="14" s="1" a="1"/>
  <c r="O831" i="14" s="1"/>
  <c r="N832" i="14"/>
  <c r="O832" i="14" s="1" a="1"/>
  <c r="O832" i="14" s="1"/>
  <c r="N833" i="14"/>
  <c r="O833" i="14" s="1" a="1"/>
  <c r="O833" i="14" s="1"/>
  <c r="N834" i="14"/>
  <c r="O834" i="14" s="1" a="1"/>
  <c r="O834" i="14" s="1"/>
  <c r="N835" i="14"/>
  <c r="O835" i="14" s="1" a="1"/>
  <c r="O835" i="14" s="1"/>
  <c r="N836" i="14"/>
  <c r="O836" i="14" s="1" a="1"/>
  <c r="O836" i="14" s="1"/>
  <c r="N837" i="14"/>
  <c r="O837" i="14" s="1" a="1"/>
  <c r="O837" i="14" s="1"/>
  <c r="N838" i="14"/>
  <c r="O838" i="14" s="1" a="1"/>
  <c r="O838" i="14" s="1"/>
  <c r="N839" i="14"/>
  <c r="O839" i="14" s="1" a="1"/>
  <c r="O839" i="14" s="1"/>
  <c r="N840" i="14"/>
  <c r="O840" i="14" s="1" a="1"/>
  <c r="O840" i="14" s="1"/>
  <c r="N841" i="14"/>
  <c r="O841" i="14" s="1" a="1"/>
  <c r="O841" i="14" s="1"/>
  <c r="N842" i="14"/>
  <c r="O842" i="14" s="1" a="1"/>
  <c r="O842" i="14" s="1"/>
  <c r="N843" i="14"/>
  <c r="O843" i="14" s="1" a="1"/>
  <c r="O843" i="14" s="1"/>
  <c r="N844" i="14"/>
  <c r="O844" i="14" s="1" a="1"/>
  <c r="O844" i="14" s="1"/>
  <c r="N845" i="14"/>
  <c r="O845" i="14" s="1" a="1"/>
  <c r="O845" i="14" s="1"/>
  <c r="N846" i="14"/>
  <c r="O846" i="14" s="1" a="1"/>
  <c r="O846" i="14" s="1"/>
  <c r="N847" i="14"/>
  <c r="O847" i="14" s="1" a="1"/>
  <c r="O847" i="14" s="1"/>
  <c r="N848" i="14"/>
  <c r="O848" i="14" s="1" a="1"/>
  <c r="O848" i="14" s="1"/>
  <c r="N849" i="14"/>
  <c r="O849" i="14" s="1" a="1"/>
  <c r="O849" i="14" s="1"/>
  <c r="N850" i="14"/>
  <c r="O850" i="14" s="1" a="1"/>
  <c r="O850" i="14" s="1"/>
  <c r="N851" i="14"/>
  <c r="O851" i="14" s="1" a="1"/>
  <c r="O851" i="14" s="1"/>
  <c r="N852" i="14"/>
  <c r="O852" i="14" s="1" a="1"/>
  <c r="O852" i="14" s="1"/>
  <c r="N853" i="14"/>
  <c r="O853" i="14" s="1" a="1"/>
  <c r="O853" i="14" s="1"/>
  <c r="N854" i="14"/>
  <c r="O854" i="14" s="1" a="1"/>
  <c r="O854" i="14" s="1"/>
  <c r="N855" i="14"/>
  <c r="O855" i="14" s="1" a="1"/>
  <c r="O855" i="14" s="1"/>
  <c r="N856" i="14"/>
  <c r="O856" i="14" s="1" a="1"/>
  <c r="O856" i="14" s="1"/>
  <c r="N857" i="14"/>
  <c r="O857" i="14" s="1" a="1"/>
  <c r="O857" i="14" s="1"/>
  <c r="N858" i="14"/>
  <c r="O858" i="14" s="1" a="1"/>
  <c r="O858" i="14" s="1"/>
  <c r="N859" i="14"/>
  <c r="O859" i="14" s="1" a="1"/>
  <c r="O859" i="14" s="1"/>
  <c r="N860" i="14"/>
  <c r="O860" i="14" s="1" a="1"/>
  <c r="O860" i="14" s="1"/>
  <c r="N861" i="14"/>
  <c r="O861" i="14" s="1" a="1"/>
  <c r="O861" i="14" s="1"/>
  <c r="N862" i="14"/>
  <c r="O862" i="14" s="1" a="1"/>
  <c r="O862" i="14" s="1"/>
  <c r="N863" i="14"/>
  <c r="O863" i="14" s="1" a="1"/>
  <c r="O863" i="14" s="1"/>
  <c r="N864" i="14"/>
  <c r="O864" i="14" s="1" a="1"/>
  <c r="O864" i="14" s="1"/>
  <c r="N865" i="14"/>
  <c r="O865" i="14" s="1" a="1"/>
  <c r="O865" i="14" s="1"/>
  <c r="N866" i="14"/>
  <c r="O866" i="14" s="1" a="1"/>
  <c r="O866" i="14" s="1"/>
  <c r="N867" i="14"/>
  <c r="O867" i="14" s="1" a="1"/>
  <c r="O867" i="14" s="1"/>
  <c r="N868" i="14"/>
  <c r="O868" i="14" s="1" a="1"/>
  <c r="O868" i="14" s="1"/>
  <c r="N869" i="14"/>
  <c r="O869" i="14" s="1" a="1"/>
  <c r="O869" i="14" s="1"/>
  <c r="N870" i="14"/>
  <c r="O870" i="14" s="1" a="1"/>
  <c r="O870" i="14" s="1"/>
  <c r="N871" i="14"/>
  <c r="O871" i="14" s="1" a="1"/>
  <c r="O871" i="14" s="1"/>
  <c r="N872" i="14"/>
  <c r="O872" i="14" s="1" a="1"/>
  <c r="O872" i="14" s="1"/>
  <c r="N873" i="14"/>
  <c r="O873" i="14" s="1" a="1"/>
  <c r="O873" i="14" s="1"/>
  <c r="N874" i="14"/>
  <c r="O874" i="14" s="1" a="1"/>
  <c r="O874" i="14" s="1"/>
  <c r="N875" i="14"/>
  <c r="O875" i="14" s="1" a="1"/>
  <c r="O875" i="14" s="1"/>
  <c r="N876" i="14"/>
  <c r="O876" i="14" s="1" a="1"/>
  <c r="O876" i="14" s="1"/>
  <c r="N877" i="14"/>
  <c r="O877" i="14" s="1" a="1"/>
  <c r="O877" i="14" s="1"/>
  <c r="N878" i="14"/>
  <c r="O878" i="14" s="1" a="1"/>
  <c r="O878" i="14" s="1"/>
  <c r="N879" i="14"/>
  <c r="O879" i="14" s="1" a="1"/>
  <c r="O879" i="14" s="1"/>
  <c r="N880" i="14"/>
  <c r="O880" i="14" s="1" a="1"/>
  <c r="O880" i="14" s="1"/>
  <c r="N881" i="14"/>
  <c r="O881" i="14" s="1" a="1"/>
  <c r="O881" i="14" s="1"/>
  <c r="N882" i="14"/>
  <c r="O882" i="14" s="1" a="1"/>
  <c r="O882" i="14" s="1"/>
  <c r="N883" i="14"/>
  <c r="O883" i="14" s="1" a="1"/>
  <c r="O883" i="14" s="1"/>
  <c r="N884" i="14"/>
  <c r="O884" i="14" s="1" a="1"/>
  <c r="O884" i="14" s="1"/>
  <c r="N885" i="14"/>
  <c r="O885" i="14" s="1" a="1"/>
  <c r="O885" i="14" s="1"/>
  <c r="N886" i="14"/>
  <c r="O886" i="14" s="1" a="1"/>
  <c r="O886" i="14" s="1"/>
  <c r="N887" i="14"/>
  <c r="O887" i="14" s="1" a="1"/>
  <c r="O887" i="14" s="1"/>
  <c r="N888" i="14"/>
  <c r="O888" i="14" s="1" a="1"/>
  <c r="O888" i="14" s="1"/>
  <c r="N889" i="14"/>
  <c r="O889" i="14" s="1" a="1"/>
  <c r="O889" i="14" s="1"/>
  <c r="N890" i="14"/>
  <c r="O890" i="14" s="1" a="1"/>
  <c r="O890" i="14" s="1"/>
  <c r="N891" i="14"/>
  <c r="O891" i="14" s="1" a="1"/>
  <c r="O891" i="14" s="1"/>
  <c r="N892" i="14"/>
  <c r="O892" i="14" s="1" a="1"/>
  <c r="O892" i="14" s="1"/>
  <c r="N893" i="14"/>
  <c r="O893" i="14" s="1" a="1"/>
  <c r="O893" i="14" s="1"/>
  <c r="N894" i="14"/>
  <c r="O894" i="14" s="1" a="1"/>
  <c r="O894" i="14" s="1"/>
  <c r="N895" i="14"/>
  <c r="O895" i="14" s="1" a="1"/>
  <c r="O895" i="14" s="1"/>
  <c r="N896" i="14"/>
  <c r="O896" i="14" s="1" a="1"/>
  <c r="O896" i="14" s="1"/>
  <c r="N897" i="14"/>
  <c r="O897" i="14" s="1" a="1"/>
  <c r="O897" i="14" s="1"/>
  <c r="N898" i="14"/>
  <c r="O898" i="14" s="1" a="1"/>
  <c r="O898" i="14" s="1"/>
  <c r="N899" i="14"/>
  <c r="O899" i="14" s="1" a="1"/>
  <c r="O899" i="14" s="1"/>
  <c r="N900" i="14"/>
  <c r="O900" i="14" s="1" a="1"/>
  <c r="O900" i="14" s="1"/>
  <c r="N901" i="14"/>
  <c r="O901" i="14" s="1" a="1"/>
  <c r="O901" i="14" s="1"/>
  <c r="N902" i="14"/>
  <c r="O902" i="14" s="1" a="1"/>
  <c r="O902" i="14" s="1"/>
  <c r="N903" i="14"/>
  <c r="O903" i="14" s="1" a="1"/>
  <c r="O903" i="14" s="1"/>
  <c r="N904" i="14"/>
  <c r="O904" i="14" s="1" a="1"/>
  <c r="O904" i="14" s="1"/>
  <c r="N905" i="14"/>
  <c r="O905" i="14" s="1" a="1"/>
  <c r="O905" i="14" s="1"/>
  <c r="N906" i="14"/>
  <c r="O906" i="14" s="1" a="1"/>
  <c r="O906" i="14" s="1"/>
  <c r="N907" i="14"/>
  <c r="O907" i="14" s="1" a="1"/>
  <c r="O907" i="14" s="1"/>
  <c r="N908" i="14"/>
  <c r="O908" i="14" s="1" a="1"/>
  <c r="O908" i="14" s="1"/>
  <c r="N909" i="14"/>
  <c r="O909" i="14" s="1" a="1"/>
  <c r="O909" i="14" s="1"/>
  <c r="N910" i="14"/>
  <c r="O910" i="14" s="1" a="1"/>
  <c r="O910" i="14" s="1"/>
  <c r="N911" i="14"/>
  <c r="O911" i="14" s="1" a="1"/>
  <c r="O911" i="14" s="1"/>
  <c r="N912" i="14"/>
  <c r="O912" i="14" s="1" a="1"/>
  <c r="O912" i="14" s="1"/>
  <c r="N913" i="14"/>
  <c r="O913" i="14" s="1" a="1"/>
  <c r="O913" i="14" s="1"/>
  <c r="N914" i="14"/>
  <c r="O914" i="14" s="1" a="1"/>
  <c r="O914" i="14" s="1"/>
  <c r="N915" i="14"/>
  <c r="O915" i="14" s="1" a="1"/>
  <c r="O915" i="14" s="1"/>
  <c r="N916" i="14"/>
  <c r="O916" i="14" s="1" a="1"/>
  <c r="O916" i="14" s="1"/>
  <c r="N917" i="14"/>
  <c r="O917" i="14" s="1" a="1"/>
  <c r="O917" i="14" s="1"/>
  <c r="N918" i="14"/>
  <c r="O918" i="14" s="1" a="1"/>
  <c r="O918" i="14" s="1"/>
  <c r="N919" i="14"/>
  <c r="O919" i="14" s="1" a="1"/>
  <c r="O919" i="14" s="1"/>
  <c r="N920" i="14"/>
  <c r="O920" i="14" s="1" a="1"/>
  <c r="O920" i="14" s="1"/>
  <c r="N921" i="14"/>
  <c r="O921" i="14" s="1" a="1"/>
  <c r="O921" i="14" s="1"/>
  <c r="N922" i="14"/>
  <c r="O922" i="14" s="1" a="1"/>
  <c r="O922" i="14" s="1"/>
  <c r="N923" i="14"/>
  <c r="O923" i="14" s="1" a="1"/>
  <c r="O923" i="14" s="1"/>
  <c r="N924" i="14"/>
  <c r="O924" i="14" s="1" a="1"/>
  <c r="O924" i="14" s="1"/>
  <c r="N925" i="14"/>
  <c r="O925" i="14" s="1" a="1"/>
  <c r="O925" i="14" s="1"/>
  <c r="N926" i="14"/>
  <c r="O926" i="14" s="1" a="1"/>
  <c r="O926" i="14" s="1"/>
  <c r="N927" i="14"/>
  <c r="O927" i="14" s="1" a="1"/>
  <c r="O927" i="14" s="1"/>
  <c r="N928" i="14"/>
  <c r="O928" i="14" s="1" a="1"/>
  <c r="O928" i="14" s="1"/>
  <c r="N929" i="14"/>
  <c r="O929" i="14" s="1" a="1"/>
  <c r="O929" i="14" s="1"/>
  <c r="N930" i="14"/>
  <c r="O930" i="14" s="1" a="1"/>
  <c r="O930" i="14" s="1"/>
  <c r="N931" i="14"/>
  <c r="O931" i="14" s="1" a="1"/>
  <c r="O931" i="14" s="1"/>
  <c r="N932" i="14"/>
  <c r="O932" i="14" s="1" a="1"/>
  <c r="O932" i="14" s="1"/>
  <c r="N933" i="14"/>
  <c r="O933" i="14" s="1" a="1"/>
  <c r="O933" i="14" s="1"/>
  <c r="N934" i="14"/>
  <c r="O934" i="14" s="1" a="1"/>
  <c r="O934" i="14" s="1"/>
  <c r="N935" i="14"/>
  <c r="O935" i="14" s="1" a="1"/>
  <c r="O935" i="14" s="1"/>
  <c r="N936" i="14"/>
  <c r="O936" i="14" s="1" a="1"/>
  <c r="O936" i="14" s="1"/>
  <c r="N937" i="14"/>
  <c r="O937" i="14" s="1" a="1"/>
  <c r="O937" i="14" s="1"/>
  <c r="N938" i="14"/>
  <c r="O938" i="14" s="1" a="1"/>
  <c r="O938" i="14" s="1"/>
  <c r="N939" i="14"/>
  <c r="O939" i="14" s="1" a="1"/>
  <c r="O939" i="14" s="1"/>
  <c r="N940" i="14"/>
  <c r="O940" i="14" s="1" a="1"/>
  <c r="O940" i="14" s="1"/>
  <c r="N941" i="14"/>
  <c r="O941" i="14" s="1" a="1"/>
  <c r="O941" i="14" s="1"/>
  <c r="N942" i="14"/>
  <c r="O942" i="14" s="1" a="1"/>
  <c r="O942" i="14" s="1"/>
  <c r="N943" i="14"/>
  <c r="O943" i="14" s="1" a="1"/>
  <c r="O943" i="14" s="1"/>
  <c r="N944" i="14"/>
  <c r="O944" i="14" s="1" a="1"/>
  <c r="O944" i="14" s="1"/>
  <c r="N945" i="14"/>
  <c r="O945" i="14" s="1" a="1"/>
  <c r="O945" i="14" s="1"/>
  <c r="N946" i="14"/>
  <c r="O946" i="14" s="1" a="1"/>
  <c r="O946" i="14" s="1"/>
  <c r="N947" i="14"/>
  <c r="O947" i="14" s="1" a="1"/>
  <c r="O947" i="14" s="1"/>
  <c r="N948" i="14"/>
  <c r="O948" i="14" s="1" a="1"/>
  <c r="O948" i="14" s="1"/>
  <c r="N949" i="14"/>
  <c r="O949" i="14" s="1" a="1"/>
  <c r="O949" i="14" s="1"/>
  <c r="N950" i="14"/>
  <c r="O950" i="14" s="1" a="1"/>
  <c r="O950" i="14" s="1"/>
  <c r="N951" i="14"/>
  <c r="O951" i="14" s="1" a="1"/>
  <c r="O951" i="14" s="1"/>
  <c r="N952" i="14"/>
  <c r="O952" i="14" s="1" a="1"/>
  <c r="O952" i="14" s="1"/>
  <c r="N953" i="14"/>
  <c r="O953" i="14" s="1" a="1"/>
  <c r="O953" i="14" s="1"/>
  <c r="N954" i="14"/>
  <c r="O954" i="14" s="1" a="1"/>
  <c r="O954" i="14" s="1"/>
  <c r="N955" i="14"/>
  <c r="O955" i="14" s="1" a="1"/>
  <c r="O955" i="14" s="1"/>
  <c r="N956" i="14"/>
  <c r="O956" i="14" s="1" a="1"/>
  <c r="O956" i="14" s="1"/>
  <c r="N957" i="14"/>
  <c r="O957" i="14" s="1" a="1"/>
  <c r="O957" i="14" s="1"/>
  <c r="N958" i="14"/>
  <c r="O958" i="14" s="1" a="1"/>
  <c r="O958" i="14" s="1"/>
  <c r="N959" i="14"/>
  <c r="O959" i="14" s="1" a="1"/>
  <c r="O959" i="14" s="1"/>
  <c r="N960" i="14"/>
  <c r="O960" i="14" s="1" a="1"/>
  <c r="O960" i="14" s="1"/>
  <c r="N961" i="14"/>
  <c r="O961" i="14" s="1" a="1"/>
  <c r="O961" i="14" s="1"/>
  <c r="N962" i="14"/>
  <c r="O962" i="14" s="1" a="1"/>
  <c r="O962" i="14" s="1"/>
  <c r="N963" i="14"/>
  <c r="O963" i="14" s="1" a="1"/>
  <c r="O963" i="14" s="1"/>
  <c r="N964" i="14"/>
  <c r="O964" i="14" s="1" a="1"/>
  <c r="O964" i="14" s="1"/>
  <c r="N965" i="14"/>
  <c r="O965" i="14" s="1" a="1"/>
  <c r="O965" i="14" s="1"/>
  <c r="N966" i="14"/>
  <c r="O966" i="14" s="1" a="1"/>
  <c r="O966" i="14" s="1"/>
  <c r="N967" i="14"/>
  <c r="O967" i="14" s="1" a="1"/>
  <c r="O967" i="14" s="1"/>
  <c r="N968" i="14"/>
  <c r="O968" i="14" s="1" a="1"/>
  <c r="O968" i="14" s="1"/>
  <c r="N969" i="14"/>
  <c r="O969" i="14" s="1" a="1"/>
  <c r="O969" i="14" s="1"/>
  <c r="N970" i="14"/>
  <c r="O970" i="14" s="1" a="1"/>
  <c r="O970" i="14" s="1"/>
  <c r="N971" i="14"/>
  <c r="O971" i="14" s="1" a="1"/>
  <c r="O971" i="14" s="1"/>
  <c r="N972" i="14"/>
  <c r="O972" i="14" s="1" a="1"/>
  <c r="O972" i="14" s="1"/>
  <c r="N973" i="14"/>
  <c r="O973" i="14" s="1" a="1"/>
  <c r="O973" i="14" s="1"/>
  <c r="N974" i="14"/>
  <c r="O974" i="14" s="1" a="1"/>
  <c r="O974" i="14" s="1"/>
  <c r="N975" i="14"/>
  <c r="O975" i="14" s="1" a="1"/>
  <c r="O975" i="14" s="1"/>
  <c r="N976" i="14"/>
  <c r="O976" i="14" s="1" a="1"/>
  <c r="O976" i="14" s="1"/>
  <c r="N977" i="14"/>
  <c r="O977" i="14" s="1" a="1"/>
  <c r="O977" i="14" s="1"/>
  <c r="N978" i="14"/>
  <c r="O978" i="14" s="1" a="1"/>
  <c r="O978" i="14" s="1"/>
  <c r="N979" i="14"/>
  <c r="O979" i="14" s="1" a="1"/>
  <c r="O979" i="14" s="1"/>
  <c r="N980" i="14"/>
  <c r="O980" i="14" s="1" a="1"/>
  <c r="O980" i="14" s="1"/>
  <c r="N981" i="14"/>
  <c r="O981" i="14" s="1" a="1"/>
  <c r="O981" i="14" s="1"/>
  <c r="N982" i="14"/>
  <c r="O982" i="14" s="1" a="1"/>
  <c r="O982" i="14" s="1"/>
  <c r="N983" i="14"/>
  <c r="O983" i="14" s="1" a="1"/>
  <c r="O983" i="14" s="1"/>
  <c r="N984" i="14"/>
  <c r="O984" i="14" s="1" a="1"/>
  <c r="O984" i="14" s="1"/>
  <c r="N985" i="14"/>
  <c r="O985" i="14" s="1" a="1"/>
  <c r="O985" i="14" s="1"/>
  <c r="N986" i="14"/>
  <c r="O986" i="14" s="1" a="1"/>
  <c r="O986" i="14" s="1"/>
  <c r="N987" i="14"/>
  <c r="O987" i="14" s="1" a="1"/>
  <c r="O987" i="14" s="1"/>
  <c r="N988" i="14"/>
  <c r="O988" i="14" s="1" a="1"/>
  <c r="O988" i="14" s="1"/>
  <c r="N989" i="14"/>
  <c r="O989" i="14" s="1" a="1"/>
  <c r="O989" i="14" s="1"/>
  <c r="N990" i="14"/>
  <c r="O990" i="14" s="1" a="1"/>
  <c r="O990" i="14" s="1"/>
  <c r="N991" i="14"/>
  <c r="O991" i="14" s="1" a="1"/>
  <c r="O991" i="14" s="1"/>
  <c r="N992" i="14"/>
  <c r="O992" i="14" s="1" a="1"/>
  <c r="O992" i="14" s="1"/>
  <c r="N993" i="14"/>
  <c r="O993" i="14" s="1" a="1"/>
  <c r="O993" i="14" s="1"/>
  <c r="N994" i="14"/>
  <c r="O994" i="14" s="1" a="1"/>
  <c r="O994" i="14" s="1"/>
  <c r="N995" i="14"/>
  <c r="O995" i="14" s="1" a="1"/>
  <c r="O995" i="14" s="1"/>
  <c r="N996" i="14"/>
  <c r="O996" i="14" s="1" a="1"/>
  <c r="O996" i="14" s="1"/>
  <c r="N997" i="14"/>
  <c r="O997" i="14" s="1" a="1"/>
  <c r="O997" i="14" s="1"/>
  <c r="N998" i="14"/>
  <c r="O998" i="14" s="1" a="1"/>
  <c r="O998" i="14" s="1"/>
  <c r="N999" i="14"/>
  <c r="O999" i="14" s="1" a="1"/>
  <c r="O999" i="14" s="1"/>
  <c r="N1000" i="14"/>
  <c r="O1000" i="14" s="1" a="1"/>
  <c r="O1000" i="14" s="1"/>
  <c r="N1001" i="14"/>
  <c r="O1001" i="14" s="1" a="1"/>
  <c r="O1001" i="14" s="1"/>
  <c r="N1002" i="14"/>
  <c r="O1002" i="14" s="1" a="1"/>
  <c r="O1002" i="14" s="1"/>
  <c r="N1003" i="14"/>
  <c r="O1003" i="14" s="1" a="1"/>
  <c r="O1003" i="14" s="1"/>
  <c r="N1004" i="14"/>
  <c r="O1004" i="14" s="1" a="1"/>
  <c r="O1004" i="14" s="1"/>
  <c r="N1005" i="14"/>
  <c r="O1005" i="14" s="1" a="1"/>
  <c r="O1005" i="14" s="1"/>
  <c r="N1006" i="14"/>
  <c r="O1006" i="14" s="1" a="1"/>
  <c r="O1006" i="14" s="1"/>
  <c r="N1007" i="14"/>
  <c r="O1007" i="14" s="1" a="1"/>
  <c r="O1007" i="14" s="1"/>
  <c r="N1008" i="14"/>
  <c r="O1008" i="14" s="1" a="1"/>
  <c r="O1008" i="14" s="1"/>
  <c r="N1009" i="14"/>
  <c r="O1009" i="14" s="1" a="1"/>
  <c r="O1009" i="14" s="1"/>
  <c r="N1010" i="14"/>
  <c r="O1010" i="14" s="1" a="1"/>
  <c r="O1010" i="14" s="1"/>
  <c r="N1011" i="14"/>
  <c r="O1011" i="14" s="1" a="1"/>
  <c r="O1011" i="14" s="1"/>
  <c r="N1012" i="14"/>
  <c r="O1012" i="14" s="1" a="1"/>
  <c r="O1012" i="14" s="1"/>
  <c r="N1013" i="14"/>
  <c r="O1013" i="14" s="1" a="1"/>
  <c r="O1013" i="14" s="1"/>
  <c r="N1014" i="14"/>
  <c r="O1014" i="14" s="1" a="1"/>
  <c r="O1014" i="14" s="1"/>
  <c r="N1015" i="14"/>
  <c r="O1015" i="14" s="1" a="1"/>
  <c r="O1015" i="14" s="1"/>
  <c r="N1016" i="14"/>
  <c r="O1016" i="14" s="1" a="1"/>
  <c r="O1016" i="14" s="1"/>
  <c r="N1017" i="14"/>
  <c r="O1017" i="14" s="1" a="1"/>
  <c r="O1017" i="14" s="1"/>
  <c r="N1018" i="14"/>
  <c r="O1018" i="14" s="1" a="1"/>
  <c r="O1018" i="14" s="1"/>
  <c r="N1019" i="14"/>
  <c r="O1019" i="14" s="1" a="1"/>
  <c r="O1019" i="14" s="1"/>
  <c r="N1020" i="14"/>
  <c r="O1020" i="14" s="1" a="1"/>
  <c r="O1020" i="14" s="1"/>
  <c r="N1021" i="14"/>
  <c r="O1021" i="14" s="1" a="1"/>
  <c r="O1021" i="14" s="1"/>
  <c r="N1022" i="14"/>
  <c r="O1022" i="14" s="1" a="1"/>
  <c r="O1022" i="14" s="1"/>
  <c r="N1023" i="14"/>
  <c r="O1023" i="14" s="1" a="1"/>
  <c r="O1023" i="14" s="1"/>
  <c r="N1024" i="14"/>
  <c r="O1024" i="14" s="1" a="1"/>
  <c r="O1024" i="14" s="1"/>
  <c r="N1025" i="14"/>
  <c r="O1025" i="14" s="1" a="1"/>
  <c r="O1025" i="14" s="1"/>
  <c r="N1026" i="14"/>
  <c r="O1026" i="14" s="1" a="1"/>
  <c r="O1026" i="14" s="1"/>
  <c r="N1027" i="14"/>
  <c r="O1027" i="14" s="1" a="1"/>
  <c r="O1027" i="14" s="1"/>
  <c r="N1028" i="14"/>
  <c r="O1028" i="14" s="1" a="1"/>
  <c r="O1028" i="14" s="1"/>
  <c r="N1029" i="14"/>
  <c r="O1029" i="14" s="1" a="1"/>
  <c r="O1029" i="14" s="1"/>
  <c r="N1030" i="14"/>
  <c r="O1030" i="14" s="1" a="1"/>
  <c r="O1030" i="14" s="1"/>
  <c r="N1031" i="14"/>
  <c r="O1031" i="14" s="1" a="1"/>
  <c r="O1031" i="14" s="1"/>
  <c r="N1032" i="14"/>
  <c r="O1032" i="14" s="1" a="1"/>
  <c r="O1032" i="14" s="1"/>
  <c r="N1033" i="14"/>
  <c r="O1033" i="14" s="1" a="1"/>
  <c r="O1033" i="14" s="1"/>
  <c r="N1034" i="14"/>
  <c r="O1034" i="14" s="1" a="1"/>
  <c r="O1034" i="14" s="1"/>
  <c r="N1035" i="14"/>
  <c r="O1035" i="14" s="1" a="1"/>
  <c r="O1035" i="14" s="1"/>
  <c r="N1036" i="14"/>
  <c r="O1036" i="14" s="1" a="1"/>
  <c r="O1036" i="14" s="1"/>
  <c r="N1037" i="14"/>
  <c r="O1037" i="14" s="1" a="1"/>
  <c r="O1037" i="14" s="1"/>
  <c r="N1038" i="14"/>
  <c r="O1038" i="14" s="1" a="1"/>
  <c r="O1038" i="14" s="1"/>
  <c r="N1039" i="14"/>
  <c r="O1039" i="14" s="1" a="1"/>
  <c r="O1039" i="14" s="1"/>
  <c r="N1040" i="14"/>
  <c r="O1040" i="14" s="1" a="1"/>
  <c r="O1040" i="14" s="1"/>
  <c r="N1041" i="14"/>
  <c r="O1041" i="14" s="1" a="1"/>
  <c r="O1041" i="14" s="1"/>
  <c r="N1042" i="14"/>
  <c r="O1042" i="14" s="1" a="1"/>
  <c r="O1042" i="14" s="1"/>
  <c r="N1043" i="14"/>
  <c r="O1043" i="14" s="1" a="1"/>
  <c r="O1043" i="14" s="1"/>
  <c r="N1044" i="14"/>
  <c r="O1044" i="14" s="1" a="1"/>
  <c r="O1044" i="14" s="1"/>
  <c r="N1045" i="14"/>
  <c r="O1045" i="14" s="1" a="1"/>
  <c r="O1045" i="14" s="1"/>
  <c r="N1046" i="14"/>
  <c r="O1046" i="14" s="1" a="1"/>
  <c r="O1046" i="14" s="1"/>
  <c r="N1047" i="14"/>
  <c r="O1047" i="14" s="1" a="1"/>
  <c r="O1047" i="14" s="1"/>
  <c r="N1048" i="14"/>
  <c r="O1048" i="14" s="1" a="1"/>
  <c r="O1048" i="14" s="1"/>
  <c r="N1049" i="14"/>
  <c r="O1049" i="14" s="1" a="1"/>
  <c r="O1049" i="14" s="1"/>
  <c r="N1050" i="14"/>
  <c r="O1050" i="14" s="1" a="1"/>
  <c r="O1050" i="14" s="1"/>
  <c r="N1051" i="14"/>
  <c r="O1051" i="14" s="1" a="1"/>
  <c r="O1051" i="14" s="1"/>
  <c r="N1052" i="14"/>
  <c r="O1052" i="14" s="1" a="1"/>
  <c r="O1052" i="14" s="1"/>
  <c r="N1053" i="14"/>
  <c r="O1053" i="14" s="1" a="1"/>
  <c r="O1053" i="14" s="1"/>
  <c r="N1054" i="14"/>
  <c r="O1054" i="14" s="1" a="1"/>
  <c r="O1054" i="14" s="1"/>
  <c r="N1055" i="14"/>
  <c r="O1055" i="14" s="1" a="1"/>
  <c r="O1055" i="14" s="1"/>
  <c r="N1056" i="14"/>
  <c r="O1056" i="14" s="1" a="1"/>
  <c r="O1056" i="14" s="1"/>
  <c r="N1057" i="14"/>
  <c r="O1057" i="14" s="1" a="1"/>
  <c r="O1057" i="14" s="1"/>
  <c r="N1058" i="14"/>
  <c r="O1058" i="14" s="1" a="1"/>
  <c r="O1058" i="14" s="1"/>
  <c r="N1059" i="14"/>
  <c r="O1059" i="14" s="1" a="1"/>
  <c r="O1059" i="14" s="1"/>
  <c r="N1060" i="14"/>
  <c r="O1060" i="14" s="1" a="1"/>
  <c r="O1060" i="14" s="1"/>
  <c r="N1061" i="14"/>
  <c r="O1061" i="14" s="1" a="1"/>
  <c r="O1061" i="14" s="1"/>
  <c r="N1062" i="14"/>
  <c r="O1062" i="14" s="1" a="1"/>
  <c r="O1062" i="14" s="1"/>
  <c r="N1063" i="14"/>
  <c r="O1063" i="14" s="1" a="1"/>
  <c r="O1063" i="14" s="1"/>
  <c r="N1064" i="14"/>
  <c r="O1064" i="14" s="1" a="1"/>
  <c r="O1064" i="14" s="1"/>
  <c r="N1065" i="14"/>
  <c r="O1065" i="14" s="1" a="1"/>
  <c r="O1065" i="14" s="1"/>
  <c r="N1066" i="14"/>
  <c r="O1066" i="14" s="1" a="1"/>
  <c r="O1066" i="14" s="1"/>
  <c r="N1067" i="14"/>
  <c r="O1067" i="14" s="1" a="1"/>
  <c r="O1067" i="14" s="1"/>
  <c r="N1068" i="14"/>
  <c r="O1068" i="14" s="1" a="1"/>
  <c r="O1068" i="14" s="1"/>
  <c r="N1069" i="14"/>
  <c r="O1069" i="14" s="1" a="1"/>
  <c r="O1069" i="14" s="1"/>
  <c r="N1070" i="14"/>
  <c r="O1070" i="14" s="1" a="1"/>
  <c r="O1070" i="14" s="1"/>
  <c r="N1071" i="14"/>
  <c r="O1071" i="14" s="1" a="1"/>
  <c r="O1071" i="14" s="1"/>
  <c r="N1072" i="14"/>
  <c r="O1072" i="14" s="1" a="1"/>
  <c r="O1072" i="14" s="1"/>
  <c r="N1073" i="14"/>
  <c r="O1073" i="14" s="1" a="1"/>
  <c r="O1073" i="14" s="1"/>
  <c r="N1074" i="14"/>
  <c r="O1074" i="14" s="1" a="1"/>
  <c r="O1074" i="14" s="1"/>
  <c r="N1075" i="14"/>
  <c r="O1075" i="14" s="1" a="1"/>
  <c r="O1075" i="14" s="1"/>
  <c r="N1076" i="14"/>
  <c r="O1076" i="14" s="1" a="1"/>
  <c r="O1076" i="14" s="1"/>
  <c r="N1077" i="14"/>
  <c r="O1077" i="14" s="1" a="1"/>
  <c r="O1077" i="14" s="1"/>
  <c r="N1078" i="14"/>
  <c r="O1078" i="14" s="1" a="1"/>
  <c r="O1078" i="14" s="1"/>
  <c r="N1079" i="14"/>
  <c r="O1079" i="14" s="1" a="1"/>
  <c r="O1079" i="14" s="1"/>
  <c r="N1080" i="14"/>
  <c r="O1080" i="14" s="1" a="1"/>
  <c r="O1080" i="14" s="1"/>
  <c r="N1081" i="14"/>
  <c r="O1081" i="14" s="1" a="1"/>
  <c r="O1081" i="14" s="1"/>
  <c r="N1082" i="14"/>
  <c r="O1082" i="14" s="1" a="1"/>
  <c r="O1082" i="14" s="1"/>
  <c r="N1083" i="14"/>
  <c r="O1083" i="14" s="1" a="1"/>
  <c r="O1083" i="14" s="1"/>
  <c r="N1084" i="14"/>
  <c r="O1084" i="14" s="1" a="1"/>
  <c r="O1084" i="14" s="1"/>
  <c r="N1085" i="14"/>
  <c r="O1085" i="14" s="1" a="1"/>
  <c r="O1085" i="14" s="1"/>
  <c r="N1086" i="14"/>
  <c r="O1086" i="14" s="1" a="1"/>
  <c r="O1086" i="14" s="1"/>
  <c r="N1087" i="14"/>
  <c r="O1087" i="14" s="1" a="1"/>
  <c r="O1087" i="14" s="1"/>
  <c r="N1088" i="14"/>
  <c r="O1088" i="14" s="1" a="1"/>
  <c r="O1088" i="14" s="1"/>
  <c r="N1089" i="14"/>
  <c r="O1089" i="14" s="1" a="1"/>
  <c r="O1089" i="14" s="1"/>
  <c r="N1090" i="14"/>
  <c r="O1090" i="14" s="1" a="1"/>
  <c r="O1090" i="14" s="1"/>
  <c r="N1091" i="14"/>
  <c r="O1091" i="14" s="1" a="1"/>
  <c r="O1091" i="14" s="1"/>
  <c r="N1092" i="14"/>
  <c r="O1092" i="14" s="1" a="1"/>
  <c r="O1092" i="14" s="1"/>
  <c r="N1093" i="14"/>
  <c r="O1093" i="14" s="1" a="1"/>
  <c r="O1093" i="14" s="1"/>
  <c r="N1094" i="14"/>
  <c r="O1094" i="14" s="1" a="1"/>
  <c r="O1094" i="14" s="1"/>
  <c r="N1095" i="14"/>
  <c r="O1095" i="14" s="1" a="1"/>
  <c r="O1095" i="14" s="1"/>
  <c r="N1096" i="14"/>
  <c r="O1096" i="14" s="1" a="1"/>
  <c r="O1096" i="14" s="1"/>
  <c r="N1097" i="14"/>
  <c r="O1097" i="14" s="1" a="1"/>
  <c r="O1097" i="14" s="1"/>
  <c r="N1098" i="14"/>
  <c r="O1098" i="14" s="1" a="1"/>
  <c r="O1098" i="14" s="1"/>
  <c r="N1099" i="14"/>
  <c r="O1099" i="14" s="1" a="1"/>
  <c r="O1099" i="14" s="1"/>
  <c r="N1100" i="14"/>
  <c r="O1100" i="14" s="1" a="1"/>
  <c r="O1100" i="14" s="1"/>
  <c r="N1101" i="14"/>
  <c r="O1101" i="14" s="1" a="1"/>
  <c r="O1101" i="14" s="1"/>
  <c r="N1102" i="14"/>
  <c r="O1102" i="14" s="1" a="1"/>
  <c r="O1102" i="14" s="1"/>
  <c r="N1103" i="14"/>
  <c r="O1103" i="14" s="1" a="1"/>
  <c r="O1103" i="14" s="1"/>
  <c r="N1104" i="14"/>
  <c r="O1104" i="14" s="1" a="1"/>
  <c r="O1104" i="14" s="1"/>
  <c r="N1105" i="14"/>
  <c r="O1105" i="14" s="1" a="1"/>
  <c r="O1105" i="14" s="1"/>
  <c r="N1106" i="14"/>
  <c r="O1106" i="14" s="1" a="1"/>
  <c r="O1106" i="14" s="1"/>
  <c r="N1107" i="14"/>
  <c r="O1107" i="14" s="1" a="1"/>
  <c r="O1107" i="14" s="1"/>
  <c r="N1108" i="14"/>
  <c r="O1108" i="14" s="1" a="1"/>
  <c r="O1108" i="14" s="1"/>
  <c r="N1109" i="14"/>
  <c r="O1109" i="14" s="1" a="1"/>
  <c r="O1109" i="14" s="1"/>
  <c r="N1110" i="14"/>
  <c r="O1110" i="14" s="1" a="1"/>
  <c r="O1110" i="14" s="1"/>
  <c r="N1111" i="14"/>
  <c r="O1111" i="14" s="1" a="1"/>
  <c r="O1111" i="14" s="1"/>
  <c r="N1112" i="14"/>
  <c r="O1112" i="14" s="1" a="1"/>
  <c r="O1112" i="14" s="1"/>
  <c r="N1113" i="14"/>
  <c r="O1113" i="14" s="1" a="1"/>
  <c r="O1113" i="14" s="1"/>
  <c r="N1114" i="14"/>
  <c r="O1114" i="14" s="1" a="1"/>
  <c r="O1114" i="14" s="1"/>
  <c r="N1115" i="14"/>
  <c r="O1115" i="14" s="1" a="1"/>
  <c r="O1115" i="14" s="1"/>
  <c r="N1116" i="14"/>
  <c r="O1116" i="14" s="1" a="1"/>
  <c r="O1116" i="14" s="1"/>
  <c r="N1117" i="14"/>
  <c r="O1117" i="14" s="1" a="1"/>
  <c r="O1117" i="14" s="1"/>
  <c r="N1118" i="14"/>
  <c r="O1118" i="14" s="1" a="1"/>
  <c r="O1118" i="14" s="1"/>
  <c r="N1119" i="14"/>
  <c r="O1119" i="14" s="1" a="1"/>
  <c r="O1119" i="14" s="1"/>
  <c r="N1120" i="14"/>
  <c r="O1120" i="14" s="1" a="1"/>
  <c r="O1120" i="14" s="1"/>
  <c r="N1121" i="14"/>
  <c r="O1121" i="14" s="1" a="1"/>
  <c r="O1121" i="14" s="1"/>
  <c r="N1122" i="14"/>
  <c r="O1122" i="14" s="1" a="1"/>
  <c r="O1122" i="14" s="1"/>
  <c r="N1123" i="14"/>
  <c r="O1123" i="14" s="1" a="1"/>
  <c r="O1123" i="14" s="1"/>
  <c r="N1124" i="14"/>
  <c r="O1124" i="14" s="1" a="1"/>
  <c r="O1124" i="14" s="1"/>
  <c r="N1125" i="14"/>
  <c r="O1125" i="14" s="1" a="1"/>
  <c r="O1125" i="14" s="1"/>
  <c r="N1126" i="14"/>
  <c r="O1126" i="14" s="1" a="1"/>
  <c r="O1126" i="14" s="1"/>
  <c r="N1127" i="14"/>
  <c r="O1127" i="14" s="1" a="1"/>
  <c r="O1127" i="14" s="1"/>
  <c r="N1128" i="14"/>
  <c r="O1128" i="14" s="1" a="1"/>
  <c r="O1128" i="14" s="1"/>
  <c r="N1129" i="14"/>
  <c r="O1129" i="14" s="1" a="1"/>
  <c r="O1129" i="14" s="1"/>
  <c r="N1130" i="14"/>
  <c r="O1130" i="14" s="1" a="1"/>
  <c r="O1130" i="14" s="1"/>
  <c r="N1131" i="14"/>
  <c r="O1131" i="14" s="1" a="1"/>
  <c r="O1131" i="14" s="1"/>
  <c r="N1132" i="14"/>
  <c r="O1132" i="14" s="1" a="1"/>
  <c r="O1132" i="14" s="1"/>
  <c r="N1133" i="14"/>
  <c r="O1133" i="14" s="1" a="1"/>
  <c r="O1133" i="14" s="1"/>
  <c r="N1134" i="14"/>
  <c r="O1134" i="14" s="1" a="1"/>
  <c r="O1134" i="14" s="1"/>
  <c r="N1135" i="14"/>
  <c r="O1135" i="14" s="1" a="1"/>
  <c r="O1135" i="14" s="1"/>
  <c r="N1136" i="14"/>
  <c r="O1136" i="14" s="1" a="1"/>
  <c r="O1136" i="14" s="1"/>
  <c r="N1137" i="14"/>
  <c r="O1137" i="14" s="1" a="1"/>
  <c r="O1137" i="14" s="1"/>
  <c r="N1138" i="14"/>
  <c r="O1138" i="14" s="1" a="1"/>
  <c r="O1138" i="14" s="1"/>
  <c r="N1139" i="14"/>
  <c r="O1139" i="14" s="1" a="1"/>
  <c r="O1139" i="14" s="1"/>
  <c r="N1140" i="14"/>
  <c r="O1140" i="14" s="1" a="1"/>
  <c r="O1140" i="14" s="1"/>
  <c r="N1141" i="14"/>
  <c r="O1141" i="14" s="1" a="1"/>
  <c r="O1141" i="14" s="1"/>
  <c r="N1142" i="14"/>
  <c r="O1142" i="14" s="1" a="1"/>
  <c r="O1142" i="14" s="1"/>
  <c r="N1143" i="14"/>
  <c r="O1143" i="14" s="1" a="1"/>
  <c r="O1143" i="14" s="1"/>
  <c r="N1144" i="14"/>
  <c r="O1144" i="14" s="1" a="1"/>
  <c r="O1144" i="14" s="1"/>
  <c r="N1145" i="14"/>
  <c r="O1145" i="14" s="1" a="1"/>
  <c r="O1145" i="14" s="1"/>
  <c r="N1146" i="14"/>
  <c r="O1146" i="14" s="1" a="1"/>
  <c r="O1146" i="14" s="1"/>
  <c r="N1147" i="14"/>
  <c r="O1147" i="14" s="1" a="1"/>
  <c r="O1147" i="14" s="1"/>
  <c r="N1148" i="14"/>
  <c r="O1148" i="14" s="1" a="1"/>
  <c r="O1148" i="14" s="1"/>
  <c r="N1149" i="14"/>
  <c r="O1149" i="14" s="1" a="1"/>
  <c r="O1149" i="14" s="1"/>
  <c r="N1150" i="14"/>
  <c r="O1150" i="14" s="1" a="1"/>
  <c r="O1150" i="14" s="1"/>
  <c r="N1151" i="14"/>
  <c r="O1151" i="14" s="1" a="1"/>
  <c r="O1151" i="14" s="1"/>
  <c r="N1152" i="14"/>
  <c r="O1152" i="14" s="1" a="1"/>
  <c r="O1152" i="14" s="1"/>
  <c r="N1153" i="14"/>
  <c r="O1153" i="14" s="1" a="1"/>
  <c r="O1153" i="14" s="1"/>
  <c r="N1154" i="14"/>
  <c r="O1154" i="14" s="1" a="1"/>
  <c r="O1154" i="14" s="1"/>
  <c r="N1155" i="14"/>
  <c r="O1155" i="14" s="1" a="1"/>
  <c r="O1155" i="14" s="1"/>
  <c r="N1156" i="14"/>
  <c r="O1156" i="14" s="1" a="1"/>
  <c r="O1156" i="14" s="1"/>
  <c r="N1157" i="14"/>
  <c r="O1157" i="14" s="1" a="1"/>
  <c r="O1157" i="14" s="1"/>
  <c r="N1158" i="14"/>
  <c r="O1158" i="14" s="1" a="1"/>
  <c r="O1158" i="14" s="1"/>
  <c r="N1159" i="14"/>
  <c r="O1159" i="14" s="1" a="1"/>
  <c r="O1159" i="14" s="1"/>
  <c r="N1160" i="14"/>
  <c r="O1160" i="14" s="1" a="1"/>
  <c r="O1160" i="14" s="1"/>
  <c r="N1161" i="14"/>
  <c r="O1161" i="14" s="1" a="1"/>
  <c r="O1161" i="14" s="1"/>
  <c r="N1162" i="14"/>
  <c r="O1162" i="14" s="1" a="1"/>
  <c r="O1162" i="14" s="1"/>
  <c r="N1163" i="14"/>
  <c r="O1163" i="14" s="1" a="1"/>
  <c r="O1163" i="14" s="1"/>
  <c r="N1164" i="14"/>
  <c r="O1164" i="14" s="1" a="1"/>
  <c r="O1164" i="14" s="1"/>
  <c r="N1165" i="14"/>
  <c r="O1165" i="14" s="1" a="1"/>
  <c r="O1165" i="14" s="1"/>
  <c r="N1166" i="14"/>
  <c r="O1166" i="14" s="1" a="1"/>
  <c r="O1166" i="14" s="1"/>
  <c r="N1167" i="14"/>
  <c r="O1167" i="14" s="1" a="1"/>
  <c r="O1167" i="14" s="1"/>
  <c r="N1168" i="14"/>
  <c r="O1168" i="14" s="1" a="1"/>
  <c r="O1168" i="14" s="1"/>
  <c r="N1169" i="14"/>
  <c r="O1169" i="14" s="1" a="1"/>
  <c r="O1169" i="14" s="1"/>
  <c r="N1170" i="14"/>
  <c r="O1170" i="14" s="1" a="1"/>
  <c r="O1170" i="14" s="1"/>
  <c r="N1171" i="14"/>
  <c r="O1171" i="14" s="1" a="1"/>
  <c r="O1171" i="14" s="1"/>
  <c r="N1172" i="14"/>
  <c r="O1172" i="14" s="1" a="1"/>
  <c r="O1172" i="14" s="1"/>
  <c r="N1173" i="14"/>
  <c r="O1173" i="14" s="1" a="1"/>
  <c r="O1173" i="14" s="1"/>
  <c r="N1174" i="14"/>
  <c r="O1174" i="14" s="1" a="1"/>
  <c r="O1174" i="14" s="1"/>
  <c r="N1175" i="14"/>
  <c r="O1175" i="14" s="1" a="1"/>
  <c r="O1175" i="14" s="1"/>
  <c r="N1176" i="14"/>
  <c r="O1176" i="14" s="1" a="1"/>
  <c r="O1176" i="14" s="1"/>
  <c r="N1177" i="14"/>
  <c r="O1177" i="14" s="1" a="1"/>
  <c r="O1177" i="14" s="1"/>
  <c r="N1178" i="14"/>
  <c r="O1178" i="14" s="1" a="1"/>
  <c r="O1178" i="14" s="1"/>
  <c r="N1179" i="14"/>
  <c r="O1179" i="14" s="1" a="1"/>
  <c r="O1179" i="14" s="1"/>
  <c r="N1180" i="14"/>
  <c r="O1180" i="14" s="1" a="1"/>
  <c r="O1180" i="14" s="1"/>
  <c r="N1181" i="14"/>
  <c r="O1181" i="14" s="1" a="1"/>
  <c r="O1181" i="14" s="1"/>
  <c r="N1182" i="14"/>
  <c r="O1182" i="14" s="1" a="1"/>
  <c r="O1182" i="14" s="1"/>
  <c r="N1183" i="14"/>
  <c r="O1183" i="14" s="1" a="1"/>
  <c r="O1183" i="14" s="1"/>
  <c r="N1184" i="14"/>
  <c r="O1184" i="14" s="1" a="1"/>
  <c r="O1184" i="14" s="1"/>
  <c r="N1185" i="14"/>
  <c r="O1185" i="14" s="1" a="1"/>
  <c r="O1185" i="14" s="1"/>
  <c r="N1186" i="14"/>
  <c r="O1186" i="14" s="1" a="1"/>
  <c r="O1186" i="14" s="1"/>
  <c r="N1187" i="14"/>
  <c r="O1187" i="14" s="1" a="1"/>
  <c r="O1187" i="14" s="1"/>
  <c r="N1188" i="14"/>
  <c r="O1188" i="14" s="1" a="1"/>
  <c r="O1188" i="14" s="1"/>
  <c r="N1189" i="14"/>
  <c r="O1189" i="14" s="1" a="1"/>
  <c r="O1189" i="14" s="1"/>
  <c r="N1190" i="14"/>
  <c r="O1190" i="14" s="1" a="1"/>
  <c r="O1190" i="14" s="1"/>
  <c r="N1191" i="14"/>
  <c r="O1191" i="14" s="1" a="1"/>
  <c r="O1191" i="14" s="1"/>
  <c r="N1192" i="14"/>
  <c r="O1192" i="14" s="1" a="1"/>
  <c r="O1192" i="14" s="1"/>
  <c r="N1193" i="14"/>
  <c r="O1193" i="14" s="1" a="1"/>
  <c r="O1193" i="14" s="1"/>
  <c r="N1194" i="14"/>
  <c r="O1194" i="14" s="1" a="1"/>
  <c r="O1194" i="14" s="1"/>
  <c r="N1195" i="14"/>
  <c r="O1195" i="14" s="1" a="1"/>
  <c r="O1195" i="14" s="1"/>
  <c r="N1196" i="14"/>
  <c r="O1196" i="14" s="1" a="1"/>
  <c r="O1196" i="14" s="1"/>
  <c r="N1197" i="14"/>
  <c r="O1197" i="14" s="1" a="1"/>
  <c r="O1197" i="14" s="1"/>
  <c r="N1198" i="14"/>
  <c r="O1198" i="14" s="1" a="1"/>
  <c r="O1198" i="14" s="1"/>
  <c r="N1199" i="14"/>
  <c r="O1199" i="14" s="1" a="1"/>
  <c r="O1199" i="14" s="1"/>
  <c r="N1200" i="14"/>
  <c r="O1200" i="14" s="1" a="1"/>
  <c r="O1200" i="14" s="1"/>
  <c r="N1201" i="14"/>
  <c r="O1201" i="14" s="1" a="1"/>
  <c r="O1201" i="14" s="1"/>
  <c r="N1202" i="14"/>
  <c r="O1202" i="14" s="1" a="1"/>
  <c r="O1202" i="14" s="1"/>
  <c r="N1203" i="14"/>
  <c r="O1203" i="14" s="1" a="1"/>
  <c r="O1203" i="14" s="1"/>
  <c r="N1204" i="14"/>
  <c r="O1204" i="14" s="1" a="1"/>
  <c r="O1204" i="14" s="1"/>
  <c r="N1205" i="14"/>
  <c r="O1205" i="14" s="1" a="1"/>
  <c r="O1205" i="14" s="1"/>
  <c r="N1206" i="14"/>
  <c r="O1206" i="14" s="1" a="1"/>
  <c r="O1206" i="14" s="1"/>
  <c r="N1207" i="14"/>
  <c r="O1207" i="14" s="1" a="1"/>
  <c r="O1207" i="14" s="1"/>
  <c r="N1208" i="14"/>
  <c r="O1208" i="14" s="1" a="1"/>
  <c r="O1208" i="14" s="1"/>
  <c r="N1209" i="14"/>
  <c r="O1209" i="14" s="1" a="1"/>
  <c r="O1209" i="14" s="1"/>
  <c r="N1210" i="14"/>
  <c r="O1210" i="14" s="1" a="1"/>
  <c r="O1210" i="14" s="1"/>
  <c r="N1211" i="14"/>
  <c r="O1211" i="14" s="1" a="1"/>
  <c r="O1211" i="14" s="1"/>
  <c r="N1212" i="14"/>
  <c r="O1212" i="14" s="1" a="1"/>
  <c r="O1212" i="14" s="1"/>
  <c r="N1213" i="14"/>
  <c r="O1213" i="14" s="1" a="1"/>
  <c r="O1213" i="14" s="1"/>
  <c r="N1214" i="14"/>
  <c r="O1214" i="14" s="1" a="1"/>
  <c r="O1214" i="14" s="1"/>
  <c r="N1215" i="14"/>
  <c r="O1215" i="14" s="1" a="1"/>
  <c r="O1215" i="14" s="1"/>
  <c r="N1216" i="14"/>
  <c r="O1216" i="14" s="1" a="1"/>
  <c r="O1216" i="14" s="1"/>
  <c r="N1217" i="14"/>
  <c r="O1217" i="14" s="1" a="1"/>
  <c r="O1217" i="14" s="1"/>
  <c r="N1218" i="14"/>
  <c r="O1218" i="14" s="1" a="1"/>
  <c r="O1218" i="14" s="1"/>
  <c r="N1219" i="14"/>
  <c r="O1219" i="14" s="1" a="1"/>
  <c r="O1219" i="14" s="1"/>
  <c r="N1220" i="14"/>
  <c r="O1220" i="14" s="1" a="1"/>
  <c r="O1220" i="14" s="1"/>
  <c r="N1221" i="14"/>
  <c r="O1221" i="14" s="1" a="1"/>
  <c r="O1221" i="14" s="1"/>
  <c r="N1222" i="14"/>
  <c r="O1222" i="14" s="1" a="1"/>
  <c r="O1222" i="14" s="1"/>
  <c r="N1223" i="14"/>
  <c r="O1223" i="14" s="1" a="1"/>
  <c r="O1223" i="14" s="1"/>
  <c r="N1224" i="14"/>
  <c r="O1224" i="14" s="1" a="1"/>
  <c r="O1224" i="14" s="1"/>
  <c r="N1225" i="14"/>
  <c r="O1225" i="14" s="1" a="1"/>
  <c r="O1225" i="14" s="1"/>
  <c r="N1226" i="14"/>
  <c r="O1226" i="14" s="1" a="1"/>
  <c r="O1226" i="14" s="1"/>
  <c r="N1227" i="14"/>
  <c r="O1227" i="14" s="1" a="1"/>
  <c r="O1227" i="14" s="1"/>
  <c r="N1228" i="14"/>
  <c r="O1228" i="14" s="1" a="1"/>
  <c r="O1228" i="14" s="1"/>
  <c r="N1229" i="14"/>
  <c r="O1229" i="14" s="1" a="1"/>
  <c r="O1229" i="14" s="1"/>
  <c r="N1230" i="14"/>
  <c r="O1230" i="14" s="1" a="1"/>
  <c r="O1230" i="14" s="1"/>
  <c r="N1231" i="14"/>
  <c r="O1231" i="14" s="1" a="1"/>
  <c r="O1231" i="14" s="1"/>
  <c r="N1232" i="14"/>
  <c r="O1232" i="14" s="1" a="1"/>
  <c r="O1232" i="14" s="1"/>
  <c r="N1233" i="14"/>
  <c r="O1233" i="14" s="1" a="1"/>
  <c r="O1233" i="14" s="1"/>
  <c r="N1234" i="14"/>
  <c r="O1234" i="14" s="1" a="1"/>
  <c r="O1234" i="14" s="1"/>
  <c r="N1235" i="14"/>
  <c r="O1235" i="14" s="1" a="1"/>
  <c r="O1235" i="14" s="1"/>
  <c r="N1236" i="14"/>
  <c r="O1236" i="14" s="1" a="1"/>
  <c r="O1236" i="14" s="1"/>
  <c r="N1237" i="14"/>
  <c r="O1237" i="14" s="1" a="1"/>
  <c r="O1237" i="14" s="1"/>
  <c r="N1238" i="14"/>
  <c r="O1238" i="14" s="1" a="1"/>
  <c r="O1238" i="14" s="1"/>
  <c r="N1239" i="14"/>
  <c r="O1239" i="14" s="1" a="1"/>
  <c r="O1239" i="14" s="1"/>
  <c r="N1240" i="14"/>
  <c r="O1240" i="14" s="1" a="1"/>
  <c r="O1240" i="14" s="1"/>
  <c r="N1241" i="14"/>
  <c r="O1241" i="14" s="1" a="1"/>
  <c r="O1241" i="14" s="1"/>
  <c r="N1242" i="14"/>
  <c r="O1242" i="14" s="1" a="1"/>
  <c r="O1242" i="14" s="1"/>
  <c r="N1243" i="14"/>
  <c r="O1243" i="14" s="1" a="1"/>
  <c r="O1243" i="14" s="1"/>
  <c r="N1244" i="14"/>
  <c r="O1244" i="14" s="1" a="1"/>
  <c r="O1244" i="14" s="1"/>
  <c r="N1245" i="14"/>
  <c r="O1245" i="14" s="1" a="1"/>
  <c r="O1245" i="14" s="1"/>
  <c r="N1246" i="14"/>
  <c r="O1246" i="14" s="1" a="1"/>
  <c r="O1246" i="14" s="1"/>
  <c r="N1247" i="14"/>
  <c r="O1247" i="14" s="1" a="1"/>
  <c r="O1247" i="14" s="1"/>
  <c r="N1248" i="14"/>
  <c r="O1248" i="14" s="1" a="1"/>
  <c r="O1248" i="14" s="1"/>
  <c r="N1249" i="14"/>
  <c r="O1249" i="14" s="1" a="1"/>
  <c r="O1249" i="14" s="1"/>
  <c r="N1250" i="14"/>
  <c r="O1250" i="14" s="1" a="1"/>
  <c r="O1250" i="14" s="1"/>
  <c r="N1251" i="14"/>
  <c r="O1251" i="14" s="1" a="1"/>
  <c r="O1251" i="14" s="1"/>
  <c r="N1252" i="14"/>
  <c r="O1252" i="14" s="1" a="1"/>
  <c r="O1252" i="14" s="1"/>
  <c r="N1253" i="14"/>
  <c r="O1253" i="14" s="1" a="1"/>
  <c r="O1253" i="14" s="1"/>
  <c r="N1254" i="14"/>
  <c r="O1254" i="14" s="1" a="1"/>
  <c r="O1254" i="14" s="1"/>
  <c r="N1255" i="14"/>
  <c r="O1255" i="14" s="1" a="1"/>
  <c r="O1255" i="14" s="1"/>
  <c r="N1256" i="14"/>
  <c r="O1256" i="14" s="1" a="1"/>
  <c r="O1256" i="14" s="1"/>
  <c r="N1257" i="14"/>
  <c r="O1257" i="14" s="1" a="1"/>
  <c r="O1257" i="14" s="1"/>
  <c r="N1258" i="14"/>
  <c r="O1258" i="14" s="1" a="1"/>
  <c r="O1258" i="14" s="1"/>
  <c r="N1259" i="14"/>
  <c r="O1259" i="14" s="1" a="1"/>
  <c r="O1259" i="14" s="1"/>
  <c r="N1260" i="14"/>
  <c r="O1260" i="14" s="1" a="1"/>
  <c r="O1260" i="14" s="1"/>
  <c r="N1261" i="14"/>
  <c r="O1261" i="14" s="1" a="1"/>
  <c r="O1261" i="14" s="1"/>
  <c r="N1262" i="14"/>
  <c r="O1262" i="14" s="1" a="1"/>
  <c r="O1262" i="14" s="1"/>
  <c r="N1263" i="14"/>
  <c r="O1263" i="14" s="1" a="1"/>
  <c r="O1263" i="14" s="1"/>
  <c r="N1264" i="14"/>
  <c r="O1264" i="14" s="1" a="1"/>
  <c r="O1264" i="14" s="1"/>
  <c r="N1265" i="14"/>
  <c r="O1265" i="14" s="1" a="1"/>
  <c r="O1265" i="14" s="1"/>
  <c r="N1266" i="14"/>
  <c r="O1266" i="14" s="1" a="1"/>
  <c r="O1266" i="14" s="1"/>
  <c r="N1267" i="14"/>
  <c r="O1267" i="14" s="1" a="1"/>
  <c r="O1267" i="14" s="1"/>
  <c r="N1268" i="14"/>
  <c r="O1268" i="14" s="1" a="1"/>
  <c r="O1268" i="14" s="1"/>
  <c r="N1269" i="14"/>
  <c r="O1269" i="14" s="1" a="1"/>
  <c r="O1269" i="14" s="1"/>
  <c r="N1270" i="14"/>
  <c r="O1270" i="14" s="1" a="1"/>
  <c r="O1270" i="14" s="1"/>
  <c r="N1271" i="14"/>
  <c r="O1271" i="14" s="1" a="1"/>
  <c r="O1271" i="14" s="1"/>
  <c r="N1272" i="14"/>
  <c r="O1272" i="14" s="1" a="1"/>
  <c r="O1272" i="14" s="1"/>
  <c r="N1273" i="14"/>
  <c r="O1273" i="14" s="1" a="1"/>
  <c r="O1273" i="14" s="1"/>
  <c r="N1274" i="14"/>
  <c r="O1274" i="14" s="1" a="1"/>
  <c r="O1274" i="14" s="1"/>
  <c r="N1275" i="14"/>
  <c r="O1275" i="14" s="1" a="1"/>
  <c r="O1275" i="14" s="1"/>
  <c r="N1276" i="14"/>
  <c r="O1276" i="14" s="1" a="1"/>
  <c r="O1276" i="14" s="1"/>
  <c r="N1277" i="14"/>
  <c r="O1277" i="14" s="1" a="1"/>
  <c r="O1277" i="14" s="1"/>
  <c r="N1278" i="14"/>
  <c r="O1278" i="14" s="1" a="1"/>
  <c r="O1278" i="14" s="1"/>
  <c r="N1279" i="14"/>
  <c r="O1279" i="14" s="1" a="1"/>
  <c r="O1279" i="14" s="1"/>
  <c r="N1280" i="14"/>
  <c r="O1280" i="14" s="1" a="1"/>
  <c r="O1280" i="14" s="1"/>
  <c r="N1281" i="14"/>
  <c r="O1281" i="14" s="1" a="1"/>
  <c r="O1281" i="14" s="1"/>
  <c r="N1282" i="14"/>
  <c r="O1282" i="14" s="1" a="1"/>
  <c r="O1282" i="14" s="1"/>
  <c r="N1283" i="14"/>
  <c r="O1283" i="14" s="1" a="1"/>
  <c r="O1283" i="14" s="1"/>
  <c r="N1284" i="14"/>
  <c r="O1284" i="14" s="1" a="1"/>
  <c r="O1284" i="14" s="1"/>
  <c r="N1285" i="14"/>
  <c r="O1285" i="14" s="1" a="1"/>
  <c r="O1285" i="14" s="1"/>
  <c r="N1286" i="14"/>
  <c r="O1286" i="14" s="1" a="1"/>
  <c r="O1286" i="14" s="1"/>
  <c r="N1287" i="14"/>
  <c r="O1287" i="14" s="1" a="1"/>
  <c r="O1287" i="14" s="1"/>
  <c r="N1288" i="14"/>
  <c r="O1288" i="14" s="1" a="1"/>
  <c r="O1288" i="14" s="1"/>
  <c r="N1289" i="14"/>
  <c r="O1289" i="14" s="1" a="1"/>
  <c r="O1289" i="14" s="1"/>
  <c r="N1290" i="14"/>
  <c r="O1290" i="14" s="1" a="1"/>
  <c r="O1290" i="14" s="1"/>
  <c r="N1291" i="14"/>
  <c r="O1291" i="14" s="1" a="1"/>
  <c r="O1291" i="14" s="1"/>
  <c r="N1292" i="14"/>
  <c r="O1292" i="14" s="1" a="1"/>
  <c r="O1292" i="14" s="1"/>
  <c r="N1293" i="14"/>
  <c r="O1293" i="14" s="1" a="1"/>
  <c r="O1293" i="14" s="1"/>
  <c r="N1294" i="14"/>
  <c r="O1294" i="14" s="1" a="1"/>
  <c r="O1294" i="14" s="1"/>
  <c r="N1295" i="14"/>
  <c r="O1295" i="14" s="1" a="1"/>
  <c r="O1295" i="14" s="1"/>
  <c r="N1296" i="14"/>
  <c r="O1296" i="14" s="1" a="1"/>
  <c r="O1296" i="14" s="1"/>
  <c r="N1297" i="14"/>
  <c r="O1297" i="14" s="1" a="1"/>
  <c r="O1297" i="14" s="1"/>
  <c r="N1298" i="14"/>
  <c r="O1298" i="14" s="1" a="1"/>
  <c r="O1298" i="14" s="1"/>
  <c r="N1299" i="14"/>
  <c r="O1299" i="14" s="1" a="1"/>
  <c r="O1299" i="14" s="1"/>
  <c r="N1300" i="14"/>
  <c r="O1300" i="14" s="1" a="1"/>
  <c r="O1300" i="14" s="1"/>
  <c r="N1301" i="14"/>
  <c r="O1301" i="14" s="1" a="1"/>
  <c r="O1301" i="14" s="1"/>
  <c r="N1302" i="14"/>
  <c r="O1302" i="14" s="1" a="1"/>
  <c r="O1302" i="14" s="1"/>
  <c r="N1303" i="14"/>
  <c r="O1303" i="14" s="1" a="1"/>
  <c r="O1303" i="14" s="1"/>
  <c r="N1304" i="14"/>
  <c r="O1304" i="14" s="1" a="1"/>
  <c r="O1304" i="14" s="1"/>
  <c r="N1305" i="14"/>
  <c r="O1305" i="14" s="1" a="1"/>
  <c r="O1305" i="14" s="1"/>
  <c r="N1306" i="14"/>
  <c r="O1306" i="14" s="1" a="1"/>
  <c r="O1306" i="14" s="1"/>
  <c r="N1307" i="14"/>
  <c r="O1307" i="14" s="1" a="1"/>
  <c r="O1307" i="14" s="1"/>
  <c r="N1308" i="14"/>
  <c r="O1308" i="14" s="1" a="1"/>
  <c r="O1308" i="14" s="1"/>
  <c r="N1309" i="14"/>
  <c r="O1309" i="14" s="1" a="1"/>
  <c r="O1309" i="14" s="1"/>
  <c r="N1310" i="14"/>
  <c r="O1310" i="14" s="1" a="1"/>
  <c r="O1310" i="14" s="1"/>
  <c r="N1311" i="14"/>
  <c r="O1311" i="14" s="1" a="1"/>
  <c r="O1311" i="14" s="1"/>
  <c r="N1312" i="14"/>
  <c r="O1312" i="14" s="1" a="1"/>
  <c r="O1312" i="14" s="1"/>
  <c r="N1313" i="14"/>
  <c r="O1313" i="14" s="1" a="1"/>
  <c r="O1313" i="14" s="1"/>
  <c r="N1314" i="14"/>
  <c r="O1314" i="14" s="1" a="1"/>
  <c r="O1314" i="14" s="1"/>
  <c r="N1315" i="14"/>
  <c r="O1315" i="14" s="1" a="1"/>
  <c r="O1315" i="14" s="1"/>
  <c r="N1316" i="14"/>
  <c r="O1316" i="14" s="1" a="1"/>
  <c r="O1316" i="14" s="1"/>
  <c r="N1317" i="14"/>
  <c r="O1317" i="14" s="1" a="1"/>
  <c r="O1317" i="14" s="1"/>
  <c r="N1318" i="14"/>
  <c r="O1318" i="14" s="1" a="1"/>
  <c r="O1318" i="14" s="1"/>
  <c r="N1319" i="14"/>
  <c r="O1319" i="14" s="1" a="1"/>
  <c r="O1319" i="14" s="1"/>
  <c r="N1320" i="14"/>
  <c r="O1320" i="14" s="1" a="1"/>
  <c r="O1320" i="14" s="1"/>
  <c r="N1321" i="14"/>
  <c r="O1321" i="14" s="1" a="1"/>
  <c r="O1321" i="14" s="1"/>
  <c r="N1322" i="14"/>
  <c r="O1322" i="14" s="1" a="1"/>
  <c r="O1322" i="14" s="1"/>
  <c r="N1323" i="14"/>
  <c r="O1323" i="14" s="1" a="1"/>
  <c r="O1323" i="14" s="1"/>
  <c r="N1324" i="14"/>
  <c r="O1324" i="14" s="1" a="1"/>
  <c r="O1324" i="14" s="1"/>
  <c r="N1325" i="14"/>
  <c r="O1325" i="14" s="1" a="1"/>
  <c r="O1325" i="14" s="1"/>
  <c r="N1326" i="14"/>
  <c r="O1326" i="14" s="1" a="1"/>
  <c r="O1326" i="14" s="1"/>
  <c r="N1327" i="14"/>
  <c r="O1327" i="14" s="1" a="1"/>
  <c r="O1327" i="14" s="1"/>
  <c r="N1328" i="14"/>
  <c r="O1328" i="14" s="1" a="1"/>
  <c r="O1328" i="14" s="1"/>
  <c r="N1329" i="14"/>
  <c r="O1329" i="14" s="1" a="1"/>
  <c r="O1329" i="14" s="1"/>
  <c r="N1330" i="14"/>
  <c r="O1330" i="14" s="1" a="1"/>
  <c r="O1330" i="14" s="1"/>
  <c r="N1331" i="14"/>
  <c r="O1331" i="14" s="1" a="1"/>
  <c r="O1331" i="14" s="1"/>
  <c r="N1332" i="14"/>
  <c r="O1332" i="14" s="1" a="1"/>
  <c r="O1332" i="14" s="1"/>
  <c r="N1333" i="14"/>
  <c r="O1333" i="14" s="1" a="1"/>
  <c r="O1333" i="14" s="1"/>
  <c r="N1334" i="14"/>
  <c r="O1334" i="14" s="1" a="1"/>
  <c r="O1334" i="14" s="1"/>
  <c r="N1335" i="14"/>
  <c r="O1335" i="14" s="1" a="1"/>
  <c r="O1335" i="14" s="1"/>
  <c r="N1336" i="14"/>
  <c r="O1336" i="14" s="1" a="1"/>
  <c r="O1336" i="14" s="1"/>
  <c r="N1337" i="14"/>
  <c r="O1337" i="14" s="1" a="1"/>
  <c r="O1337" i="14" s="1"/>
  <c r="N1338" i="14"/>
  <c r="O1338" i="14" s="1" a="1"/>
  <c r="O1338" i="14" s="1"/>
  <c r="N1339" i="14"/>
  <c r="O1339" i="14" s="1" a="1"/>
  <c r="O1339" i="14" s="1"/>
  <c r="N1340" i="14"/>
  <c r="O1340" i="14" s="1" a="1"/>
  <c r="O1340" i="14" s="1"/>
  <c r="N1341" i="14"/>
  <c r="O1341" i="14" s="1" a="1"/>
  <c r="O1341" i="14" s="1"/>
  <c r="N1342" i="14"/>
  <c r="O1342" i="14" s="1" a="1"/>
  <c r="O1342" i="14" s="1"/>
  <c r="N1343" i="14"/>
  <c r="O1343" i="14" s="1" a="1"/>
  <c r="O1343" i="14" s="1"/>
  <c r="N1344" i="14"/>
  <c r="O1344" i="14" s="1" a="1"/>
  <c r="O1344" i="14" s="1"/>
  <c r="N1345" i="14"/>
  <c r="O1345" i="14" s="1" a="1"/>
  <c r="O1345" i="14" s="1"/>
  <c r="N1346" i="14"/>
  <c r="O1346" i="14" s="1" a="1"/>
  <c r="O1346" i="14" s="1"/>
  <c r="N1347" i="14"/>
  <c r="O1347" i="14" s="1" a="1"/>
  <c r="O1347" i="14" s="1"/>
  <c r="N1348" i="14"/>
  <c r="O1348" i="14" s="1" a="1"/>
  <c r="O1348" i="14" s="1"/>
  <c r="N1349" i="14"/>
  <c r="O1349" i="14" s="1" a="1"/>
  <c r="O1349" i="14" s="1"/>
  <c r="N1350" i="14"/>
  <c r="O1350" i="14" s="1" a="1"/>
  <c r="O1350" i="14" s="1"/>
  <c r="N1351" i="14"/>
  <c r="O1351" i="14" s="1" a="1"/>
  <c r="O1351" i="14" s="1"/>
  <c r="N1352" i="14"/>
  <c r="O1352" i="14" s="1" a="1"/>
  <c r="O1352" i="14" s="1"/>
  <c r="N1353" i="14"/>
  <c r="O1353" i="14" s="1" a="1"/>
  <c r="O1353" i="14" s="1"/>
  <c r="N1354" i="14"/>
  <c r="O1354" i="14" s="1" a="1"/>
  <c r="O1354" i="14" s="1"/>
  <c r="N1355" i="14"/>
  <c r="O1355" i="14" s="1" a="1"/>
  <c r="O1355" i="14" s="1"/>
  <c r="N1356" i="14"/>
  <c r="O1356" i="14" s="1" a="1"/>
  <c r="O1356" i="14" s="1"/>
  <c r="N1357" i="14"/>
  <c r="O1357" i="14" s="1" a="1"/>
  <c r="O1357" i="14" s="1"/>
  <c r="N1358" i="14"/>
  <c r="O1358" i="14" s="1" a="1"/>
  <c r="O1358" i="14" s="1"/>
  <c r="N1359" i="14"/>
  <c r="O1359" i="14" s="1" a="1"/>
  <c r="O1359" i="14" s="1"/>
  <c r="N1360" i="14"/>
  <c r="O1360" i="14" s="1" a="1"/>
  <c r="O1360" i="14" s="1"/>
  <c r="N1361" i="14"/>
  <c r="O1361" i="14" s="1" a="1"/>
  <c r="O1361" i="14" s="1"/>
  <c r="N1362" i="14"/>
  <c r="O1362" i="14" s="1" a="1"/>
  <c r="O1362" i="14" s="1"/>
  <c r="N1363" i="14"/>
  <c r="O1363" i="14" s="1" a="1"/>
  <c r="O1363" i="14" s="1"/>
  <c r="N1364" i="14"/>
  <c r="O1364" i="14" s="1" a="1"/>
  <c r="O1364" i="14" s="1"/>
  <c r="N1365" i="14"/>
  <c r="O1365" i="14" s="1" a="1"/>
  <c r="O1365" i="14" s="1"/>
  <c r="N1366" i="14"/>
  <c r="O1366" i="14" s="1" a="1"/>
  <c r="O1366" i="14" s="1"/>
  <c r="N1367" i="14"/>
  <c r="O1367" i="14" s="1" a="1"/>
  <c r="O1367" i="14" s="1"/>
  <c r="N1368" i="14"/>
  <c r="O1368" i="14" s="1" a="1"/>
  <c r="O1368" i="14" s="1"/>
  <c r="N1369" i="14"/>
  <c r="O1369" i="14" s="1" a="1"/>
  <c r="O1369" i="14" s="1"/>
  <c r="N1370" i="14"/>
  <c r="O1370" i="14" s="1" a="1"/>
  <c r="O1370" i="14" s="1"/>
  <c r="N1371" i="14"/>
  <c r="O1371" i="14" s="1" a="1"/>
  <c r="O1371" i="14" s="1"/>
  <c r="N1372" i="14"/>
  <c r="O1372" i="14" s="1" a="1"/>
  <c r="O1372" i="14" s="1"/>
  <c r="N1373" i="14"/>
  <c r="O1373" i="14" s="1" a="1"/>
  <c r="O1373" i="14" s="1"/>
  <c r="N1374" i="14"/>
  <c r="O1374" i="14" s="1" a="1"/>
  <c r="O1374" i="14" s="1"/>
  <c r="N1375" i="14"/>
  <c r="O1375" i="14" s="1" a="1"/>
  <c r="O1375" i="14" s="1"/>
  <c r="N1376" i="14"/>
  <c r="O1376" i="14" s="1" a="1"/>
  <c r="O1376" i="14" s="1"/>
  <c r="N1377" i="14"/>
  <c r="O1377" i="14" s="1" a="1"/>
  <c r="O1377" i="14" s="1"/>
  <c r="N1378" i="14"/>
  <c r="O1378" i="14" s="1" a="1"/>
  <c r="O1378" i="14" s="1"/>
  <c r="N1379" i="14"/>
  <c r="O1379" i="14" s="1" a="1"/>
  <c r="O1379" i="14" s="1"/>
  <c r="N1380" i="14"/>
  <c r="O1380" i="14" s="1" a="1"/>
  <c r="O1380" i="14" s="1"/>
  <c r="N1381" i="14"/>
  <c r="O1381" i="14" s="1" a="1"/>
  <c r="O1381" i="14" s="1"/>
  <c r="N1382" i="14"/>
  <c r="O1382" i="14" s="1" a="1"/>
  <c r="O1382" i="14" s="1"/>
  <c r="N1383" i="14"/>
  <c r="O1383" i="14" s="1" a="1"/>
  <c r="O1383" i="14" s="1"/>
  <c r="N1384" i="14"/>
  <c r="O1384" i="14" s="1" a="1"/>
  <c r="O1384" i="14" s="1"/>
  <c r="N1385" i="14"/>
  <c r="O1385" i="14" s="1" a="1"/>
  <c r="O1385" i="14" s="1"/>
  <c r="N1386" i="14"/>
  <c r="O1386" i="14" s="1" a="1"/>
  <c r="O1386" i="14" s="1"/>
  <c r="N1387" i="14"/>
  <c r="O1387" i="14" s="1" a="1"/>
  <c r="O1387" i="14" s="1"/>
  <c r="N1388" i="14"/>
  <c r="O1388" i="14" s="1" a="1"/>
  <c r="O1388" i="14" s="1"/>
  <c r="N1389" i="14"/>
  <c r="O1389" i="14" s="1" a="1"/>
  <c r="O1389" i="14" s="1"/>
  <c r="N1390" i="14"/>
  <c r="O1390" i="14" s="1" a="1"/>
  <c r="O1390" i="14" s="1"/>
  <c r="N1391" i="14"/>
  <c r="O1391" i="14" s="1" a="1"/>
  <c r="O1391" i="14" s="1"/>
  <c r="N1392" i="14"/>
  <c r="O1392" i="14" s="1" a="1"/>
  <c r="O1392" i="14" s="1"/>
  <c r="N1393" i="14"/>
  <c r="O1393" i="14" s="1" a="1"/>
  <c r="O1393" i="14" s="1"/>
  <c r="N1394" i="14"/>
  <c r="O1394" i="14" s="1" a="1"/>
  <c r="O1394" i="14" s="1"/>
  <c r="N1395" i="14"/>
  <c r="O1395" i="14" s="1" a="1"/>
  <c r="O1395" i="14" s="1"/>
  <c r="N1396" i="14"/>
  <c r="O1396" i="14" s="1" a="1"/>
  <c r="O1396" i="14" s="1"/>
  <c r="N1397" i="14"/>
  <c r="O1397" i="14" s="1" a="1"/>
  <c r="O1397" i="14" s="1"/>
  <c r="N1398" i="14"/>
  <c r="O1398" i="14" s="1" a="1"/>
  <c r="O1398" i="14" s="1"/>
  <c r="N1399" i="14"/>
  <c r="O1399" i="14" s="1" a="1"/>
  <c r="O1399" i="14" s="1"/>
  <c r="N1400" i="14"/>
  <c r="O1400" i="14" s="1" a="1"/>
  <c r="O1400" i="14" s="1"/>
  <c r="N1401" i="14"/>
  <c r="O1401" i="14" s="1" a="1"/>
  <c r="O1401" i="14" s="1"/>
  <c r="N1402" i="14"/>
  <c r="O1402" i="14" s="1" a="1"/>
  <c r="O1402" i="14" s="1"/>
  <c r="N1403" i="14"/>
  <c r="O1403" i="14" s="1" a="1"/>
  <c r="O1403" i="14" s="1"/>
  <c r="N1404" i="14"/>
  <c r="O1404" i="14" s="1" a="1"/>
  <c r="O1404" i="14" s="1"/>
  <c r="N1405" i="14"/>
  <c r="O1405" i="14" s="1" a="1"/>
  <c r="O1405" i="14" s="1"/>
  <c r="N1406" i="14"/>
  <c r="O1406" i="14" s="1" a="1"/>
  <c r="O1406" i="14" s="1"/>
  <c r="N1407" i="14"/>
  <c r="O1407" i="14" s="1" a="1"/>
  <c r="O1407" i="14" s="1"/>
  <c r="N1408" i="14"/>
  <c r="O1408" i="14" s="1" a="1"/>
  <c r="O1408" i="14" s="1"/>
  <c r="N1409" i="14"/>
  <c r="O1409" i="14" s="1" a="1"/>
  <c r="O1409" i="14" s="1"/>
  <c r="N1410" i="14"/>
  <c r="O1410" i="14" s="1" a="1"/>
  <c r="O1410" i="14" s="1"/>
  <c r="N1411" i="14"/>
  <c r="O1411" i="14" s="1" a="1"/>
  <c r="O1411" i="14" s="1"/>
  <c r="N1412" i="14"/>
  <c r="O1412" i="14" s="1" a="1"/>
  <c r="O1412" i="14" s="1"/>
  <c r="N1413" i="14"/>
  <c r="O1413" i="14" s="1" a="1"/>
  <c r="O1413" i="14" s="1"/>
  <c r="N1414" i="14"/>
  <c r="O1414" i="14" s="1" a="1"/>
  <c r="O1414" i="14" s="1"/>
  <c r="N1415" i="14"/>
  <c r="O1415" i="14" s="1" a="1"/>
  <c r="O1415" i="14" s="1"/>
  <c r="N1416" i="14"/>
  <c r="O1416" i="14" s="1" a="1"/>
  <c r="O1416" i="14" s="1"/>
  <c r="N1417" i="14"/>
  <c r="O1417" i="14" s="1" a="1"/>
  <c r="O1417" i="14" s="1"/>
  <c r="N1418" i="14"/>
  <c r="O1418" i="14" s="1" a="1"/>
  <c r="O1418" i="14" s="1"/>
  <c r="N1419" i="14"/>
  <c r="O1419" i="14" s="1" a="1"/>
  <c r="O1419" i="14" s="1"/>
  <c r="N1420" i="14"/>
  <c r="O1420" i="14" s="1" a="1"/>
  <c r="O1420" i="14" s="1"/>
  <c r="N1421" i="14"/>
  <c r="O1421" i="14" s="1" a="1"/>
  <c r="O1421" i="14" s="1"/>
  <c r="N1422" i="14"/>
  <c r="O1422" i="14" s="1" a="1"/>
  <c r="O1422" i="14" s="1"/>
  <c r="N1423" i="14"/>
  <c r="O1423" i="14" s="1" a="1"/>
  <c r="O1423" i="14" s="1"/>
  <c r="N1424" i="14"/>
  <c r="O1424" i="14" s="1" a="1"/>
  <c r="O1424" i="14" s="1"/>
  <c r="N1425" i="14"/>
  <c r="O1425" i="14" s="1" a="1"/>
  <c r="O1425" i="14" s="1"/>
  <c r="N1426" i="14"/>
  <c r="O1426" i="14" s="1" a="1"/>
  <c r="O1426" i="14" s="1"/>
  <c r="N1427" i="14"/>
  <c r="O1427" i="14" s="1" a="1"/>
  <c r="O1427" i="14" s="1"/>
  <c r="N1428" i="14"/>
  <c r="O1428" i="14" s="1" a="1"/>
  <c r="O1428" i="14" s="1"/>
  <c r="N1429" i="14"/>
  <c r="O1429" i="14" s="1" a="1"/>
  <c r="O1429" i="14" s="1"/>
  <c r="N1430" i="14"/>
  <c r="O1430" i="14" s="1" a="1"/>
  <c r="O1430" i="14" s="1"/>
  <c r="N1431" i="14"/>
  <c r="O1431" i="14" s="1" a="1"/>
  <c r="O1431" i="14" s="1"/>
  <c r="N1432" i="14"/>
  <c r="O1432" i="14" s="1" a="1"/>
  <c r="O1432" i="14" s="1"/>
  <c r="N1433" i="14"/>
  <c r="O1433" i="14" s="1" a="1"/>
  <c r="O1433" i="14" s="1"/>
  <c r="N1434" i="14"/>
  <c r="O1434" i="14" s="1" a="1"/>
  <c r="O1434" i="14" s="1"/>
  <c r="N1435" i="14"/>
  <c r="O1435" i="14" s="1" a="1"/>
  <c r="O1435" i="14" s="1"/>
  <c r="N1436" i="14"/>
  <c r="O1436" i="14" s="1" a="1"/>
  <c r="O1436" i="14" s="1"/>
  <c r="N1437" i="14"/>
  <c r="O1437" i="14" s="1" a="1"/>
  <c r="O1437" i="14" s="1"/>
  <c r="N1438" i="14"/>
  <c r="O1438" i="14" s="1" a="1"/>
  <c r="O1438" i="14" s="1"/>
  <c r="N1439" i="14"/>
  <c r="O1439" i="14" s="1" a="1"/>
  <c r="O1439" i="14" s="1"/>
  <c r="N1440" i="14"/>
  <c r="O1440" i="14" s="1" a="1"/>
  <c r="O1440" i="14" s="1"/>
  <c r="N1441" i="14"/>
  <c r="O1441" i="14" s="1" a="1"/>
  <c r="O1441" i="14" s="1"/>
  <c r="N1442" i="14"/>
  <c r="O1442" i="14" s="1" a="1"/>
  <c r="O1442" i="14" s="1"/>
  <c r="N1443" i="14"/>
  <c r="O1443" i="14" s="1" a="1"/>
  <c r="O1443" i="14" s="1"/>
  <c r="N1444" i="14"/>
  <c r="O1444" i="14" s="1" a="1"/>
  <c r="O1444" i="14" s="1"/>
  <c r="N1445" i="14"/>
  <c r="O1445" i="14" s="1" a="1"/>
  <c r="O1445" i="14" s="1"/>
  <c r="N1446" i="14"/>
  <c r="O1446" i="14" s="1" a="1"/>
  <c r="O1446" i="14" s="1"/>
  <c r="N1447" i="14"/>
  <c r="O1447" i="14" s="1" a="1"/>
  <c r="O1447" i="14" s="1"/>
  <c r="N1448" i="14"/>
  <c r="O1448" i="14" s="1" a="1"/>
  <c r="O1448" i="14" s="1"/>
  <c r="N1449" i="14"/>
  <c r="O1449" i="14" s="1" a="1"/>
  <c r="O1449" i="14" s="1"/>
  <c r="N1450" i="14"/>
  <c r="O1450" i="14" s="1" a="1"/>
  <c r="O1450" i="14" s="1"/>
  <c r="N1451" i="14"/>
  <c r="O1451" i="14" s="1" a="1"/>
  <c r="O1451" i="14" s="1"/>
  <c r="N1452" i="14"/>
  <c r="O1452" i="14" s="1" a="1"/>
  <c r="O1452" i="14" s="1"/>
  <c r="N1453" i="14"/>
  <c r="O1453" i="14" s="1" a="1"/>
  <c r="O1453" i="14" s="1"/>
  <c r="N1454" i="14"/>
  <c r="O1454" i="14" s="1" a="1"/>
  <c r="O1454" i="14" s="1"/>
  <c r="N1455" i="14"/>
  <c r="O1455" i="14" s="1" a="1"/>
  <c r="O1455" i="14" s="1"/>
  <c r="N1456" i="14"/>
  <c r="O1456" i="14" s="1" a="1"/>
  <c r="O1456" i="14" s="1"/>
  <c r="N1457" i="14"/>
  <c r="O1457" i="14" s="1" a="1"/>
  <c r="O1457" i="14" s="1"/>
  <c r="N1458" i="14"/>
  <c r="O1458" i="14" s="1" a="1"/>
  <c r="O1458" i="14" s="1"/>
  <c r="N1459" i="14"/>
  <c r="O1459" i="14" s="1" a="1"/>
  <c r="O1459" i="14" s="1"/>
  <c r="N1460" i="14"/>
  <c r="O1460" i="14" s="1" a="1"/>
  <c r="O1460" i="14" s="1"/>
  <c r="N1461" i="14"/>
  <c r="O1461" i="14" s="1" a="1"/>
  <c r="O1461" i="14" s="1"/>
  <c r="N1462" i="14"/>
  <c r="O1462" i="14" s="1" a="1"/>
  <c r="O1462" i="14" s="1"/>
  <c r="N1463" i="14"/>
  <c r="O1463" i="14" s="1" a="1"/>
  <c r="O1463" i="14" s="1"/>
  <c r="N1464" i="14"/>
  <c r="O1464" i="14" s="1" a="1"/>
  <c r="O1464" i="14" s="1"/>
  <c r="N1465" i="14"/>
  <c r="O1465" i="14" s="1" a="1"/>
  <c r="O1465" i="14" s="1"/>
  <c r="N1466" i="14"/>
  <c r="O1466" i="14" s="1" a="1"/>
  <c r="O1466" i="14" s="1"/>
  <c r="N1467" i="14"/>
  <c r="O1467" i="14" s="1" a="1"/>
  <c r="O1467" i="14" s="1"/>
  <c r="N1468" i="14"/>
  <c r="O1468" i="14" s="1" a="1"/>
  <c r="O1468" i="14" s="1"/>
  <c r="N1469" i="14"/>
  <c r="O1469" i="14" s="1" a="1"/>
  <c r="O1469" i="14" s="1"/>
  <c r="N1470" i="14"/>
  <c r="O1470" i="14" s="1" a="1"/>
  <c r="O1470" i="14" s="1"/>
  <c r="N1471" i="14"/>
  <c r="O1471" i="14" s="1" a="1"/>
  <c r="O1471" i="14" s="1"/>
  <c r="N1472" i="14"/>
  <c r="O1472" i="14" s="1" a="1"/>
  <c r="O1472" i="14" s="1"/>
  <c r="N1473" i="14"/>
  <c r="O1473" i="14" s="1" a="1"/>
  <c r="O1473" i="14" s="1"/>
  <c r="N1474" i="14"/>
  <c r="O1474" i="14" s="1" a="1"/>
  <c r="O1474" i="14" s="1"/>
  <c r="N1475" i="14"/>
  <c r="O1475" i="14" s="1" a="1"/>
  <c r="O1475" i="14" s="1"/>
  <c r="N1476" i="14"/>
  <c r="O1476" i="14" s="1" a="1"/>
  <c r="O1476" i="14" s="1"/>
  <c r="N1477" i="14"/>
  <c r="O1477" i="14" s="1" a="1"/>
  <c r="O1477" i="14" s="1"/>
  <c r="N1478" i="14"/>
  <c r="O1478" i="14" s="1" a="1"/>
  <c r="O1478" i="14" s="1"/>
  <c r="N1479" i="14"/>
  <c r="O1479" i="14" s="1" a="1"/>
  <c r="O1479" i="14" s="1"/>
  <c r="N1480" i="14"/>
  <c r="O1480" i="14" s="1" a="1"/>
  <c r="O1480" i="14" s="1"/>
  <c r="N1481" i="14"/>
  <c r="O1481" i="14" s="1" a="1"/>
  <c r="O1481" i="14" s="1"/>
  <c r="N1482" i="14"/>
  <c r="O1482" i="14" s="1" a="1"/>
  <c r="O1482" i="14" s="1"/>
  <c r="N1483" i="14"/>
  <c r="O1483" i="14" s="1" a="1"/>
  <c r="O1483" i="14" s="1"/>
  <c r="N1484" i="14"/>
  <c r="O1484" i="14" s="1" a="1"/>
  <c r="O1484" i="14" s="1"/>
  <c r="N1485" i="14"/>
  <c r="O1485" i="14" s="1" a="1"/>
  <c r="O1485" i="14" s="1"/>
  <c r="N1486" i="14"/>
  <c r="O1486" i="14" s="1" a="1"/>
  <c r="O1486" i="14" s="1"/>
  <c r="N1487" i="14"/>
  <c r="O1487" i="14" s="1" a="1"/>
  <c r="O1487" i="14" s="1"/>
  <c r="N1488" i="14"/>
  <c r="O1488" i="14" s="1" a="1"/>
  <c r="O1488" i="14" s="1"/>
  <c r="N1489" i="14"/>
  <c r="O1489" i="14" s="1" a="1"/>
  <c r="O1489" i="14" s="1"/>
  <c r="N1490" i="14"/>
  <c r="O1490" i="14" s="1" a="1"/>
  <c r="O1490" i="14" s="1"/>
  <c r="N1491" i="14"/>
  <c r="O1491" i="14" s="1" a="1"/>
  <c r="O1491" i="14" s="1"/>
  <c r="N1492" i="14"/>
  <c r="O1492" i="14" s="1" a="1"/>
  <c r="O1492" i="14" s="1"/>
  <c r="N1493" i="14"/>
  <c r="O1493" i="14" s="1" a="1"/>
  <c r="O1493" i="14" s="1"/>
  <c r="N1494" i="14"/>
  <c r="O1494" i="14" s="1" a="1"/>
  <c r="O1494" i="14" s="1"/>
  <c r="N1495" i="14"/>
  <c r="O1495" i="14" s="1" a="1"/>
  <c r="O1495" i="14" s="1"/>
  <c r="N1496" i="14"/>
  <c r="O1496" i="14" s="1" a="1"/>
  <c r="O1496" i="14" s="1"/>
  <c r="N1497" i="14"/>
  <c r="O1497" i="14" s="1" a="1"/>
  <c r="O1497" i="14" s="1"/>
  <c r="N1498" i="14"/>
  <c r="O1498" i="14" s="1" a="1"/>
  <c r="O1498" i="14" s="1"/>
  <c r="N1499" i="14"/>
  <c r="O1499" i="14" s="1" a="1"/>
  <c r="O1499" i="14" s="1"/>
  <c r="N1500" i="14"/>
  <c r="O1500" i="14" s="1" a="1"/>
  <c r="O1500" i="14" s="1"/>
  <c r="N1501" i="14"/>
  <c r="O1501" i="14" s="1" a="1"/>
  <c r="O1501" i="14" s="1"/>
  <c r="N1502" i="14"/>
  <c r="O1502" i="14" s="1" a="1"/>
  <c r="O1502" i="14" s="1"/>
  <c r="N1503" i="14"/>
  <c r="O1503" i="14" s="1" a="1"/>
  <c r="O1503" i="14" s="1"/>
  <c r="N1504" i="14"/>
  <c r="O1504" i="14" s="1" a="1"/>
  <c r="O1504" i="14" s="1"/>
  <c r="N1505" i="14"/>
  <c r="O1505" i="14" s="1" a="1"/>
  <c r="O1505" i="14" s="1"/>
  <c r="N1506" i="14"/>
  <c r="O1506" i="14" s="1" a="1"/>
  <c r="O1506" i="14" s="1"/>
  <c r="N1507" i="14"/>
  <c r="O1507" i="14" s="1" a="1"/>
  <c r="O1507" i="14" s="1"/>
  <c r="N1508" i="14"/>
  <c r="O1508" i="14" s="1" a="1"/>
  <c r="O1508" i="14" s="1"/>
  <c r="N1509" i="14"/>
  <c r="O1509" i="14" s="1" a="1"/>
  <c r="O1509" i="14" s="1"/>
  <c r="N1510" i="14"/>
  <c r="O1510" i="14" s="1" a="1"/>
  <c r="O1510" i="14" s="1"/>
  <c r="N1511" i="14"/>
  <c r="O1511" i="14" s="1" a="1"/>
  <c r="O1511" i="14" s="1"/>
  <c r="N1512" i="14"/>
  <c r="O1512" i="14" s="1" a="1"/>
  <c r="O1512" i="14" s="1"/>
  <c r="N1513" i="14"/>
  <c r="O1513" i="14" s="1" a="1"/>
  <c r="O1513" i="14" s="1"/>
  <c r="N1514" i="14"/>
  <c r="O1514" i="14" s="1" a="1"/>
  <c r="O1514" i="14" s="1"/>
  <c r="N1515" i="14"/>
  <c r="O1515" i="14" s="1" a="1"/>
  <c r="O1515" i="14" s="1"/>
  <c r="N1516" i="14"/>
  <c r="O1516" i="14" s="1" a="1"/>
  <c r="O1516" i="14" s="1"/>
  <c r="N1517" i="14"/>
  <c r="O1517" i="14" s="1" a="1"/>
  <c r="O1517" i="14" s="1"/>
  <c r="N1518" i="14"/>
  <c r="O1518" i="14" s="1" a="1"/>
  <c r="O1518" i="14" s="1"/>
  <c r="N1519" i="14"/>
  <c r="O1519" i="14" s="1" a="1"/>
  <c r="O1519" i="14" s="1"/>
  <c r="N1520" i="14"/>
  <c r="O1520" i="14" s="1" a="1"/>
  <c r="O1520" i="14" s="1"/>
  <c r="N1521" i="14"/>
  <c r="O1521" i="14" s="1" a="1"/>
  <c r="O1521" i="14" s="1"/>
  <c r="N1522" i="14"/>
  <c r="O1522" i="14" s="1" a="1"/>
  <c r="O1522" i="14" s="1"/>
  <c r="N1523" i="14"/>
  <c r="O1523" i="14" s="1" a="1"/>
  <c r="O1523" i="14" s="1"/>
  <c r="N1524" i="14"/>
  <c r="O1524" i="14" s="1" a="1"/>
  <c r="O1524" i="14" s="1"/>
  <c r="N1525" i="14"/>
  <c r="O1525" i="14" s="1" a="1"/>
  <c r="O1525" i="14" s="1"/>
  <c r="N1526" i="14"/>
  <c r="O1526" i="14" s="1" a="1"/>
  <c r="O1526" i="14" s="1"/>
  <c r="N1527" i="14"/>
  <c r="O1527" i="14" s="1" a="1"/>
  <c r="O1527" i="14" s="1"/>
  <c r="N1528" i="14"/>
  <c r="O1528" i="14" s="1" a="1"/>
  <c r="O1528" i="14" s="1"/>
  <c r="N1529" i="14"/>
  <c r="O1529" i="14" s="1" a="1"/>
  <c r="O1529" i="14" s="1"/>
  <c r="N1530" i="14"/>
  <c r="O1530" i="14" s="1" a="1"/>
  <c r="O1530" i="14" s="1"/>
  <c r="N1531" i="14"/>
  <c r="O1531" i="14" s="1" a="1"/>
  <c r="O1531" i="14" s="1"/>
  <c r="N1532" i="14"/>
  <c r="O1532" i="14" s="1" a="1"/>
  <c r="O1532" i="14" s="1"/>
  <c r="N1533" i="14"/>
  <c r="O1533" i="14" s="1" a="1"/>
  <c r="O1533" i="14" s="1"/>
  <c r="N1534" i="14"/>
  <c r="O1534" i="14" s="1" a="1"/>
  <c r="O1534" i="14" s="1"/>
  <c r="N1535" i="14"/>
  <c r="O1535" i="14" s="1" a="1"/>
  <c r="O1535" i="14" s="1"/>
  <c r="N1536" i="14"/>
  <c r="O1536" i="14" s="1" a="1"/>
  <c r="O1536" i="14" s="1"/>
  <c r="N1537" i="14"/>
  <c r="O1537" i="14" s="1" a="1"/>
  <c r="O1537" i="14" s="1"/>
  <c r="N1538" i="14"/>
  <c r="O1538" i="14" s="1" a="1"/>
  <c r="O1538" i="14" s="1"/>
  <c r="N1539" i="14"/>
  <c r="O1539" i="14" s="1" a="1"/>
  <c r="O1539" i="14" s="1"/>
  <c r="N1540" i="14"/>
  <c r="O1540" i="14" s="1" a="1"/>
  <c r="O1540" i="14" s="1"/>
  <c r="N1541" i="14"/>
  <c r="O1541" i="14" s="1" a="1"/>
  <c r="O1541" i="14" s="1"/>
  <c r="N1542" i="14"/>
  <c r="O1542" i="14" s="1" a="1"/>
  <c r="O1542" i="14" s="1"/>
  <c r="N1543" i="14"/>
  <c r="O1543" i="14" s="1" a="1"/>
  <c r="O1543" i="14" s="1"/>
  <c r="N1544" i="14"/>
  <c r="O1544" i="14" s="1" a="1"/>
  <c r="O1544" i="14" s="1"/>
  <c r="N1545" i="14"/>
  <c r="O1545" i="14" s="1" a="1"/>
  <c r="O1545" i="14" s="1"/>
  <c r="N1546" i="14"/>
  <c r="O1546" i="14" s="1" a="1"/>
  <c r="O1546" i="14" s="1"/>
  <c r="N1547" i="14"/>
  <c r="O1547" i="14" s="1" a="1"/>
  <c r="O1547" i="14" s="1"/>
  <c r="N1548" i="14"/>
  <c r="O1548" i="14" s="1" a="1"/>
  <c r="O1548" i="14" s="1"/>
  <c r="N1549" i="14"/>
  <c r="O1549" i="14" s="1" a="1"/>
  <c r="O1549" i="14" s="1"/>
  <c r="N1550" i="14"/>
  <c r="O1550" i="14" s="1" a="1"/>
  <c r="O1550" i="14" s="1"/>
  <c r="N1551" i="14"/>
  <c r="O1551" i="14" s="1" a="1"/>
  <c r="O1551" i="14" s="1"/>
  <c r="N1552" i="14"/>
  <c r="O1552" i="14" s="1" a="1"/>
  <c r="O1552" i="14" s="1"/>
  <c r="N1553" i="14"/>
  <c r="O1553" i="14" s="1" a="1"/>
  <c r="O1553" i="14" s="1"/>
  <c r="N1554" i="14"/>
  <c r="O1554" i="14" s="1" a="1"/>
  <c r="O1554" i="14" s="1"/>
  <c r="N1555" i="14"/>
  <c r="O1555" i="14" s="1" a="1"/>
  <c r="O1555" i="14" s="1"/>
  <c r="N1556" i="14"/>
  <c r="O1556" i="14" s="1" a="1"/>
  <c r="O1556" i="14" s="1"/>
  <c r="N1557" i="14"/>
  <c r="O1557" i="14" s="1" a="1"/>
  <c r="O1557" i="14" s="1"/>
  <c r="N1558" i="14"/>
  <c r="O1558" i="14" s="1" a="1"/>
  <c r="O1558" i="14" s="1"/>
  <c r="N1559" i="14"/>
  <c r="O1559" i="14" s="1" a="1"/>
  <c r="O1559" i="14" s="1"/>
  <c r="N1560" i="14"/>
  <c r="O1560" i="14" s="1" a="1"/>
  <c r="O1560" i="14" s="1"/>
  <c r="N1561" i="14"/>
  <c r="O1561" i="14" s="1" a="1"/>
  <c r="O1561" i="14" s="1"/>
  <c r="N1562" i="14"/>
  <c r="O1562" i="14" s="1" a="1"/>
  <c r="O1562" i="14" s="1"/>
  <c r="N1563" i="14"/>
  <c r="O1563" i="14" s="1" a="1"/>
  <c r="O1563" i="14" s="1"/>
  <c r="N1564" i="14"/>
  <c r="O1564" i="14" s="1" a="1"/>
  <c r="O1564" i="14" s="1"/>
  <c r="N1565" i="14"/>
  <c r="O1565" i="14" s="1" a="1"/>
  <c r="O1565" i="14" s="1"/>
  <c r="N1566" i="14"/>
  <c r="O1566" i="14" s="1" a="1"/>
  <c r="O1566" i="14" s="1"/>
  <c r="N1567" i="14"/>
  <c r="O1567" i="14" s="1" a="1"/>
  <c r="O1567" i="14" s="1"/>
  <c r="N1568" i="14"/>
  <c r="O1568" i="14" s="1" a="1"/>
  <c r="O1568" i="14" s="1"/>
  <c r="N1569" i="14"/>
  <c r="O1569" i="14" s="1" a="1"/>
  <c r="O1569" i="14" s="1"/>
  <c r="N1570" i="14"/>
  <c r="O1570" i="14" s="1" a="1"/>
  <c r="O1570" i="14" s="1"/>
  <c r="N1571" i="14"/>
  <c r="O1571" i="14" s="1" a="1"/>
  <c r="O1571" i="14" s="1"/>
  <c r="N1572" i="14"/>
  <c r="O1572" i="14" s="1" a="1"/>
  <c r="O1572" i="14" s="1"/>
  <c r="N1573" i="14"/>
  <c r="O1573" i="14" s="1" a="1"/>
  <c r="O1573" i="14" s="1"/>
  <c r="N1574" i="14"/>
  <c r="O1574" i="14" s="1" a="1"/>
  <c r="O1574" i="14" s="1"/>
  <c r="N1575" i="14"/>
  <c r="O1575" i="14" s="1" a="1"/>
  <c r="O1575" i="14" s="1"/>
  <c r="N1576" i="14"/>
  <c r="O1576" i="14" s="1" a="1"/>
  <c r="O1576" i="14" s="1"/>
  <c r="N1577" i="14"/>
  <c r="O1577" i="14" s="1" a="1"/>
  <c r="O1577" i="14" s="1"/>
  <c r="N1578" i="14"/>
  <c r="O1578" i="14" s="1" a="1"/>
  <c r="O1578" i="14" s="1"/>
  <c r="N1579" i="14"/>
  <c r="O1579" i="14" s="1" a="1"/>
  <c r="O1579" i="14" s="1"/>
  <c r="N1580" i="14"/>
  <c r="O1580" i="14" s="1" a="1"/>
  <c r="O1580" i="14" s="1"/>
  <c r="N1581" i="14"/>
  <c r="O1581" i="14" s="1" a="1"/>
  <c r="O1581" i="14" s="1"/>
  <c r="N1582" i="14"/>
  <c r="O1582" i="14" s="1" a="1"/>
  <c r="O1582" i="14" s="1"/>
  <c r="N1583" i="14"/>
  <c r="O1583" i="14" s="1" a="1"/>
  <c r="O1583" i="14" s="1"/>
  <c r="N1584" i="14"/>
  <c r="O1584" i="14" s="1" a="1"/>
  <c r="O1584" i="14" s="1"/>
  <c r="N1585" i="14"/>
  <c r="O1585" i="14" s="1" a="1"/>
  <c r="O1585" i="14" s="1"/>
  <c r="N1586" i="14"/>
  <c r="O1586" i="14" s="1" a="1"/>
  <c r="O1586" i="14" s="1"/>
  <c r="N1587" i="14"/>
  <c r="O1587" i="14" s="1" a="1"/>
  <c r="O1587" i="14" s="1"/>
  <c r="N1588" i="14"/>
  <c r="O1588" i="14" s="1" a="1"/>
  <c r="O1588" i="14" s="1"/>
  <c r="N1589" i="14"/>
  <c r="O1589" i="14" s="1" a="1"/>
  <c r="O1589" i="14" s="1"/>
  <c r="N1590" i="14"/>
  <c r="O1590" i="14" s="1" a="1"/>
  <c r="O1590" i="14" s="1"/>
  <c r="N1591" i="14"/>
  <c r="O1591" i="14" s="1" a="1"/>
  <c r="O1591" i="14" s="1"/>
  <c r="N1592" i="14"/>
  <c r="O1592" i="14" s="1" a="1"/>
  <c r="O1592" i="14" s="1"/>
  <c r="N1593" i="14"/>
  <c r="O1593" i="14" s="1" a="1"/>
  <c r="O1593" i="14" s="1"/>
  <c r="N1594" i="14"/>
  <c r="O1594" i="14" s="1" a="1"/>
  <c r="O1594" i="14" s="1"/>
  <c r="N1595" i="14"/>
  <c r="O1595" i="14" s="1" a="1"/>
  <c r="O1595" i="14" s="1"/>
  <c r="N1596" i="14"/>
  <c r="O1596" i="14" s="1" a="1"/>
  <c r="O1596" i="14" s="1"/>
  <c r="N1597" i="14"/>
  <c r="O1597" i="14" s="1" a="1"/>
  <c r="O1597" i="14" s="1"/>
  <c r="N1598" i="14"/>
  <c r="O1598" i="14" s="1" a="1"/>
  <c r="O1598" i="14" s="1"/>
  <c r="N1599" i="14"/>
  <c r="O1599" i="14" s="1" a="1"/>
  <c r="O1599" i="14" s="1"/>
  <c r="N1600" i="14"/>
  <c r="O1600" i="14" s="1" a="1"/>
  <c r="O1600" i="14" s="1"/>
  <c r="N1601" i="14"/>
  <c r="O1601" i="14" s="1" a="1"/>
  <c r="O1601" i="14" s="1"/>
  <c r="N1602" i="14"/>
  <c r="O1602" i="14" s="1" a="1"/>
  <c r="O1602" i="14" s="1"/>
  <c r="N1603" i="14"/>
  <c r="O1603" i="14" s="1" a="1"/>
  <c r="O1603" i="14" s="1"/>
  <c r="N1604" i="14"/>
  <c r="O1604" i="14" s="1" a="1"/>
  <c r="O1604" i="14" s="1"/>
  <c r="N1605" i="14"/>
  <c r="O1605" i="14" s="1" a="1"/>
  <c r="O1605" i="14" s="1"/>
  <c r="N1606" i="14"/>
  <c r="O1606" i="14" s="1" a="1"/>
  <c r="O1606" i="14" s="1"/>
  <c r="N1607" i="14"/>
  <c r="O1607" i="14" s="1" a="1"/>
  <c r="O1607" i="14" s="1"/>
  <c r="N1608" i="14"/>
  <c r="O1608" i="14" s="1" a="1"/>
  <c r="O1608" i="14" s="1"/>
  <c r="N1609" i="14"/>
  <c r="O1609" i="14" s="1" a="1"/>
  <c r="O1609" i="14" s="1"/>
  <c r="N1610" i="14"/>
  <c r="O1610" i="14" s="1" a="1"/>
  <c r="O1610" i="14" s="1"/>
  <c r="N1611" i="14"/>
  <c r="O1611" i="14" s="1" a="1"/>
  <c r="O1611" i="14" s="1"/>
  <c r="N1612" i="14"/>
  <c r="O1612" i="14" s="1" a="1"/>
  <c r="O1612" i="14" s="1"/>
  <c r="N1613" i="14"/>
  <c r="O1613" i="14" s="1" a="1"/>
  <c r="O1613" i="14" s="1"/>
  <c r="N1614" i="14"/>
  <c r="O1614" i="14" s="1" a="1"/>
  <c r="O1614" i="14" s="1"/>
  <c r="N1615" i="14"/>
  <c r="O1615" i="14" s="1" a="1"/>
  <c r="O1615" i="14" s="1"/>
  <c r="N1616" i="14"/>
  <c r="O1616" i="14" s="1" a="1"/>
  <c r="O1616" i="14" s="1"/>
  <c r="N1617" i="14"/>
  <c r="O1617" i="14" s="1" a="1"/>
  <c r="O1617" i="14" s="1"/>
  <c r="N1618" i="14"/>
  <c r="O1618" i="14" s="1" a="1"/>
  <c r="O1618" i="14" s="1"/>
  <c r="N1619" i="14"/>
  <c r="O1619" i="14" s="1" a="1"/>
  <c r="O1619" i="14" s="1"/>
  <c r="N1620" i="14"/>
  <c r="O1620" i="14" s="1" a="1"/>
  <c r="O1620" i="14" s="1"/>
  <c r="N1621" i="14"/>
  <c r="O1621" i="14" s="1" a="1"/>
  <c r="O1621" i="14" s="1"/>
  <c r="N1622" i="14"/>
  <c r="O1622" i="14" s="1" a="1"/>
  <c r="O1622" i="14" s="1"/>
  <c r="N1623" i="14"/>
  <c r="O1623" i="14" s="1" a="1"/>
  <c r="O1623" i="14" s="1"/>
  <c r="N1624" i="14"/>
  <c r="O1624" i="14" s="1" a="1"/>
  <c r="O1624" i="14" s="1"/>
  <c r="N1625" i="14"/>
  <c r="O1625" i="14" s="1" a="1"/>
  <c r="O1625" i="14" s="1"/>
  <c r="N1626" i="14"/>
  <c r="O1626" i="14" s="1" a="1"/>
  <c r="O1626" i="14" s="1"/>
  <c r="N1627" i="14"/>
  <c r="O1627" i="14" s="1" a="1"/>
  <c r="O1627" i="14" s="1"/>
  <c r="N1628" i="14"/>
  <c r="O1628" i="14" s="1" a="1"/>
  <c r="O1628" i="14" s="1"/>
  <c r="N1629" i="14"/>
  <c r="O1629" i="14" s="1" a="1"/>
  <c r="O1629" i="14" s="1"/>
  <c r="N1630" i="14"/>
  <c r="O1630" i="14" s="1" a="1"/>
  <c r="O1630" i="14" s="1"/>
  <c r="N1631" i="14"/>
  <c r="O1631" i="14" s="1" a="1"/>
  <c r="O1631" i="14" s="1"/>
  <c r="N1632" i="14"/>
  <c r="O1632" i="14" s="1" a="1"/>
  <c r="O1632" i="14" s="1"/>
  <c r="N1633" i="14"/>
  <c r="O1633" i="14" s="1" a="1"/>
  <c r="O1633" i="14" s="1"/>
  <c r="N1634" i="14"/>
  <c r="O1634" i="14" s="1" a="1"/>
  <c r="O1634" i="14" s="1"/>
  <c r="N1635" i="14"/>
  <c r="O1635" i="14" s="1" a="1"/>
  <c r="O1635" i="14" s="1"/>
  <c r="N1636" i="14"/>
  <c r="O1636" i="14" s="1" a="1"/>
  <c r="O1636" i="14" s="1"/>
  <c r="N1637" i="14"/>
  <c r="O1637" i="14" s="1" a="1"/>
  <c r="O1637" i="14" s="1"/>
  <c r="N1638" i="14"/>
  <c r="O1638" i="14" s="1" a="1"/>
  <c r="O1638" i="14" s="1"/>
  <c r="N1639" i="14"/>
  <c r="O1639" i="14" s="1" a="1"/>
  <c r="O1639" i="14" s="1"/>
  <c r="N1640" i="14"/>
  <c r="O1640" i="14" s="1" a="1"/>
  <c r="O1640" i="14" s="1"/>
  <c r="N1641" i="14"/>
  <c r="O1641" i="14" s="1" a="1"/>
  <c r="O1641" i="14" s="1"/>
  <c r="N1642" i="14"/>
  <c r="O1642" i="14" s="1" a="1"/>
  <c r="O1642" i="14" s="1"/>
  <c r="N1643" i="14"/>
  <c r="O1643" i="14" s="1" a="1"/>
  <c r="O1643" i="14" s="1"/>
  <c r="N1644" i="14"/>
  <c r="O1644" i="14" s="1" a="1"/>
  <c r="O1644" i="14" s="1"/>
  <c r="N1645" i="14"/>
  <c r="O1645" i="14" s="1" a="1"/>
  <c r="O1645" i="14" s="1"/>
  <c r="N1646" i="14"/>
  <c r="O1646" i="14" s="1" a="1"/>
  <c r="O1646" i="14" s="1"/>
  <c r="N1647" i="14"/>
  <c r="O1647" i="14" s="1" a="1"/>
  <c r="O1647" i="14" s="1"/>
  <c r="N1648" i="14"/>
  <c r="O1648" i="14" s="1" a="1"/>
  <c r="O1648" i="14" s="1"/>
  <c r="N1649" i="14"/>
  <c r="O1649" i="14" s="1" a="1"/>
  <c r="O1649" i="14" s="1"/>
  <c r="N1650" i="14"/>
  <c r="O1650" i="14" s="1" a="1"/>
  <c r="O1650" i="14" s="1"/>
  <c r="N1651" i="14"/>
  <c r="O1651" i="14" s="1" a="1"/>
  <c r="O1651" i="14" s="1"/>
  <c r="N1652" i="14"/>
  <c r="O1652" i="14" s="1" a="1"/>
  <c r="O1652" i="14" s="1"/>
  <c r="N1653" i="14"/>
  <c r="O1653" i="14" s="1" a="1"/>
  <c r="O1653" i="14" s="1"/>
  <c r="N1654" i="14"/>
  <c r="O1654" i="14" s="1" a="1"/>
  <c r="O1654" i="14" s="1"/>
  <c r="N1655" i="14"/>
  <c r="O1655" i="14" s="1" a="1"/>
  <c r="O1655" i="14" s="1"/>
  <c r="N1656" i="14"/>
  <c r="O1656" i="14" s="1" a="1"/>
  <c r="O1656" i="14" s="1"/>
  <c r="N1657" i="14"/>
  <c r="O1657" i="14" s="1" a="1"/>
  <c r="O1657" i="14" s="1"/>
  <c r="N1658" i="14"/>
  <c r="O1658" i="14" s="1" a="1"/>
  <c r="O1658" i="14" s="1"/>
  <c r="N1659" i="14"/>
  <c r="O1659" i="14" s="1" a="1"/>
  <c r="O1659" i="14" s="1"/>
  <c r="N1660" i="14"/>
  <c r="O1660" i="14" s="1" a="1"/>
  <c r="O1660" i="14" s="1"/>
  <c r="N1661" i="14"/>
  <c r="O1661" i="14" s="1" a="1"/>
  <c r="O1661" i="14" s="1"/>
  <c r="N1662" i="14"/>
  <c r="O1662" i="14" s="1" a="1"/>
  <c r="O1662" i="14" s="1"/>
  <c r="N1663" i="14"/>
  <c r="O1663" i="14" s="1" a="1"/>
  <c r="O1663" i="14" s="1"/>
  <c r="N1664" i="14"/>
  <c r="O1664" i="14" s="1" a="1"/>
  <c r="O1664" i="14" s="1"/>
  <c r="N1665" i="14"/>
  <c r="O1665" i="14" s="1" a="1"/>
  <c r="O1665" i="14" s="1"/>
  <c r="N1666" i="14"/>
  <c r="O1666" i="14" s="1" a="1"/>
  <c r="O1666" i="14" s="1"/>
  <c r="N1667" i="14"/>
  <c r="O1667" i="14" s="1" a="1"/>
  <c r="O1667" i="14" s="1"/>
  <c r="N1668" i="14"/>
  <c r="O1668" i="14" s="1" a="1"/>
  <c r="O1668" i="14" s="1"/>
  <c r="N1669" i="14"/>
  <c r="O1669" i="14" s="1" a="1"/>
  <c r="O1669" i="14" s="1"/>
  <c r="N1670" i="14"/>
  <c r="O1670" i="14" s="1" a="1"/>
  <c r="O1670" i="14" s="1"/>
  <c r="N1671" i="14"/>
  <c r="O1671" i="14" s="1" a="1"/>
  <c r="O1671" i="14" s="1"/>
  <c r="N1672" i="14"/>
  <c r="O1672" i="14" s="1" a="1"/>
  <c r="O1672" i="14" s="1"/>
  <c r="N1673" i="14"/>
  <c r="O1673" i="14" s="1" a="1"/>
  <c r="O1673" i="14" s="1"/>
  <c r="N1674" i="14"/>
  <c r="O1674" i="14" s="1" a="1"/>
  <c r="O1674" i="14" s="1"/>
  <c r="N1675" i="14"/>
  <c r="O1675" i="14" s="1" a="1"/>
  <c r="O1675" i="14" s="1"/>
  <c r="N1676" i="14"/>
  <c r="O1676" i="14" s="1" a="1"/>
  <c r="O1676" i="14" s="1"/>
  <c r="N1677" i="14"/>
  <c r="O1677" i="14" s="1" a="1"/>
  <c r="O1677" i="14" s="1"/>
  <c r="N1678" i="14"/>
  <c r="O1678" i="14" s="1" a="1"/>
  <c r="O1678" i="14" s="1"/>
  <c r="N1679" i="14"/>
  <c r="O1679" i="14" s="1" a="1"/>
  <c r="O1679" i="14" s="1"/>
  <c r="N1680" i="14"/>
  <c r="O1680" i="14" s="1" a="1"/>
  <c r="O1680" i="14" s="1"/>
  <c r="N1681" i="14"/>
  <c r="O1681" i="14" s="1" a="1"/>
  <c r="O1681" i="14" s="1"/>
  <c r="N1682" i="14"/>
  <c r="O1682" i="14" s="1" a="1"/>
  <c r="O1682" i="14" s="1"/>
  <c r="N1683" i="14"/>
  <c r="O1683" i="14" s="1" a="1"/>
  <c r="O1683" i="14" s="1"/>
  <c r="N1684" i="14"/>
  <c r="O1684" i="14" s="1" a="1"/>
  <c r="O1684" i="14" s="1"/>
  <c r="N1685" i="14"/>
  <c r="O1685" i="14" s="1" a="1"/>
  <c r="O1685" i="14" s="1"/>
  <c r="N1686" i="14"/>
  <c r="O1686" i="14" s="1" a="1"/>
  <c r="O1686" i="14" s="1"/>
  <c r="N1687" i="14"/>
  <c r="O1687" i="14" s="1" a="1"/>
  <c r="O1687" i="14" s="1"/>
  <c r="N1688" i="14"/>
  <c r="O1688" i="14" s="1" a="1"/>
  <c r="O1688" i="14" s="1"/>
  <c r="N1689" i="14"/>
  <c r="O1689" i="14" s="1" a="1"/>
  <c r="O1689" i="14" s="1"/>
  <c r="N1690" i="14"/>
  <c r="O1690" i="14" s="1" a="1"/>
  <c r="O1690" i="14" s="1"/>
  <c r="N1691" i="14"/>
  <c r="O1691" i="14" s="1" a="1"/>
  <c r="O1691" i="14" s="1"/>
  <c r="N1692" i="14"/>
  <c r="O1692" i="14" s="1" a="1"/>
  <c r="O1692" i="14" s="1"/>
  <c r="N1693" i="14"/>
  <c r="O1693" i="14" s="1" a="1"/>
  <c r="O1693" i="14" s="1"/>
  <c r="N1694" i="14"/>
  <c r="O1694" i="14" s="1" a="1"/>
  <c r="O1694" i="14" s="1"/>
  <c r="N1695" i="14"/>
  <c r="O1695" i="14" s="1" a="1"/>
  <c r="O1695" i="14" s="1"/>
  <c r="N1696" i="14"/>
  <c r="O1696" i="14" s="1" a="1"/>
  <c r="O1696" i="14" s="1"/>
  <c r="N1697" i="14"/>
  <c r="O1697" i="14" s="1" a="1"/>
  <c r="O1697" i="14" s="1"/>
  <c r="N1698" i="14"/>
  <c r="O1698" i="14" s="1" a="1"/>
  <c r="O1698" i="14" s="1"/>
  <c r="N1699" i="14"/>
  <c r="O1699" i="14" s="1" a="1"/>
  <c r="O1699" i="14" s="1"/>
  <c r="N1700" i="14"/>
  <c r="O1700" i="14" s="1" a="1"/>
  <c r="O1700" i="14" s="1"/>
  <c r="N1701" i="14"/>
  <c r="O1701" i="14" s="1" a="1"/>
  <c r="O1701" i="14" s="1"/>
  <c r="N1702" i="14"/>
  <c r="O1702" i="14" s="1" a="1"/>
  <c r="O1702" i="14" s="1"/>
  <c r="N1703" i="14"/>
  <c r="O1703" i="14" s="1" a="1"/>
  <c r="O1703" i="14" s="1"/>
  <c r="N1704" i="14"/>
  <c r="O1704" i="14" s="1" a="1"/>
  <c r="O1704" i="14" s="1"/>
  <c r="N1705" i="14"/>
  <c r="O1705" i="14" s="1" a="1"/>
  <c r="O1705" i="14" s="1"/>
  <c r="N1706" i="14"/>
  <c r="O1706" i="14" s="1" a="1"/>
  <c r="O1706" i="14" s="1"/>
  <c r="N1707" i="14"/>
  <c r="O1707" i="14" s="1" a="1"/>
  <c r="O1707" i="14" s="1"/>
  <c r="N1708" i="14"/>
  <c r="O1708" i="14" s="1" a="1"/>
  <c r="O1708" i="14" s="1"/>
  <c r="N1709" i="14"/>
  <c r="O1709" i="14" s="1" a="1"/>
  <c r="O1709" i="14" s="1"/>
  <c r="N1710" i="14"/>
  <c r="O1710" i="14" s="1" a="1"/>
  <c r="O1710" i="14" s="1"/>
  <c r="N1711" i="14"/>
  <c r="O1711" i="14" s="1" a="1"/>
  <c r="O1711" i="14" s="1"/>
  <c r="N1712" i="14"/>
  <c r="O1712" i="14" s="1" a="1"/>
  <c r="O1712" i="14" s="1"/>
  <c r="N1713" i="14"/>
  <c r="O1713" i="14" s="1" a="1"/>
  <c r="O1713" i="14" s="1"/>
  <c r="N1714" i="14"/>
  <c r="O1714" i="14" s="1" a="1"/>
  <c r="O1714" i="14" s="1"/>
  <c r="N1715" i="14"/>
  <c r="O1715" i="14" s="1" a="1"/>
  <c r="O1715" i="14" s="1"/>
  <c r="N1716" i="14"/>
  <c r="O1716" i="14" s="1" a="1"/>
  <c r="O1716" i="14" s="1"/>
  <c r="N1717" i="14"/>
  <c r="O1717" i="14" s="1" a="1"/>
  <c r="O1717" i="14" s="1"/>
  <c r="N1718" i="14"/>
  <c r="O1718" i="14" s="1" a="1"/>
  <c r="O1718" i="14" s="1"/>
  <c r="N1719" i="14"/>
  <c r="O1719" i="14" s="1" a="1"/>
  <c r="O1719" i="14" s="1"/>
  <c r="N1720" i="14"/>
  <c r="O1720" i="14" s="1" a="1"/>
  <c r="O1720" i="14" s="1"/>
  <c r="N1721" i="14"/>
  <c r="O1721" i="14" s="1" a="1"/>
  <c r="O1721" i="14" s="1"/>
  <c r="N1722" i="14"/>
  <c r="O1722" i="14" s="1" a="1"/>
  <c r="O1722" i="14" s="1"/>
  <c r="N1723" i="14"/>
  <c r="O1723" i="14" s="1" a="1"/>
  <c r="O1723" i="14" s="1"/>
  <c r="N1724" i="14"/>
  <c r="O1724" i="14" s="1" a="1"/>
  <c r="O1724" i="14" s="1"/>
  <c r="N1725" i="14"/>
  <c r="O1725" i="14" s="1" a="1"/>
  <c r="O1725" i="14" s="1"/>
  <c r="N1726" i="14"/>
  <c r="O1726" i="14" s="1" a="1"/>
  <c r="O1726" i="14" s="1"/>
  <c r="N1727" i="14"/>
  <c r="O1727" i="14" s="1" a="1"/>
  <c r="O1727" i="14" s="1"/>
  <c r="N1728" i="14"/>
  <c r="O1728" i="14" s="1" a="1"/>
  <c r="O1728" i="14" s="1"/>
  <c r="N1729" i="14"/>
  <c r="O1729" i="14" s="1" a="1"/>
  <c r="O1729" i="14" s="1"/>
  <c r="N1730" i="14"/>
  <c r="O1730" i="14" s="1" a="1"/>
  <c r="O1730" i="14" s="1"/>
  <c r="N1731" i="14"/>
  <c r="O1731" i="14" s="1" a="1"/>
  <c r="O1731" i="14" s="1"/>
  <c r="N1732" i="14"/>
  <c r="O1732" i="14" s="1" a="1"/>
  <c r="O1732" i="14" s="1"/>
  <c r="N1733" i="14"/>
  <c r="O1733" i="14" s="1" a="1"/>
  <c r="O1733" i="14" s="1"/>
  <c r="N1734" i="14"/>
  <c r="O1734" i="14" s="1" a="1"/>
  <c r="O1734" i="14" s="1"/>
  <c r="N1735" i="14"/>
  <c r="O1735" i="14" s="1" a="1"/>
  <c r="O1735" i="14" s="1"/>
  <c r="N1736" i="14"/>
  <c r="O1736" i="14" s="1" a="1"/>
  <c r="O1736" i="14" s="1"/>
  <c r="N1737" i="14"/>
  <c r="O1737" i="14" s="1" a="1"/>
  <c r="O1737" i="14" s="1"/>
  <c r="N1738" i="14"/>
  <c r="O1738" i="14" s="1" a="1"/>
  <c r="O1738" i="14" s="1"/>
  <c r="N1739" i="14"/>
  <c r="O1739" i="14" s="1" a="1"/>
  <c r="O1739" i="14" s="1"/>
  <c r="N1740" i="14"/>
  <c r="O1740" i="14" s="1" a="1"/>
  <c r="O1740" i="14" s="1"/>
  <c r="N1741" i="14"/>
  <c r="O1741" i="14" s="1" a="1"/>
  <c r="O1741" i="14" s="1"/>
  <c r="N1742" i="14"/>
  <c r="O1742" i="14" s="1" a="1"/>
  <c r="O1742" i="14" s="1"/>
  <c r="N1743" i="14"/>
  <c r="O1743" i="14" s="1" a="1"/>
  <c r="O1743" i="14" s="1"/>
  <c r="N1744" i="14"/>
  <c r="O1744" i="14" s="1" a="1"/>
  <c r="O1744" i="14" s="1"/>
  <c r="N1745" i="14"/>
  <c r="O1745" i="14" s="1" a="1"/>
  <c r="O1745" i="14" s="1"/>
  <c r="N1746" i="14"/>
  <c r="O1746" i="14" s="1" a="1"/>
  <c r="O1746" i="14" s="1"/>
  <c r="N1747" i="14"/>
  <c r="O1747" i="14" s="1" a="1"/>
  <c r="O1747" i="14" s="1"/>
  <c r="N1748" i="14"/>
  <c r="O1748" i="14" s="1" a="1"/>
  <c r="O1748" i="14" s="1"/>
  <c r="N1749" i="14"/>
  <c r="O1749" i="14" s="1" a="1"/>
  <c r="O1749" i="14" s="1"/>
  <c r="N1750" i="14"/>
  <c r="O1750" i="14" s="1" a="1"/>
  <c r="O1750" i="14" s="1"/>
  <c r="N1751" i="14"/>
  <c r="O1751" i="14" s="1" a="1"/>
  <c r="O1751" i="14" s="1"/>
  <c r="N1752" i="14"/>
  <c r="O1752" i="14" s="1" a="1"/>
  <c r="O1752" i="14" s="1"/>
  <c r="N1753" i="14"/>
  <c r="O1753" i="14" s="1" a="1"/>
  <c r="O1753" i="14" s="1"/>
  <c r="N1754" i="14"/>
  <c r="O1754" i="14" s="1" a="1"/>
  <c r="O1754" i="14" s="1"/>
  <c r="N1755" i="14"/>
  <c r="O1755" i="14" s="1" a="1"/>
  <c r="O1755" i="14" s="1"/>
  <c r="N1756" i="14"/>
  <c r="O1756" i="14" s="1" a="1"/>
  <c r="O1756" i="14" s="1"/>
  <c r="N1757" i="14"/>
  <c r="O1757" i="14" s="1" a="1"/>
  <c r="O1757" i="14" s="1"/>
  <c r="N1758" i="14"/>
  <c r="O1758" i="14" s="1" a="1"/>
  <c r="O1758" i="14" s="1"/>
  <c r="N1759" i="14"/>
  <c r="O1759" i="14" s="1" a="1"/>
  <c r="O1759" i="14" s="1"/>
  <c r="N1760" i="14"/>
  <c r="O1760" i="14" s="1" a="1"/>
  <c r="O1760" i="14" s="1"/>
  <c r="N1761" i="14"/>
  <c r="O1761" i="14" s="1" a="1"/>
  <c r="O1761" i="14" s="1"/>
  <c r="N1762" i="14"/>
  <c r="O1762" i="14" s="1" a="1"/>
  <c r="O1762" i="14" s="1"/>
  <c r="N1763" i="14"/>
  <c r="O1763" i="14" s="1" a="1"/>
  <c r="O1763" i="14" s="1"/>
  <c r="N1764" i="14"/>
  <c r="O1764" i="14" s="1" a="1"/>
  <c r="O1764" i="14" s="1"/>
  <c r="N1765" i="14"/>
  <c r="O1765" i="14" s="1" a="1"/>
  <c r="O1765" i="14" s="1"/>
  <c r="N1766" i="14"/>
  <c r="O1766" i="14" s="1" a="1"/>
  <c r="O1766" i="14" s="1"/>
  <c r="N1767" i="14"/>
  <c r="O1767" i="14" s="1" a="1"/>
  <c r="O1767" i="14" s="1"/>
  <c r="N1768" i="14"/>
  <c r="O1768" i="14" s="1" a="1"/>
  <c r="O1768" i="14" s="1"/>
  <c r="N1769" i="14"/>
  <c r="O1769" i="14" s="1" a="1"/>
  <c r="O1769" i="14" s="1"/>
  <c r="N1770" i="14"/>
  <c r="O1770" i="14" s="1" a="1"/>
  <c r="O1770" i="14" s="1"/>
  <c r="N1771" i="14"/>
  <c r="O1771" i="14" s="1" a="1"/>
  <c r="O1771" i="14" s="1"/>
  <c r="N1772" i="14"/>
  <c r="O1772" i="14" s="1" a="1"/>
  <c r="O1772" i="14" s="1"/>
  <c r="N1773" i="14"/>
  <c r="O1773" i="14" s="1" a="1"/>
  <c r="O1773" i="14" s="1"/>
  <c r="N1774" i="14"/>
  <c r="O1774" i="14" s="1" a="1"/>
  <c r="O1774" i="14" s="1"/>
  <c r="N1775" i="14"/>
  <c r="O1775" i="14" s="1" a="1"/>
  <c r="O1775" i="14" s="1"/>
  <c r="N1776" i="14"/>
  <c r="O1776" i="14" s="1" a="1"/>
  <c r="O1776" i="14" s="1"/>
  <c r="N1777" i="14"/>
  <c r="O1777" i="14" s="1" a="1"/>
  <c r="O1777" i="14" s="1"/>
  <c r="N1778" i="14"/>
  <c r="O1778" i="14" s="1" a="1"/>
  <c r="O1778" i="14" s="1"/>
  <c r="N1779" i="14"/>
  <c r="O1779" i="14" s="1" a="1"/>
  <c r="O1779" i="14" s="1"/>
  <c r="N1780" i="14"/>
  <c r="O1780" i="14" s="1" a="1"/>
  <c r="O1780" i="14" s="1"/>
  <c r="N1781" i="14"/>
  <c r="O1781" i="14" s="1" a="1"/>
  <c r="O1781" i="14" s="1"/>
  <c r="N1782" i="14"/>
  <c r="O1782" i="14" s="1" a="1"/>
  <c r="O1782" i="14" s="1"/>
  <c r="N1783" i="14"/>
  <c r="O1783" i="14" s="1" a="1"/>
  <c r="O1783" i="14" s="1"/>
  <c r="N1784" i="14"/>
  <c r="O1784" i="14" s="1" a="1"/>
  <c r="O1784" i="14" s="1"/>
  <c r="N1785" i="14"/>
  <c r="O1785" i="14" s="1" a="1"/>
  <c r="O1785" i="14" s="1"/>
  <c r="N1786" i="14"/>
  <c r="O1786" i="14" s="1" a="1"/>
  <c r="O1786" i="14" s="1"/>
  <c r="N1787" i="14"/>
  <c r="O1787" i="14" s="1" a="1"/>
  <c r="O1787" i="14" s="1"/>
  <c r="N1788" i="14"/>
  <c r="O1788" i="14" s="1" a="1"/>
  <c r="O1788" i="14" s="1"/>
  <c r="N1789" i="14"/>
  <c r="O1789" i="14" s="1" a="1"/>
  <c r="O1789" i="14" s="1"/>
  <c r="N1790" i="14"/>
  <c r="O1790" i="14" s="1" a="1"/>
  <c r="O1790" i="14" s="1"/>
  <c r="N1791" i="14"/>
  <c r="O1791" i="14" s="1" a="1"/>
  <c r="O1791" i="14" s="1"/>
  <c r="N1792" i="14"/>
  <c r="O1792" i="14" s="1" a="1"/>
  <c r="O1792" i="14" s="1"/>
  <c r="N1793" i="14"/>
  <c r="O1793" i="14" s="1" a="1"/>
  <c r="O1793" i="14" s="1"/>
  <c r="N1794" i="14"/>
  <c r="O1794" i="14" s="1" a="1"/>
  <c r="O1794" i="14" s="1"/>
  <c r="N1795" i="14"/>
  <c r="O1795" i="14" s="1" a="1"/>
  <c r="O1795" i="14" s="1"/>
  <c r="N1796" i="14"/>
  <c r="O1796" i="14" s="1" a="1"/>
  <c r="O1796" i="14" s="1"/>
  <c r="N1797" i="14"/>
  <c r="O1797" i="14" s="1" a="1"/>
  <c r="O1797" i="14" s="1"/>
  <c r="N1798" i="14"/>
  <c r="O1798" i="14" s="1" a="1"/>
  <c r="O1798" i="14" s="1"/>
  <c r="N1799" i="14"/>
  <c r="O1799" i="14" s="1" a="1"/>
  <c r="O1799" i="14" s="1"/>
  <c r="N1800" i="14"/>
  <c r="O1800" i="14" s="1" a="1"/>
  <c r="O1800" i="14" s="1"/>
  <c r="N1801" i="14"/>
  <c r="O1801" i="14" s="1" a="1"/>
  <c r="O1801" i="14" s="1"/>
  <c r="N1802" i="14"/>
  <c r="O1802" i="14" s="1" a="1"/>
  <c r="O1802" i="14" s="1"/>
  <c r="N1803" i="14"/>
  <c r="O1803" i="14" s="1" a="1"/>
  <c r="O1803" i="14" s="1"/>
  <c r="N1804" i="14"/>
  <c r="O1804" i="14" s="1" a="1"/>
  <c r="O1804" i="14" s="1"/>
  <c r="N1805" i="14"/>
  <c r="O1805" i="14" s="1" a="1"/>
  <c r="O1805" i="14" s="1"/>
  <c r="N1806" i="14"/>
  <c r="O1806" i="14" s="1" a="1"/>
  <c r="O1806" i="14" s="1"/>
  <c r="N1807" i="14"/>
  <c r="O1807" i="14" s="1" a="1"/>
  <c r="O1807" i="14" s="1"/>
  <c r="N1808" i="14"/>
  <c r="O1808" i="14" s="1" a="1"/>
  <c r="O1808" i="14" s="1"/>
  <c r="N1809" i="14"/>
  <c r="O1809" i="14" s="1" a="1"/>
  <c r="O1809" i="14" s="1"/>
  <c r="N1810" i="14"/>
  <c r="O1810" i="14" s="1" a="1"/>
  <c r="O1810" i="14" s="1"/>
  <c r="N1811" i="14"/>
  <c r="O1811" i="14" s="1" a="1"/>
  <c r="O1811" i="14" s="1"/>
  <c r="N1812" i="14"/>
  <c r="O1812" i="14" s="1" a="1"/>
  <c r="O1812" i="14" s="1"/>
  <c r="N1813" i="14"/>
  <c r="O1813" i="14" s="1" a="1"/>
  <c r="O1813" i="14" s="1"/>
  <c r="N1814" i="14"/>
  <c r="O1814" i="14" s="1" a="1"/>
  <c r="O1814" i="14" s="1"/>
  <c r="N1815" i="14"/>
  <c r="O1815" i="14" s="1" a="1"/>
  <c r="O1815" i="14" s="1"/>
  <c r="N1816" i="14"/>
  <c r="O1816" i="14" s="1" a="1"/>
  <c r="O1816" i="14" s="1"/>
  <c r="N1817" i="14"/>
  <c r="O1817" i="14" s="1" a="1"/>
  <c r="O1817" i="14" s="1"/>
  <c r="N1818" i="14"/>
  <c r="O1818" i="14" s="1" a="1"/>
  <c r="O1818" i="14" s="1"/>
  <c r="N1819" i="14"/>
  <c r="O1819" i="14" s="1" a="1"/>
  <c r="O1819" i="14" s="1"/>
  <c r="N1820" i="14"/>
  <c r="O1820" i="14" s="1" a="1"/>
  <c r="O1820" i="14" s="1"/>
  <c r="N1821" i="14"/>
  <c r="O1821" i="14" s="1" a="1"/>
  <c r="O1821" i="14" s="1"/>
  <c r="N1822" i="14"/>
  <c r="O1822" i="14" s="1" a="1"/>
  <c r="O1822" i="14" s="1"/>
  <c r="N1823" i="14"/>
  <c r="O1823" i="14" s="1" a="1"/>
  <c r="O1823" i="14" s="1"/>
  <c r="N1824" i="14"/>
  <c r="O1824" i="14" s="1" a="1"/>
  <c r="O1824" i="14" s="1"/>
  <c r="N1825" i="14"/>
  <c r="O1825" i="14" s="1" a="1"/>
  <c r="O1825" i="14" s="1"/>
  <c r="N1826" i="14"/>
  <c r="O1826" i="14" s="1" a="1"/>
  <c r="O1826" i="14" s="1"/>
  <c r="N1827" i="14"/>
  <c r="O1827" i="14" s="1" a="1"/>
  <c r="O1827" i="14" s="1"/>
  <c r="N1828" i="14"/>
  <c r="O1828" i="14" s="1" a="1"/>
  <c r="O1828" i="14" s="1"/>
  <c r="N1829" i="14"/>
  <c r="O1829" i="14" s="1" a="1"/>
  <c r="O1829" i="14" s="1"/>
  <c r="N1830" i="14"/>
  <c r="O1830" i="14" s="1" a="1"/>
  <c r="O1830" i="14" s="1"/>
  <c r="N1831" i="14"/>
  <c r="O1831" i="14" s="1" a="1"/>
  <c r="O1831" i="14" s="1"/>
  <c r="N1832" i="14"/>
  <c r="O1832" i="14" s="1" a="1"/>
  <c r="O1832" i="14" s="1"/>
  <c r="N1833" i="14"/>
  <c r="O1833" i="14" s="1" a="1"/>
  <c r="O1833" i="14" s="1"/>
  <c r="N1834" i="14"/>
  <c r="O1834" i="14" s="1" a="1"/>
  <c r="O1834" i="14" s="1"/>
  <c r="N1835" i="14"/>
  <c r="O1835" i="14" s="1" a="1"/>
  <c r="O1835" i="14" s="1"/>
  <c r="N1836" i="14"/>
  <c r="O1836" i="14" s="1" a="1"/>
  <c r="O1836" i="14" s="1"/>
  <c r="N1837" i="14"/>
  <c r="O1837" i="14" s="1" a="1"/>
  <c r="O1837" i="14" s="1"/>
  <c r="N1838" i="14"/>
  <c r="O1838" i="14" s="1" a="1"/>
  <c r="O1838" i="14" s="1"/>
  <c r="N1839" i="14"/>
  <c r="O1839" i="14" s="1" a="1"/>
  <c r="O1839" i="14" s="1"/>
  <c r="N1840" i="14"/>
  <c r="O1840" i="14" s="1" a="1"/>
  <c r="O1840" i="14" s="1"/>
  <c r="N1841" i="14"/>
  <c r="O1841" i="14" s="1" a="1"/>
  <c r="O1841" i="14" s="1"/>
  <c r="N1842" i="14"/>
  <c r="O1842" i="14" s="1" a="1"/>
  <c r="O1842" i="14" s="1"/>
  <c r="N1843" i="14"/>
  <c r="O1843" i="14" s="1" a="1"/>
  <c r="O1843" i="14" s="1"/>
  <c r="N1844" i="14"/>
  <c r="O1844" i="14" s="1" a="1"/>
  <c r="O1844" i="14" s="1"/>
  <c r="N1845" i="14"/>
  <c r="O1845" i="14" s="1" a="1"/>
  <c r="O1845" i="14" s="1"/>
  <c r="N1846" i="14"/>
  <c r="O1846" i="14" s="1" a="1"/>
  <c r="O1846" i="14" s="1"/>
  <c r="N1847" i="14"/>
  <c r="O1847" i="14" s="1" a="1"/>
  <c r="O1847" i="14" s="1"/>
  <c r="N1848" i="14"/>
  <c r="O1848" i="14" s="1" a="1"/>
  <c r="O1848" i="14" s="1"/>
  <c r="N1849" i="14"/>
  <c r="O1849" i="14" s="1" a="1"/>
  <c r="O1849" i="14" s="1"/>
  <c r="N1850" i="14"/>
  <c r="O1850" i="14" s="1" a="1"/>
  <c r="O1850" i="14" s="1"/>
  <c r="N1851" i="14"/>
  <c r="O1851" i="14" s="1" a="1"/>
  <c r="O1851" i="14" s="1"/>
  <c r="N1852" i="14"/>
  <c r="O1852" i="14" s="1" a="1"/>
  <c r="O1852" i="14" s="1"/>
  <c r="N1853" i="14"/>
  <c r="O1853" i="14" s="1" a="1"/>
  <c r="O1853" i="14" s="1"/>
  <c r="N1854" i="14"/>
  <c r="O1854" i="14" s="1" a="1"/>
  <c r="O1854" i="14" s="1"/>
  <c r="N1855" i="14"/>
  <c r="O1855" i="14" s="1" a="1"/>
  <c r="O1855" i="14" s="1"/>
  <c r="N1856" i="14"/>
  <c r="O1856" i="14" s="1" a="1"/>
  <c r="O1856" i="14" s="1"/>
  <c r="N1857" i="14"/>
  <c r="O1857" i="14" s="1" a="1"/>
  <c r="O1857" i="14" s="1"/>
  <c r="N1858" i="14"/>
  <c r="O1858" i="14" s="1" a="1"/>
  <c r="O1858" i="14" s="1"/>
  <c r="N1859" i="14"/>
  <c r="O1859" i="14" s="1" a="1"/>
  <c r="O1859" i="14" s="1"/>
  <c r="N1860" i="14"/>
  <c r="O1860" i="14" s="1" a="1"/>
  <c r="O1860" i="14" s="1"/>
  <c r="N1861" i="14"/>
  <c r="O1861" i="14" s="1" a="1"/>
  <c r="O1861" i="14" s="1"/>
  <c r="N1862" i="14"/>
  <c r="O1862" i="14" s="1" a="1"/>
  <c r="O1862" i="14" s="1"/>
  <c r="N1863" i="14"/>
  <c r="O1863" i="14" s="1" a="1"/>
  <c r="O1863" i="14" s="1"/>
  <c r="N1864" i="14"/>
  <c r="O1864" i="14" s="1" a="1"/>
  <c r="O1864" i="14" s="1"/>
  <c r="N1865" i="14"/>
  <c r="O1865" i="14" s="1" a="1"/>
  <c r="O1865" i="14" s="1"/>
  <c r="N1866" i="14"/>
  <c r="O1866" i="14" s="1" a="1"/>
  <c r="O1866" i="14" s="1"/>
  <c r="N1867" i="14"/>
  <c r="O1867" i="14" s="1" a="1"/>
  <c r="O1867" i="14" s="1"/>
  <c r="N1868" i="14"/>
  <c r="O1868" i="14" s="1" a="1"/>
  <c r="O1868" i="14" s="1"/>
  <c r="N1869" i="14"/>
  <c r="O1869" i="14" s="1" a="1"/>
  <c r="O1869" i="14" s="1"/>
  <c r="N1870" i="14"/>
  <c r="O1870" i="14" s="1" a="1"/>
  <c r="O1870" i="14" s="1"/>
  <c r="N1871" i="14"/>
  <c r="O1871" i="14" s="1" a="1"/>
  <c r="O1871" i="14" s="1"/>
  <c r="N1872" i="14"/>
  <c r="O1872" i="14" s="1" a="1"/>
  <c r="O1872" i="14" s="1"/>
  <c r="N1873" i="14"/>
  <c r="O1873" i="14" s="1" a="1"/>
  <c r="O1873" i="14" s="1"/>
  <c r="N1874" i="14"/>
  <c r="O1874" i="14" s="1" a="1"/>
  <c r="O1874" i="14" s="1"/>
  <c r="N1875" i="14"/>
  <c r="O1875" i="14" s="1" a="1"/>
  <c r="O1875" i="14" s="1"/>
  <c r="N1876" i="14"/>
  <c r="O1876" i="14" s="1" a="1"/>
  <c r="O1876" i="14" s="1"/>
  <c r="N1877" i="14"/>
  <c r="O1877" i="14" s="1" a="1"/>
  <c r="O1877" i="14" s="1"/>
  <c r="N1878" i="14"/>
  <c r="O1878" i="14" s="1" a="1"/>
  <c r="O1878" i="14" s="1"/>
  <c r="N1879" i="14"/>
  <c r="O1879" i="14" s="1" a="1"/>
  <c r="O1879" i="14" s="1"/>
  <c r="N1880" i="14"/>
  <c r="O1880" i="14" s="1" a="1"/>
  <c r="O1880" i="14" s="1"/>
  <c r="N1881" i="14"/>
  <c r="O1881" i="14" s="1" a="1"/>
  <c r="O1881" i="14" s="1"/>
  <c r="N1882" i="14"/>
  <c r="O1882" i="14" s="1" a="1"/>
  <c r="O1882" i="14" s="1"/>
  <c r="N1883" i="14"/>
  <c r="O1883" i="14" s="1" a="1"/>
  <c r="O1883" i="14" s="1"/>
  <c r="N1884" i="14"/>
  <c r="O1884" i="14" s="1" a="1"/>
  <c r="O1884" i="14" s="1"/>
  <c r="N1885" i="14"/>
  <c r="O1885" i="14" s="1" a="1"/>
  <c r="O1885" i="14" s="1"/>
  <c r="N1886" i="14"/>
  <c r="O1886" i="14" s="1" a="1"/>
  <c r="O1886" i="14" s="1"/>
  <c r="N1887" i="14"/>
  <c r="O1887" i="14" s="1" a="1"/>
  <c r="O1887" i="14" s="1"/>
  <c r="N1888" i="14"/>
  <c r="O1888" i="14" s="1" a="1"/>
  <c r="O1888" i="14" s="1"/>
  <c r="N1889" i="14"/>
  <c r="O1889" i="14" s="1" a="1"/>
  <c r="O1889" i="14" s="1"/>
  <c r="N1890" i="14"/>
  <c r="O1890" i="14" s="1" a="1"/>
  <c r="O1890" i="14" s="1"/>
  <c r="N1891" i="14"/>
  <c r="O1891" i="14" s="1" a="1"/>
  <c r="O1891" i="14" s="1"/>
  <c r="N1892" i="14"/>
  <c r="O1892" i="14" s="1" a="1"/>
  <c r="O1892" i="14" s="1"/>
  <c r="N1893" i="14"/>
  <c r="O1893" i="14" s="1" a="1"/>
  <c r="O1893" i="14" s="1"/>
  <c r="N1894" i="14"/>
  <c r="O1894" i="14" s="1" a="1"/>
  <c r="O1894" i="14" s="1"/>
  <c r="N1895" i="14"/>
  <c r="O1895" i="14" s="1" a="1"/>
  <c r="O1895" i="14" s="1"/>
  <c r="N1896" i="14"/>
  <c r="O1896" i="14" s="1" a="1"/>
  <c r="O1896" i="14" s="1"/>
  <c r="N1897" i="14"/>
  <c r="O1897" i="14" s="1" a="1"/>
  <c r="O1897" i="14" s="1"/>
  <c r="N1898" i="14"/>
  <c r="O1898" i="14" s="1" a="1"/>
  <c r="O1898" i="14" s="1"/>
  <c r="N1899" i="14"/>
  <c r="O1899" i="14" s="1" a="1"/>
  <c r="O1899" i="14" s="1"/>
  <c r="N1900" i="14"/>
  <c r="O1900" i="14" s="1" a="1"/>
  <c r="O1900" i="14" s="1"/>
  <c r="N1901" i="14"/>
  <c r="O1901" i="14" s="1" a="1"/>
  <c r="O1901" i="14" s="1"/>
  <c r="N1902" i="14"/>
  <c r="O1902" i="14" s="1" a="1"/>
  <c r="O1902" i="14" s="1"/>
  <c r="N1903" i="14"/>
  <c r="O1903" i="14" s="1" a="1"/>
  <c r="O1903" i="14" s="1"/>
  <c r="N1904" i="14"/>
  <c r="O1904" i="14" s="1" a="1"/>
  <c r="O1904" i="14" s="1"/>
  <c r="N1905" i="14"/>
  <c r="O1905" i="14" s="1" a="1"/>
  <c r="O1905" i="14" s="1"/>
  <c r="N1906" i="14"/>
  <c r="O1906" i="14" s="1" a="1"/>
  <c r="O1906" i="14" s="1"/>
  <c r="N1907" i="14"/>
  <c r="O1907" i="14" s="1" a="1"/>
  <c r="O1907" i="14" s="1"/>
  <c r="N1908" i="14"/>
  <c r="O1908" i="14" s="1" a="1"/>
  <c r="O1908" i="14" s="1"/>
  <c r="N1909" i="14"/>
  <c r="O1909" i="14" s="1" a="1"/>
  <c r="O1909" i="14" s="1"/>
  <c r="N1910" i="14"/>
  <c r="O1910" i="14" s="1" a="1"/>
  <c r="O1910" i="14" s="1"/>
  <c r="N1911" i="14"/>
  <c r="O1911" i="14" s="1" a="1"/>
  <c r="O1911" i="14" s="1"/>
  <c r="N1912" i="14"/>
  <c r="O1912" i="14" s="1" a="1"/>
  <c r="O1912" i="14" s="1"/>
  <c r="N1913" i="14"/>
  <c r="O1913" i="14" s="1" a="1"/>
  <c r="O1913" i="14" s="1"/>
  <c r="N1914" i="14"/>
  <c r="O1914" i="14" s="1" a="1"/>
  <c r="O1914" i="14" s="1"/>
  <c r="N1915" i="14"/>
  <c r="O1915" i="14" s="1" a="1"/>
  <c r="O1915" i="14" s="1"/>
  <c r="N1916" i="14"/>
  <c r="O1916" i="14" s="1" a="1"/>
  <c r="O1916" i="14" s="1"/>
  <c r="N1917" i="14"/>
  <c r="O1917" i="14" s="1" a="1"/>
  <c r="O1917" i="14" s="1"/>
  <c r="N1918" i="14"/>
  <c r="O1918" i="14" s="1" a="1"/>
  <c r="O1918" i="14" s="1"/>
  <c r="N1919" i="14"/>
  <c r="O1919" i="14" s="1" a="1"/>
  <c r="O1919" i="14" s="1"/>
  <c r="N1920" i="14"/>
  <c r="O1920" i="14" s="1" a="1"/>
  <c r="O1920" i="14" s="1"/>
  <c r="N1921" i="14"/>
  <c r="O1921" i="14" s="1" a="1"/>
  <c r="O1921" i="14" s="1"/>
  <c r="N1922" i="14"/>
  <c r="O1922" i="14" s="1" a="1"/>
  <c r="O1922" i="14" s="1"/>
  <c r="N1923" i="14"/>
  <c r="O1923" i="14" s="1" a="1"/>
  <c r="O1923" i="14" s="1"/>
  <c r="N1924" i="14"/>
  <c r="O1924" i="14" s="1" a="1"/>
  <c r="O1924" i="14" s="1"/>
  <c r="N1925" i="14"/>
  <c r="O1925" i="14" s="1" a="1"/>
  <c r="O1925" i="14" s="1"/>
  <c r="N1926" i="14"/>
  <c r="O1926" i="14" s="1" a="1"/>
  <c r="O1926" i="14" s="1"/>
  <c r="N1927" i="14"/>
  <c r="O1927" i="14" s="1" a="1"/>
  <c r="O1927" i="14" s="1"/>
  <c r="N1928" i="14"/>
  <c r="O1928" i="14" s="1" a="1"/>
  <c r="O1928" i="14" s="1"/>
  <c r="N1929" i="14"/>
  <c r="O1929" i="14" s="1" a="1"/>
  <c r="O1929" i="14" s="1"/>
  <c r="N1930" i="14"/>
  <c r="O1930" i="14" s="1" a="1"/>
  <c r="O1930" i="14" s="1"/>
  <c r="N1931" i="14"/>
  <c r="O1931" i="14" s="1" a="1"/>
  <c r="O1931" i="14" s="1"/>
  <c r="N1932" i="14"/>
  <c r="O1932" i="14" s="1" a="1"/>
  <c r="O1932" i="14" s="1"/>
  <c r="N1933" i="14"/>
  <c r="O1933" i="14" s="1" a="1"/>
  <c r="O1933" i="14" s="1"/>
  <c r="N1934" i="14"/>
  <c r="O1934" i="14" s="1" a="1"/>
  <c r="O1934" i="14" s="1"/>
  <c r="N1935" i="14"/>
  <c r="O1935" i="14" s="1" a="1"/>
  <c r="O1935" i="14" s="1"/>
  <c r="N1936" i="14"/>
  <c r="O1936" i="14" s="1" a="1"/>
  <c r="O1936" i="14" s="1"/>
  <c r="N1937" i="14"/>
  <c r="O1937" i="14" s="1" a="1"/>
  <c r="O1937" i="14" s="1"/>
  <c r="N1938" i="14"/>
  <c r="O1938" i="14" s="1" a="1"/>
  <c r="O1938" i="14" s="1"/>
  <c r="N1939" i="14"/>
  <c r="O1939" i="14" s="1" a="1"/>
  <c r="O1939" i="14" s="1"/>
  <c r="N1940" i="14"/>
  <c r="O1940" i="14" s="1" a="1"/>
  <c r="O1940" i="14" s="1"/>
  <c r="N1941" i="14"/>
  <c r="O1941" i="14" s="1" a="1"/>
  <c r="O1941" i="14" s="1"/>
  <c r="N1942" i="14"/>
  <c r="O1942" i="14" s="1" a="1"/>
  <c r="O1942" i="14" s="1"/>
  <c r="N1943" i="14"/>
  <c r="O1943" i="14" s="1" a="1"/>
  <c r="O1943" i="14" s="1"/>
  <c r="N1944" i="14"/>
  <c r="O1944" i="14" s="1" a="1"/>
  <c r="O1944" i="14" s="1"/>
  <c r="N1945" i="14"/>
  <c r="O1945" i="14" s="1" a="1"/>
  <c r="O1945" i="14" s="1"/>
  <c r="N1946" i="14"/>
  <c r="O1946" i="14" s="1" a="1"/>
  <c r="O1946" i="14" s="1"/>
  <c r="N1947" i="14"/>
  <c r="O1947" i="14" s="1" a="1"/>
  <c r="O1947" i="14" s="1"/>
  <c r="N1948" i="14"/>
  <c r="O1948" i="14" s="1" a="1"/>
  <c r="O1948" i="14" s="1"/>
  <c r="N1949" i="14"/>
  <c r="O1949" i="14" s="1" a="1"/>
  <c r="O1949" i="14" s="1"/>
  <c r="N1950" i="14"/>
  <c r="O1950" i="14" s="1" a="1"/>
  <c r="O1950" i="14" s="1"/>
  <c r="N1951" i="14"/>
  <c r="O1951" i="14" s="1" a="1"/>
  <c r="O1951" i="14" s="1"/>
  <c r="N1952" i="14"/>
  <c r="O1952" i="14" s="1" a="1"/>
  <c r="O1952" i="14" s="1"/>
  <c r="N1953" i="14"/>
  <c r="O1953" i="14" s="1" a="1"/>
  <c r="O1953" i="14" s="1"/>
  <c r="N1954" i="14"/>
  <c r="O1954" i="14" s="1" a="1"/>
  <c r="O1954" i="14" s="1"/>
  <c r="N1955" i="14"/>
  <c r="O1955" i="14" s="1" a="1"/>
  <c r="O1955" i="14" s="1"/>
  <c r="N1956" i="14"/>
  <c r="O1956" i="14" s="1" a="1"/>
  <c r="O1956" i="14" s="1"/>
  <c r="N1957" i="14"/>
  <c r="O1957" i="14" s="1" a="1"/>
  <c r="O1957" i="14" s="1"/>
  <c r="N1958" i="14"/>
  <c r="O1958" i="14" s="1" a="1"/>
  <c r="O1958" i="14" s="1"/>
  <c r="N1959" i="14"/>
  <c r="O1959" i="14" s="1" a="1"/>
  <c r="O1959" i="14" s="1"/>
  <c r="N1960" i="14"/>
  <c r="O1960" i="14" s="1" a="1"/>
  <c r="O1960" i="14" s="1"/>
  <c r="N1961" i="14"/>
  <c r="O1961" i="14" s="1" a="1"/>
  <c r="O1961" i="14" s="1"/>
  <c r="N1962" i="14"/>
  <c r="O1962" i="14" s="1" a="1"/>
  <c r="O1962" i="14" s="1"/>
  <c r="N1963" i="14"/>
  <c r="O1963" i="14" s="1" a="1"/>
  <c r="O1963" i="14" s="1"/>
  <c r="N1964" i="14"/>
  <c r="O1964" i="14" s="1" a="1"/>
  <c r="O1964" i="14" s="1"/>
  <c r="N1965" i="14"/>
  <c r="O1965" i="14" s="1" a="1"/>
  <c r="O1965" i="14" s="1"/>
  <c r="N1966" i="14"/>
  <c r="O1966" i="14" s="1" a="1"/>
  <c r="O1966" i="14" s="1"/>
  <c r="N1967" i="14"/>
  <c r="O1967" i="14" s="1" a="1"/>
  <c r="O1967" i="14" s="1"/>
  <c r="N1968" i="14"/>
  <c r="O1968" i="14" s="1" a="1"/>
  <c r="O1968" i="14" s="1"/>
  <c r="N1969" i="14"/>
  <c r="O1969" i="14" s="1" a="1"/>
  <c r="O1969" i="14" s="1"/>
  <c r="N1970" i="14"/>
  <c r="O1970" i="14" s="1" a="1"/>
  <c r="O1970" i="14" s="1"/>
  <c r="N1971" i="14"/>
  <c r="O1971" i="14" s="1" a="1"/>
  <c r="O1971" i="14" s="1"/>
  <c r="N1972" i="14"/>
  <c r="O1972" i="14" s="1" a="1"/>
  <c r="O1972" i="14" s="1"/>
  <c r="N1973" i="14"/>
  <c r="O1973" i="14" s="1" a="1"/>
  <c r="O1973" i="14" s="1"/>
  <c r="N1974" i="14"/>
  <c r="O1974" i="14" s="1" a="1"/>
  <c r="O1974" i="14" s="1"/>
  <c r="N1975" i="14"/>
  <c r="O1975" i="14" s="1" a="1"/>
  <c r="O1975" i="14" s="1"/>
  <c r="N1976" i="14"/>
  <c r="O1976" i="14" s="1" a="1"/>
  <c r="O1976" i="14" s="1"/>
  <c r="N1977" i="14"/>
  <c r="O1977" i="14" s="1" a="1"/>
  <c r="O1977" i="14" s="1"/>
  <c r="N1978" i="14"/>
  <c r="O1978" i="14" s="1" a="1"/>
  <c r="O1978" i="14" s="1"/>
  <c r="N1979" i="14"/>
  <c r="O1979" i="14" s="1" a="1"/>
  <c r="O1979" i="14" s="1"/>
  <c r="N1980" i="14"/>
  <c r="O1980" i="14" s="1" a="1"/>
  <c r="O1980" i="14" s="1"/>
  <c r="N1981" i="14"/>
  <c r="O1981" i="14" s="1" a="1"/>
  <c r="O1981" i="14" s="1"/>
  <c r="N1982" i="14"/>
  <c r="O1982" i="14" s="1" a="1"/>
  <c r="O1982" i="14" s="1"/>
  <c r="N1983" i="14"/>
  <c r="O1983" i="14" s="1" a="1"/>
  <c r="O1983" i="14" s="1"/>
  <c r="N1984" i="14"/>
  <c r="O1984" i="14" s="1" a="1"/>
  <c r="O1984" i="14" s="1"/>
  <c r="N1985" i="14"/>
  <c r="O1985" i="14" s="1" a="1"/>
  <c r="O1985" i="14" s="1"/>
  <c r="N1986" i="14"/>
  <c r="O1986" i="14" s="1" a="1"/>
  <c r="O1986" i="14" s="1"/>
  <c r="N1987" i="14"/>
  <c r="O1987" i="14" s="1" a="1"/>
  <c r="O1987" i="14" s="1"/>
  <c r="N1988" i="14"/>
  <c r="O1988" i="14" s="1" a="1"/>
  <c r="O1988" i="14" s="1"/>
  <c r="N1989" i="14"/>
  <c r="O1989" i="14" s="1" a="1"/>
  <c r="O1989" i="14" s="1"/>
  <c r="N1990" i="14"/>
  <c r="O1990" i="14" s="1" a="1"/>
  <c r="O1990" i="14" s="1"/>
  <c r="N1991" i="14"/>
  <c r="O1991" i="14" s="1" a="1"/>
  <c r="O1991" i="14" s="1"/>
  <c r="N1992" i="14"/>
  <c r="O1992" i="14" s="1" a="1"/>
  <c r="O1992" i="14" s="1"/>
  <c r="N1993" i="14"/>
  <c r="O1993" i="14" s="1" a="1"/>
  <c r="O1993" i="14" s="1"/>
  <c r="N1994" i="14"/>
  <c r="O1994" i="14" s="1" a="1"/>
  <c r="O1994" i="14" s="1"/>
  <c r="N1995" i="14"/>
  <c r="O1995" i="14" s="1" a="1"/>
  <c r="O1995" i="14" s="1"/>
  <c r="N1996" i="14"/>
  <c r="O1996" i="14" s="1" a="1"/>
  <c r="O1996" i="14" s="1"/>
  <c r="N1997" i="14"/>
  <c r="O1997" i="14" s="1" a="1"/>
  <c r="O1997" i="14" s="1"/>
  <c r="N1998" i="14"/>
  <c r="O1998" i="14" s="1" a="1"/>
  <c r="O1998" i="14" s="1"/>
  <c r="N1999" i="14"/>
  <c r="O1999" i="14" s="1" a="1"/>
  <c r="O1999" i="14" s="1"/>
  <c r="N2000" i="14"/>
  <c r="O2000" i="14" s="1" a="1"/>
  <c r="O2000" i="14" s="1"/>
  <c r="N2001" i="14"/>
  <c r="O2001" i="14" s="1" a="1"/>
  <c r="O2001" i="14" s="1"/>
  <c r="N2002" i="14"/>
  <c r="O2002" i="14" s="1" a="1"/>
  <c r="O2002" i="14" s="1"/>
  <c r="N2003" i="14"/>
  <c r="O2003" i="14" s="1" a="1"/>
  <c r="O2003" i="14" s="1"/>
  <c r="N2004" i="14"/>
  <c r="O2004" i="14" s="1" a="1"/>
  <c r="O2004" i="14" s="1"/>
  <c r="N2005" i="14"/>
  <c r="O2005" i="14" s="1" a="1"/>
  <c r="O2005" i="14" s="1"/>
  <c r="N2006" i="14"/>
  <c r="O2006" i="14" s="1" a="1"/>
  <c r="O2006" i="14" s="1"/>
  <c r="N2007" i="14"/>
  <c r="O2007" i="14" s="1" a="1"/>
  <c r="O2007" i="14" s="1"/>
  <c r="N2008" i="14"/>
  <c r="O2008" i="14" s="1" a="1"/>
  <c r="O2008" i="14" s="1"/>
  <c r="N2009" i="14"/>
  <c r="O2009" i="14" s="1" a="1"/>
  <c r="O2009" i="14" s="1"/>
  <c r="N2010" i="14"/>
  <c r="O2010" i="14" s="1" a="1"/>
  <c r="O2010" i="14" s="1"/>
  <c r="N2011" i="14"/>
  <c r="O2011" i="14" s="1" a="1"/>
  <c r="O2011" i="14" s="1"/>
  <c r="N2012" i="14"/>
  <c r="O2012" i="14" s="1" a="1"/>
  <c r="O2012" i="14" s="1"/>
  <c r="N2013" i="14"/>
  <c r="O2013" i="14" s="1" a="1"/>
  <c r="O2013" i="14" s="1"/>
  <c r="N2014" i="14"/>
  <c r="O2014" i="14" s="1" a="1"/>
  <c r="O2014" i="14" s="1"/>
  <c r="N2015" i="14"/>
  <c r="O2015" i="14" s="1" a="1"/>
  <c r="O2015" i="14" s="1"/>
  <c r="N2016" i="14"/>
  <c r="O2016" i="14" s="1" a="1"/>
  <c r="O2016" i="14" s="1"/>
  <c r="N2017" i="14"/>
  <c r="O2017" i="14" s="1" a="1"/>
  <c r="O2017" i="14" s="1"/>
  <c r="N2018" i="14"/>
  <c r="O2018" i="14" s="1" a="1"/>
  <c r="O2018" i="14" s="1"/>
  <c r="N2019" i="14"/>
  <c r="O2019" i="14" s="1" a="1"/>
  <c r="O2019" i="14" s="1"/>
  <c r="N2020" i="14"/>
  <c r="O2020" i="14" s="1" a="1"/>
  <c r="O2020" i="14" s="1"/>
  <c r="N2021" i="14"/>
  <c r="O2021" i="14" s="1" a="1"/>
  <c r="O2021" i="14" s="1"/>
  <c r="N2022" i="14"/>
  <c r="O2022" i="14" s="1" a="1"/>
  <c r="O2022" i="14" s="1"/>
  <c r="N2023" i="14"/>
  <c r="O2023" i="14" s="1" a="1"/>
  <c r="O2023" i="14" s="1"/>
  <c r="N2024" i="14"/>
  <c r="O2024" i="14" s="1" a="1"/>
  <c r="O2024" i="14" s="1"/>
  <c r="N2025" i="14"/>
  <c r="O2025" i="14" s="1" a="1"/>
  <c r="O2025" i="14" s="1"/>
  <c r="N2026" i="14"/>
  <c r="O2026" i="14" s="1" a="1"/>
  <c r="O2026" i="14" s="1"/>
  <c r="N2027" i="14"/>
  <c r="O2027" i="14" s="1" a="1"/>
  <c r="O2027" i="14" s="1"/>
  <c r="N2028" i="14"/>
  <c r="O2028" i="14" s="1" a="1"/>
  <c r="O2028" i="14" s="1"/>
  <c r="N2029" i="14"/>
  <c r="O2029" i="14" s="1" a="1"/>
  <c r="O2029" i="14" s="1"/>
  <c r="N2030" i="14"/>
  <c r="O2030" i="14" s="1" a="1"/>
  <c r="O2030" i="14" s="1"/>
  <c r="N2031" i="14"/>
  <c r="O2031" i="14" s="1" a="1"/>
  <c r="O2031" i="14" s="1"/>
  <c r="N2032" i="14"/>
  <c r="O2032" i="14" s="1" a="1"/>
  <c r="O2032" i="14" s="1"/>
  <c r="N2033" i="14"/>
  <c r="O2033" i="14" s="1" a="1"/>
  <c r="O2033" i="14" s="1"/>
  <c r="N2034" i="14"/>
  <c r="O2034" i="14" s="1" a="1"/>
  <c r="O2034" i="14" s="1"/>
  <c r="N2035" i="14"/>
  <c r="O2035" i="14" s="1" a="1"/>
  <c r="O2035" i="14" s="1"/>
  <c r="N2036" i="14"/>
  <c r="O2036" i="14" s="1" a="1"/>
  <c r="O2036" i="14" s="1"/>
  <c r="N2037" i="14"/>
  <c r="O2037" i="14" s="1" a="1"/>
  <c r="O2037" i="14" s="1"/>
  <c r="N2038" i="14"/>
  <c r="O2038" i="14" s="1" a="1"/>
  <c r="O2038" i="14" s="1"/>
  <c r="N2039" i="14"/>
  <c r="O2039" i="14" s="1" a="1"/>
  <c r="O2039" i="14" s="1"/>
  <c r="N2040" i="14"/>
  <c r="O2040" i="14" s="1" a="1"/>
  <c r="O2040" i="14" s="1"/>
  <c r="N2041" i="14"/>
  <c r="O2041" i="14" s="1" a="1"/>
  <c r="O2041" i="14" s="1"/>
  <c r="N2042" i="14"/>
  <c r="O2042" i="14" s="1" a="1"/>
  <c r="O2042" i="14" s="1"/>
  <c r="N2043" i="14"/>
  <c r="O2043" i="14" s="1" a="1"/>
  <c r="O2043" i="14" s="1"/>
  <c r="N2044" i="14"/>
  <c r="O2044" i="14" s="1" a="1"/>
  <c r="O2044" i="14" s="1"/>
  <c r="N2045" i="14"/>
  <c r="O2045" i="14" s="1" a="1"/>
  <c r="O2045" i="14" s="1"/>
  <c r="N2046" i="14"/>
  <c r="O2046" i="14" s="1" a="1"/>
  <c r="O2046" i="14" s="1"/>
  <c r="N2047" i="14"/>
  <c r="O2047" i="14" s="1" a="1"/>
  <c r="O2047" i="14" s="1"/>
  <c r="N2048" i="14"/>
  <c r="O2048" i="14" s="1" a="1"/>
  <c r="O2048" i="14" s="1"/>
  <c r="N2049" i="14"/>
  <c r="O2049" i="14" s="1" a="1"/>
  <c r="O2049" i="14" s="1"/>
  <c r="N2050" i="14"/>
  <c r="O2050" i="14" s="1" a="1"/>
  <c r="O2050" i="14" s="1"/>
  <c r="N2051" i="14"/>
  <c r="O2051" i="14" s="1" a="1"/>
  <c r="O2051" i="14" s="1"/>
  <c r="N2052" i="14"/>
  <c r="O2052" i="14" s="1" a="1"/>
  <c r="O2052" i="14" s="1"/>
  <c r="N2053" i="14"/>
  <c r="O2053" i="14" s="1" a="1"/>
  <c r="O2053" i="14" s="1"/>
  <c r="N2054" i="14"/>
  <c r="O2054" i="14" s="1" a="1"/>
  <c r="O2054" i="14" s="1"/>
  <c r="N2055" i="14"/>
  <c r="O2055" i="14" s="1" a="1"/>
  <c r="O2055" i="14" s="1"/>
  <c r="N2056" i="14"/>
  <c r="O2056" i="14" s="1" a="1"/>
  <c r="O2056" i="14" s="1"/>
  <c r="N2057" i="14"/>
  <c r="O2057" i="14" s="1" a="1"/>
  <c r="O2057" i="14" s="1"/>
  <c r="N2058" i="14"/>
  <c r="O2058" i="14" s="1" a="1"/>
  <c r="O2058" i="14" s="1"/>
  <c r="N2059" i="14"/>
  <c r="O2059" i="14" s="1" a="1"/>
  <c r="O2059" i="14" s="1"/>
  <c r="N2060" i="14"/>
  <c r="O2060" i="14" s="1" a="1"/>
  <c r="O2060" i="14" s="1"/>
  <c r="N2061" i="14"/>
  <c r="O2061" i="14" s="1" a="1"/>
  <c r="O2061" i="14" s="1"/>
  <c r="N2062" i="14"/>
  <c r="O2062" i="14" s="1" a="1"/>
  <c r="O2062" i="14" s="1"/>
  <c r="N2063" i="14"/>
  <c r="O2063" i="14" s="1" a="1"/>
  <c r="O2063" i="14" s="1"/>
  <c r="N2064" i="14"/>
  <c r="O2064" i="14" s="1" a="1"/>
  <c r="O2064" i="14" s="1"/>
  <c r="N2065" i="14"/>
  <c r="O2065" i="14" s="1" a="1"/>
  <c r="O2065" i="14" s="1"/>
  <c r="N2066" i="14"/>
  <c r="O2066" i="14" s="1" a="1"/>
  <c r="O2066" i="14" s="1"/>
  <c r="N2067" i="14"/>
  <c r="O2067" i="14" s="1" a="1"/>
  <c r="O2067" i="14" s="1"/>
  <c r="N2068" i="14"/>
  <c r="O2068" i="14" s="1" a="1"/>
  <c r="O2068" i="14" s="1"/>
  <c r="N2069" i="14"/>
  <c r="O2069" i="14" s="1" a="1"/>
  <c r="O2069" i="14" s="1"/>
  <c r="N2070" i="14"/>
  <c r="O2070" i="14" s="1" a="1"/>
  <c r="O2070" i="14" s="1"/>
  <c r="N2071" i="14"/>
  <c r="O2071" i="14" s="1" a="1"/>
  <c r="O2071" i="14" s="1"/>
  <c r="N2072" i="14"/>
  <c r="O2072" i="14" s="1" a="1"/>
  <c r="O2072" i="14" s="1"/>
  <c r="N2073" i="14"/>
  <c r="O2073" i="14" s="1" a="1"/>
  <c r="O2073" i="14" s="1"/>
  <c r="N2074" i="14"/>
  <c r="O2074" i="14" s="1" a="1"/>
  <c r="O2074" i="14" s="1"/>
  <c r="N2075" i="14"/>
  <c r="O2075" i="14" s="1" a="1"/>
  <c r="O2075" i="14" s="1"/>
  <c r="N2076" i="14"/>
  <c r="O2076" i="14" s="1" a="1"/>
  <c r="O2076" i="14" s="1"/>
  <c r="N2077" i="14"/>
  <c r="O2077" i="14" s="1" a="1"/>
  <c r="O2077" i="14" s="1"/>
  <c r="N2078" i="14"/>
  <c r="O2078" i="14" s="1" a="1"/>
  <c r="O2078" i="14" s="1"/>
  <c r="N2079" i="14"/>
  <c r="O2079" i="14" s="1" a="1"/>
  <c r="O2079" i="14" s="1"/>
  <c r="N2080" i="14"/>
  <c r="O2080" i="14" s="1" a="1"/>
  <c r="O2080" i="14" s="1"/>
  <c r="N2081" i="14"/>
  <c r="O2081" i="14" s="1" a="1"/>
  <c r="O2081" i="14" s="1"/>
  <c r="N2082" i="14"/>
  <c r="O2082" i="14" s="1" a="1"/>
  <c r="O2082" i="14" s="1"/>
  <c r="N2083" i="14"/>
  <c r="O2083" i="14" s="1" a="1"/>
  <c r="O2083" i="14" s="1"/>
  <c r="N2084" i="14"/>
  <c r="O2084" i="14" s="1" a="1"/>
  <c r="O2084" i="14" s="1"/>
  <c r="N2085" i="14"/>
  <c r="O2085" i="14" s="1" a="1"/>
  <c r="O2085" i="14" s="1"/>
  <c r="N2086" i="14"/>
  <c r="O2086" i="14" s="1" a="1"/>
  <c r="O2086" i="14" s="1"/>
  <c r="N2087" i="14"/>
  <c r="O2087" i="14" s="1" a="1"/>
  <c r="O2087" i="14" s="1"/>
  <c r="N2088" i="14"/>
  <c r="O2088" i="14" s="1" a="1"/>
  <c r="O2088" i="14" s="1"/>
  <c r="N2089" i="14"/>
  <c r="O2089" i="14" s="1" a="1"/>
  <c r="O2089" i="14" s="1"/>
  <c r="N2090" i="14"/>
  <c r="O2090" i="14" s="1" a="1"/>
  <c r="O2090" i="14" s="1"/>
  <c r="N2091" i="14"/>
  <c r="O2091" i="14" s="1" a="1"/>
  <c r="O2091" i="14" s="1"/>
  <c r="N2092" i="14"/>
  <c r="O2092" i="14" s="1" a="1"/>
  <c r="O2092" i="14" s="1"/>
  <c r="N2093" i="14"/>
  <c r="O2093" i="14" s="1" a="1"/>
  <c r="O2093" i="14" s="1"/>
  <c r="N2094" i="14"/>
  <c r="O2094" i="14" s="1" a="1"/>
  <c r="O2094" i="14" s="1"/>
  <c r="N2095" i="14"/>
  <c r="O2095" i="14" s="1" a="1"/>
  <c r="O2095" i="14" s="1"/>
  <c r="N2096" i="14"/>
  <c r="O2096" i="14" s="1" a="1"/>
  <c r="O2096" i="14" s="1"/>
  <c r="N2097" i="14"/>
  <c r="O2097" i="14" s="1" a="1"/>
  <c r="O2097" i="14" s="1"/>
  <c r="N2098" i="14"/>
  <c r="O2098" i="14" s="1" a="1"/>
  <c r="O2098" i="14" s="1"/>
  <c r="N2099" i="14"/>
  <c r="O2099" i="14" s="1" a="1"/>
  <c r="O2099" i="14" s="1"/>
  <c r="N2100" i="14"/>
  <c r="O2100" i="14" s="1" a="1"/>
  <c r="O2100" i="14" s="1"/>
  <c r="N2101" i="14"/>
  <c r="O2101" i="14" s="1" a="1"/>
  <c r="O2101" i="14" s="1"/>
  <c r="N2102" i="14"/>
  <c r="O2102" i="14" s="1" a="1"/>
  <c r="O2102" i="14" s="1"/>
  <c r="N2103" i="14"/>
  <c r="O2103" i="14" s="1" a="1"/>
  <c r="O2103" i="14" s="1"/>
  <c r="N2104" i="14"/>
  <c r="O2104" i="14" s="1" a="1"/>
  <c r="O2104" i="14" s="1"/>
  <c r="N2105" i="14"/>
  <c r="O2105" i="14" s="1" a="1"/>
  <c r="O2105" i="14" s="1"/>
  <c r="N2106" i="14"/>
  <c r="O2106" i="14" s="1" a="1"/>
  <c r="O2106" i="14" s="1"/>
  <c r="N2107" i="14"/>
  <c r="O2107" i="14" s="1" a="1"/>
  <c r="O2107" i="14" s="1"/>
  <c r="N2108" i="14"/>
  <c r="O2108" i="14" s="1" a="1"/>
  <c r="O2108" i="14" s="1"/>
  <c r="N2109" i="14"/>
  <c r="O2109" i="14" s="1" a="1"/>
  <c r="O2109" i="14" s="1"/>
  <c r="N2110" i="14"/>
  <c r="O2110" i="14" s="1" a="1"/>
  <c r="O2110" i="14" s="1"/>
  <c r="N2111" i="14"/>
  <c r="O2111" i="14" s="1" a="1"/>
  <c r="O2111" i="14" s="1"/>
  <c r="N2112" i="14"/>
  <c r="O2112" i="14" s="1" a="1"/>
  <c r="O2112" i="14" s="1"/>
  <c r="N2113" i="14"/>
  <c r="O2113" i="14" s="1" a="1"/>
  <c r="O2113" i="14" s="1"/>
  <c r="N2114" i="14"/>
  <c r="O2114" i="14" s="1" a="1"/>
  <c r="O2114" i="14" s="1"/>
  <c r="N2115" i="14"/>
  <c r="O2115" i="14" s="1" a="1"/>
  <c r="O2115" i="14" s="1"/>
  <c r="N2116" i="14"/>
  <c r="O2116" i="14" s="1" a="1"/>
  <c r="O2116" i="14" s="1"/>
  <c r="N2117" i="14"/>
  <c r="O2117" i="14" s="1" a="1"/>
  <c r="O2117" i="14" s="1"/>
  <c r="N2118" i="14"/>
  <c r="O2118" i="14" s="1" a="1"/>
  <c r="O2118" i="14" s="1"/>
  <c r="N2119" i="14"/>
  <c r="O2119" i="14" s="1" a="1"/>
  <c r="O2119" i="14" s="1"/>
  <c r="N2120" i="14"/>
  <c r="O2120" i="14" s="1" a="1"/>
  <c r="O2120" i="14" s="1"/>
  <c r="N2121" i="14"/>
  <c r="O2121" i="14" s="1" a="1"/>
  <c r="O2121" i="14" s="1"/>
  <c r="N2122" i="14"/>
  <c r="O2122" i="14" s="1" a="1"/>
  <c r="O2122" i="14" s="1"/>
  <c r="N2123" i="14"/>
  <c r="O2123" i="14" s="1" a="1"/>
  <c r="O2123" i="14" s="1"/>
  <c r="N2124" i="14"/>
  <c r="O2124" i="14" s="1" a="1"/>
  <c r="O2124" i="14" s="1"/>
  <c r="N2125" i="14"/>
  <c r="O2125" i="14" s="1" a="1"/>
  <c r="O2125" i="14" s="1"/>
  <c r="N2126" i="14"/>
  <c r="O2126" i="14" s="1" a="1"/>
  <c r="O2126" i="14" s="1"/>
  <c r="N2127" i="14"/>
  <c r="O2127" i="14" s="1" a="1"/>
  <c r="O2127" i="14" s="1"/>
  <c r="N2128" i="14"/>
  <c r="O2128" i="14" s="1" a="1"/>
  <c r="O2128" i="14" s="1"/>
  <c r="N2129" i="14"/>
  <c r="O2129" i="14" s="1" a="1"/>
  <c r="O2129" i="14" s="1"/>
  <c r="N2130" i="14"/>
  <c r="O2130" i="14" s="1" a="1"/>
  <c r="O2130" i="14" s="1"/>
  <c r="N2131" i="14"/>
  <c r="O2131" i="14" s="1" a="1"/>
  <c r="O2131" i="14" s="1"/>
  <c r="N2132" i="14"/>
  <c r="O2132" i="14" s="1" a="1"/>
  <c r="O2132" i="14" s="1"/>
  <c r="N2133" i="14"/>
  <c r="O2133" i="14" s="1" a="1"/>
  <c r="O2133" i="14" s="1"/>
  <c r="N2134" i="14"/>
  <c r="O2134" i="14" s="1" a="1"/>
  <c r="O2134" i="14" s="1"/>
  <c r="N2135" i="14"/>
  <c r="O2135" i="14" s="1" a="1"/>
  <c r="O2135" i="14" s="1"/>
  <c r="N2136" i="14"/>
  <c r="O2136" i="14" s="1" a="1"/>
  <c r="O2136" i="14" s="1"/>
  <c r="N2137" i="14"/>
  <c r="O2137" i="14" s="1" a="1"/>
  <c r="O2137" i="14" s="1"/>
  <c r="N2138" i="14"/>
  <c r="O2138" i="14" s="1" a="1"/>
  <c r="O2138" i="14" s="1"/>
  <c r="N2139" i="14"/>
  <c r="O2139" i="14" s="1" a="1"/>
  <c r="O2139" i="14" s="1"/>
  <c r="N2140" i="14"/>
  <c r="O2140" i="14" s="1" a="1"/>
  <c r="O2140" i="14" s="1"/>
  <c r="N2141" i="14"/>
  <c r="O2141" i="14" s="1" a="1"/>
  <c r="O2141" i="14" s="1"/>
  <c r="N2142" i="14"/>
  <c r="O2142" i="14" s="1" a="1"/>
  <c r="O2142" i="14" s="1"/>
  <c r="N2143" i="14"/>
  <c r="O2143" i="14" s="1" a="1"/>
  <c r="O2143" i="14" s="1"/>
  <c r="N2144" i="14"/>
  <c r="O2144" i="14" s="1" a="1"/>
  <c r="O2144" i="14" s="1"/>
  <c r="N2145" i="14"/>
  <c r="O2145" i="14" s="1" a="1"/>
  <c r="O2145" i="14" s="1"/>
  <c r="N2146" i="14"/>
  <c r="O2146" i="14" s="1" a="1"/>
  <c r="O2146" i="14" s="1"/>
  <c r="N2147" i="14"/>
  <c r="O2147" i="14" s="1" a="1"/>
  <c r="O2147" i="14" s="1"/>
  <c r="N2148" i="14"/>
  <c r="O2148" i="14" s="1" a="1"/>
  <c r="O2148" i="14" s="1"/>
  <c r="N2149" i="14"/>
  <c r="O2149" i="14" s="1" a="1"/>
  <c r="O2149" i="14" s="1"/>
  <c r="N2150" i="14"/>
  <c r="O2150" i="14" s="1" a="1"/>
  <c r="O2150" i="14" s="1"/>
  <c r="N2151" i="14"/>
  <c r="O2151" i="14" s="1" a="1"/>
  <c r="O2151" i="14" s="1"/>
  <c r="N2152" i="14"/>
  <c r="O2152" i="14" s="1" a="1"/>
  <c r="O2152" i="14" s="1"/>
  <c r="N2153" i="14"/>
  <c r="O2153" i="14" s="1" a="1"/>
  <c r="O2153" i="14" s="1"/>
  <c r="N2154" i="14"/>
  <c r="O2154" i="14" s="1" a="1"/>
  <c r="O2154" i="14" s="1"/>
  <c r="N2155" i="14"/>
  <c r="O2155" i="14" s="1" a="1"/>
  <c r="O2155" i="14" s="1"/>
  <c r="N2156" i="14"/>
  <c r="O2156" i="14" s="1" a="1"/>
  <c r="O2156" i="14" s="1"/>
  <c r="N2157" i="14"/>
  <c r="O2157" i="14" s="1" a="1"/>
  <c r="O2157" i="14" s="1"/>
  <c r="N2158" i="14"/>
  <c r="O2158" i="14" s="1" a="1"/>
  <c r="O2158" i="14" s="1"/>
  <c r="N2159" i="14"/>
  <c r="O2159" i="14" s="1" a="1"/>
  <c r="O2159" i="14" s="1"/>
  <c r="N2160" i="14"/>
  <c r="O2160" i="14" s="1" a="1"/>
  <c r="O2160" i="14" s="1"/>
  <c r="N2161" i="14"/>
  <c r="O2161" i="14" s="1" a="1"/>
  <c r="O2161" i="14" s="1"/>
  <c r="N2162" i="14"/>
  <c r="O2162" i="14" s="1" a="1"/>
  <c r="O2162" i="14" s="1"/>
  <c r="N2163" i="14"/>
  <c r="O2163" i="14" s="1" a="1"/>
  <c r="O2163" i="14" s="1"/>
  <c r="N2164" i="14"/>
  <c r="O2164" i="14" s="1" a="1"/>
  <c r="O2164" i="14" s="1"/>
  <c r="N2165" i="14"/>
  <c r="O2165" i="14" s="1" a="1"/>
  <c r="O2165" i="14" s="1"/>
  <c r="N2166" i="14"/>
  <c r="O2166" i="14" s="1" a="1"/>
  <c r="O2166" i="14" s="1"/>
  <c r="N2167" i="14"/>
  <c r="O2167" i="14" s="1" a="1"/>
  <c r="O2167" i="14" s="1"/>
  <c r="N2168" i="14"/>
  <c r="O2168" i="14" s="1" a="1"/>
  <c r="O2168" i="14" s="1"/>
  <c r="N2169" i="14"/>
  <c r="O2169" i="14" s="1" a="1"/>
  <c r="O2169" i="14" s="1"/>
  <c r="N2170" i="14"/>
  <c r="O2170" i="14" s="1" a="1"/>
  <c r="O2170" i="14" s="1"/>
  <c r="N2171" i="14"/>
  <c r="O2171" i="14" s="1" a="1"/>
  <c r="O2171" i="14" s="1"/>
  <c r="N2172" i="14"/>
  <c r="O2172" i="14" s="1" a="1"/>
  <c r="O2172" i="14" s="1"/>
  <c r="N2173" i="14"/>
  <c r="O2173" i="14" s="1" a="1"/>
  <c r="O2173" i="14" s="1"/>
  <c r="N2174" i="14"/>
  <c r="O2174" i="14" s="1" a="1"/>
  <c r="O2174" i="14" s="1"/>
  <c r="N2175" i="14"/>
  <c r="O2175" i="14" s="1" a="1"/>
  <c r="O2175" i="14" s="1"/>
  <c r="N2176" i="14"/>
  <c r="O2176" i="14" s="1" a="1"/>
  <c r="O2176" i="14" s="1"/>
  <c r="N2177" i="14"/>
  <c r="O2177" i="14" s="1" a="1"/>
  <c r="O2177" i="14" s="1"/>
  <c r="N2178" i="14"/>
  <c r="O2178" i="14" s="1" a="1"/>
  <c r="O2178" i="14" s="1"/>
  <c r="N2179" i="14"/>
  <c r="O2179" i="14" s="1" a="1"/>
  <c r="O2179" i="14" s="1"/>
  <c r="N2180" i="14"/>
  <c r="O2180" i="14" s="1" a="1"/>
  <c r="O2180" i="14" s="1"/>
  <c r="N2181" i="14"/>
  <c r="O2181" i="14" s="1" a="1"/>
  <c r="O2181" i="14" s="1"/>
  <c r="N2182" i="14"/>
  <c r="O2182" i="14" s="1" a="1"/>
  <c r="O2182" i="14" s="1"/>
  <c r="N2183" i="14"/>
  <c r="O2183" i="14" s="1" a="1"/>
  <c r="O2183" i="14" s="1"/>
  <c r="N2184" i="14"/>
  <c r="O2184" i="14" s="1" a="1"/>
  <c r="O2184" i="14" s="1"/>
  <c r="N2185" i="14"/>
  <c r="O2185" i="14" s="1" a="1"/>
  <c r="O2185" i="14" s="1"/>
  <c r="N2186" i="14"/>
  <c r="O2186" i="14" s="1" a="1"/>
  <c r="O2186" i="14" s="1"/>
  <c r="N2187" i="14"/>
  <c r="O2187" i="14" s="1" a="1"/>
  <c r="O2187" i="14" s="1"/>
  <c r="N2188" i="14"/>
  <c r="O2188" i="14" s="1" a="1"/>
  <c r="O2188" i="14" s="1"/>
  <c r="N2189" i="14"/>
  <c r="O2189" i="14" s="1" a="1"/>
  <c r="O2189" i="14" s="1"/>
  <c r="N2190" i="14"/>
  <c r="O2190" i="14" s="1" a="1"/>
  <c r="O2190" i="14" s="1"/>
  <c r="N2191" i="14"/>
  <c r="O2191" i="14" s="1" a="1"/>
  <c r="O2191" i="14" s="1"/>
  <c r="N2192" i="14"/>
  <c r="O2192" i="14" s="1" a="1"/>
  <c r="O2192" i="14" s="1"/>
  <c r="N2193" i="14"/>
  <c r="O2193" i="14" s="1" a="1"/>
  <c r="O2193" i="14" s="1"/>
  <c r="N2194" i="14"/>
  <c r="O2194" i="14" s="1" a="1"/>
  <c r="O2194" i="14" s="1"/>
  <c r="N2195" i="14"/>
  <c r="O2195" i="14" s="1" a="1"/>
  <c r="O2195" i="14" s="1"/>
  <c r="N2196" i="14"/>
  <c r="O2196" i="14" s="1" a="1"/>
  <c r="O2196" i="14" s="1"/>
  <c r="N2197" i="14"/>
  <c r="O2197" i="14" s="1" a="1"/>
  <c r="O2197" i="14" s="1"/>
  <c r="N2198" i="14"/>
  <c r="O2198" i="14" s="1" a="1"/>
  <c r="O2198" i="14" s="1"/>
  <c r="N2199" i="14"/>
  <c r="O2199" i="14" s="1" a="1"/>
  <c r="O2199" i="14" s="1"/>
  <c r="N2200" i="14"/>
  <c r="O2200" i="14" s="1" a="1"/>
  <c r="O2200" i="14" s="1"/>
  <c r="N2201" i="14"/>
  <c r="O2201" i="14" s="1" a="1"/>
  <c r="O2201" i="14" s="1"/>
  <c r="N2202" i="14"/>
  <c r="O2202" i="14" s="1" a="1"/>
  <c r="O2202" i="14" s="1"/>
  <c r="N2203" i="14"/>
  <c r="O2203" i="14" s="1" a="1"/>
  <c r="O2203" i="14" s="1"/>
  <c r="N2204" i="14"/>
  <c r="O2204" i="14" s="1" a="1"/>
  <c r="O2204" i="14" s="1"/>
  <c r="N2205" i="14"/>
  <c r="O2205" i="14" s="1" a="1"/>
  <c r="O2205" i="14" s="1"/>
  <c r="N2206" i="14"/>
  <c r="O2206" i="14" s="1" a="1"/>
  <c r="O2206" i="14" s="1"/>
  <c r="N2207" i="14"/>
  <c r="O2207" i="14" s="1" a="1"/>
  <c r="O2207" i="14" s="1"/>
  <c r="N2208" i="14"/>
  <c r="O2208" i="14" s="1" a="1"/>
  <c r="O2208" i="14" s="1"/>
  <c r="N2209" i="14"/>
  <c r="O2209" i="14" s="1" a="1"/>
  <c r="O2209" i="14" s="1"/>
  <c r="N2210" i="14"/>
  <c r="O2210" i="14" s="1" a="1"/>
  <c r="O2210" i="14" s="1"/>
  <c r="N2211" i="14"/>
  <c r="O2211" i="14" s="1" a="1"/>
  <c r="O2211" i="14" s="1"/>
  <c r="N2212" i="14"/>
  <c r="O2212" i="14" s="1" a="1"/>
  <c r="O2212" i="14" s="1"/>
  <c r="N2213" i="14"/>
  <c r="O2213" i="14" s="1" a="1"/>
  <c r="O2213" i="14" s="1"/>
  <c r="N2214" i="14"/>
  <c r="O2214" i="14" s="1" a="1"/>
  <c r="O2214" i="14" s="1"/>
  <c r="N2215" i="14"/>
  <c r="O2215" i="14" s="1" a="1"/>
  <c r="O2215" i="14" s="1"/>
  <c r="N2216" i="14"/>
  <c r="O2216" i="14" s="1" a="1"/>
  <c r="O2216" i="14" s="1"/>
  <c r="N2217" i="14"/>
  <c r="O2217" i="14" s="1" a="1"/>
  <c r="O2217" i="14" s="1"/>
  <c r="N2218" i="14"/>
  <c r="O2218" i="14" s="1" a="1"/>
  <c r="O2218" i="14" s="1"/>
  <c r="N2219" i="14"/>
  <c r="O2219" i="14" s="1" a="1"/>
  <c r="O2219" i="14" s="1"/>
  <c r="N2220" i="14"/>
  <c r="O2220" i="14" s="1" a="1"/>
  <c r="O2220" i="14" s="1"/>
  <c r="N2221" i="14"/>
  <c r="O2221" i="14" s="1" a="1"/>
  <c r="O2221" i="14" s="1"/>
  <c r="N2222" i="14"/>
  <c r="O2222" i="14" s="1" a="1"/>
  <c r="O2222" i="14" s="1"/>
  <c r="N2223" i="14"/>
  <c r="O2223" i="14" s="1" a="1"/>
  <c r="O2223" i="14" s="1"/>
  <c r="N2224" i="14"/>
  <c r="O2224" i="14" s="1" a="1"/>
  <c r="O2224" i="14" s="1"/>
  <c r="N2225" i="14"/>
  <c r="O2225" i="14" s="1" a="1"/>
  <c r="O2225" i="14" s="1"/>
  <c r="N2226" i="14"/>
  <c r="O2226" i="14" s="1" a="1"/>
  <c r="O2226" i="14" s="1"/>
  <c r="N2227" i="14"/>
  <c r="O2227" i="14" s="1" a="1"/>
  <c r="O2227" i="14" s="1"/>
  <c r="N2228" i="14"/>
  <c r="O2228" i="14" s="1" a="1"/>
  <c r="O2228" i="14" s="1"/>
  <c r="N2229" i="14"/>
  <c r="O2229" i="14" s="1" a="1"/>
  <c r="O2229" i="14" s="1"/>
  <c r="N2230" i="14"/>
  <c r="O2230" i="14" s="1" a="1"/>
  <c r="O2230" i="14" s="1"/>
  <c r="N2231" i="14"/>
  <c r="O2231" i="14" s="1" a="1"/>
  <c r="O2231" i="14" s="1"/>
  <c r="N2232" i="14"/>
  <c r="O2232" i="14" s="1" a="1"/>
  <c r="O2232" i="14" s="1"/>
  <c r="N2233" i="14"/>
  <c r="O2233" i="14" s="1" a="1"/>
  <c r="O2233" i="14" s="1"/>
  <c r="N2234" i="14"/>
  <c r="O2234" i="14" s="1" a="1"/>
  <c r="O2234" i="14" s="1"/>
  <c r="N2235" i="14"/>
  <c r="O2235" i="14" s="1" a="1"/>
  <c r="O2235" i="14" s="1"/>
  <c r="N2236" i="14"/>
  <c r="O2236" i="14" s="1" a="1"/>
  <c r="O2236" i="14" s="1"/>
  <c r="N2237" i="14"/>
  <c r="O2237" i="14" s="1" a="1"/>
  <c r="O2237" i="14" s="1"/>
  <c r="N2238" i="14"/>
  <c r="O2238" i="14" s="1" a="1"/>
  <c r="O2238" i="14" s="1"/>
  <c r="N2239" i="14"/>
  <c r="O2239" i="14" s="1" a="1"/>
  <c r="O2239" i="14" s="1"/>
  <c r="N2240" i="14"/>
  <c r="O2240" i="14" s="1" a="1"/>
  <c r="O2240" i="14" s="1"/>
  <c r="N2241" i="14"/>
  <c r="O2241" i="14" s="1" a="1"/>
  <c r="O2241" i="14" s="1"/>
  <c r="N2242" i="14"/>
  <c r="O2242" i="14" s="1" a="1"/>
  <c r="O2242" i="14" s="1"/>
  <c r="N2243" i="14"/>
  <c r="O2243" i="14" s="1" a="1"/>
  <c r="O2243" i="14" s="1"/>
  <c r="N2244" i="14"/>
  <c r="O2244" i="14" s="1" a="1"/>
  <c r="O2244" i="14" s="1"/>
  <c r="N2245" i="14"/>
  <c r="O2245" i="14" s="1" a="1"/>
  <c r="O2245" i="14" s="1"/>
  <c r="N2246" i="14"/>
  <c r="O2246" i="14" s="1" a="1"/>
  <c r="O2246" i="14" s="1"/>
  <c r="N2247" i="14"/>
  <c r="O2247" i="14" s="1" a="1"/>
  <c r="O2247" i="14" s="1"/>
  <c r="N2248" i="14"/>
  <c r="O2248" i="14" s="1" a="1"/>
  <c r="O2248" i="14" s="1"/>
  <c r="N2249" i="14"/>
  <c r="O2249" i="14" s="1" a="1"/>
  <c r="O2249" i="14" s="1"/>
  <c r="N2250" i="14"/>
  <c r="O2250" i="14" s="1" a="1"/>
  <c r="O2250" i="14" s="1"/>
  <c r="N2251" i="14"/>
  <c r="O2251" i="14" s="1" a="1"/>
  <c r="O2251" i="14" s="1"/>
  <c r="N2252" i="14"/>
  <c r="O2252" i="14" s="1" a="1"/>
  <c r="O2252" i="14" s="1"/>
  <c r="N2253" i="14"/>
  <c r="O2253" i="14" s="1" a="1"/>
  <c r="O2253" i="14" s="1"/>
  <c r="N2254" i="14"/>
  <c r="O2254" i="14" s="1" a="1"/>
  <c r="O2254" i="14" s="1"/>
  <c r="N2255" i="14"/>
  <c r="O2255" i="14" s="1" a="1"/>
  <c r="O2255" i="14" s="1"/>
  <c r="N2256" i="14"/>
  <c r="O2256" i="14" s="1" a="1"/>
  <c r="O2256" i="14" s="1"/>
  <c r="N2257" i="14"/>
  <c r="O2257" i="14" s="1" a="1"/>
  <c r="O2257" i="14" s="1"/>
  <c r="N2258" i="14"/>
  <c r="O2258" i="14" s="1" a="1"/>
  <c r="O2258" i="14" s="1"/>
  <c r="N2259" i="14"/>
  <c r="O2259" i="14" s="1" a="1"/>
  <c r="O2259" i="14" s="1"/>
  <c r="N2260" i="14"/>
  <c r="O2260" i="14" s="1" a="1"/>
  <c r="O2260" i="14" s="1"/>
  <c r="N2261" i="14"/>
  <c r="O2261" i="14" s="1" a="1"/>
  <c r="O2261" i="14" s="1"/>
  <c r="N2262" i="14"/>
  <c r="O2262" i="14" s="1" a="1"/>
  <c r="O2262" i="14" s="1"/>
  <c r="N2263" i="14"/>
  <c r="O2263" i="14" s="1" a="1"/>
  <c r="O2263" i="14" s="1"/>
  <c r="N2264" i="14"/>
  <c r="O2264" i="14" s="1" a="1"/>
  <c r="O2264" i="14" s="1"/>
  <c r="N2265" i="14"/>
  <c r="O2265" i="14" s="1" a="1"/>
  <c r="O2265" i="14" s="1"/>
  <c r="N2266" i="14"/>
  <c r="O2266" i="14" s="1" a="1"/>
  <c r="O2266" i="14" s="1"/>
  <c r="N2267" i="14"/>
  <c r="O2267" i="14" s="1" a="1"/>
  <c r="O2267" i="14" s="1"/>
  <c r="N2268" i="14"/>
  <c r="O2268" i="14" s="1" a="1"/>
  <c r="O2268" i="14" s="1"/>
  <c r="N2269" i="14"/>
  <c r="O2269" i="14" s="1" a="1"/>
  <c r="O2269" i="14" s="1"/>
  <c r="N2270" i="14"/>
  <c r="O2270" i="14" s="1" a="1"/>
  <c r="O2270" i="14" s="1"/>
  <c r="N2271" i="14"/>
  <c r="O2271" i="14" s="1" a="1"/>
  <c r="O2271" i="14" s="1"/>
  <c r="N2272" i="14"/>
  <c r="O2272" i="14" s="1" a="1"/>
  <c r="O2272" i="14" s="1"/>
  <c r="N2273" i="14"/>
  <c r="O2273" i="14" s="1" a="1"/>
  <c r="O2273" i="14" s="1"/>
  <c r="N2274" i="14"/>
  <c r="O2274" i="14" s="1" a="1"/>
  <c r="O2274" i="14" s="1"/>
  <c r="N2275" i="14"/>
  <c r="O2275" i="14" s="1" a="1"/>
  <c r="O2275" i="14" s="1"/>
  <c r="N2276" i="14"/>
  <c r="O2276" i="14" s="1" a="1"/>
  <c r="O2276" i="14" s="1"/>
  <c r="N2277" i="14"/>
  <c r="O2277" i="14" s="1" a="1"/>
  <c r="O2277" i="14" s="1"/>
  <c r="N2278" i="14"/>
  <c r="O2278" i="14" s="1" a="1"/>
  <c r="O2278" i="14" s="1"/>
  <c r="N2279" i="14"/>
  <c r="O2279" i="14" s="1" a="1"/>
  <c r="O2279" i="14" s="1"/>
  <c r="N2280" i="14"/>
  <c r="O2280" i="14" s="1" a="1"/>
  <c r="O2280" i="14" s="1"/>
  <c r="N2281" i="14"/>
  <c r="O2281" i="14" s="1" a="1"/>
  <c r="O2281" i="14" s="1"/>
  <c r="N2282" i="14"/>
  <c r="O2282" i="14" s="1" a="1"/>
  <c r="O2282" i="14" s="1"/>
  <c r="N2283" i="14"/>
  <c r="O2283" i="14" s="1" a="1"/>
  <c r="O2283" i="14" s="1"/>
  <c r="N2284" i="14"/>
  <c r="O2284" i="14" s="1" a="1"/>
  <c r="O2284" i="14" s="1"/>
  <c r="N2285" i="14"/>
  <c r="O2285" i="14" s="1" a="1"/>
  <c r="O2285" i="14" s="1"/>
  <c r="N2286" i="14"/>
  <c r="O2286" i="14" s="1" a="1"/>
  <c r="O2286" i="14" s="1"/>
  <c r="N2287" i="14"/>
  <c r="O2287" i="14" s="1" a="1"/>
  <c r="O2287" i="14" s="1"/>
  <c r="N2288" i="14"/>
  <c r="O2288" i="14" s="1" a="1"/>
  <c r="O2288" i="14" s="1"/>
  <c r="N2289" i="14"/>
  <c r="O2289" i="14" s="1" a="1"/>
  <c r="O2289" i="14" s="1"/>
  <c r="N2290" i="14"/>
  <c r="O2290" i="14" s="1" a="1"/>
  <c r="O2290" i="14" s="1"/>
  <c r="N2291" i="14"/>
  <c r="O2291" i="14" s="1" a="1"/>
  <c r="O2291" i="14" s="1"/>
  <c r="N2292" i="14"/>
  <c r="O2292" i="14" s="1" a="1"/>
  <c r="O2292" i="14" s="1"/>
  <c r="N2293" i="14"/>
  <c r="O2293" i="14" s="1" a="1"/>
  <c r="O2293" i="14" s="1"/>
  <c r="N2294" i="14"/>
  <c r="O2294" i="14" s="1" a="1"/>
  <c r="O2294" i="14" s="1"/>
  <c r="N2295" i="14"/>
  <c r="O2295" i="14" s="1" a="1"/>
  <c r="O2295" i="14" s="1"/>
  <c r="N2296" i="14"/>
  <c r="O2296" i="14" s="1" a="1"/>
  <c r="O2296" i="14" s="1"/>
  <c r="N2297" i="14"/>
  <c r="O2297" i="14" s="1" a="1"/>
  <c r="O2297" i="14" s="1"/>
  <c r="N2298" i="14"/>
  <c r="O2298" i="14" s="1" a="1"/>
  <c r="O2298" i="14" s="1"/>
  <c r="N2299" i="14"/>
  <c r="O2299" i="14" s="1" a="1"/>
  <c r="O2299" i="14" s="1"/>
  <c r="N2300" i="14"/>
  <c r="O2300" i="14" s="1" a="1"/>
  <c r="O2300" i="14" s="1"/>
  <c r="N2301" i="14"/>
  <c r="O2301" i="14" s="1" a="1"/>
  <c r="O2301" i="14" s="1"/>
  <c r="N2302" i="14"/>
  <c r="O2302" i="14" s="1" a="1"/>
  <c r="O2302" i="14" s="1"/>
  <c r="N2303" i="14"/>
  <c r="O2303" i="14" s="1" a="1"/>
  <c r="O2303" i="14" s="1"/>
  <c r="N2304" i="14"/>
  <c r="O2304" i="14" s="1" a="1"/>
  <c r="O2304" i="14" s="1"/>
  <c r="N2305" i="14"/>
  <c r="O2305" i="14" s="1" a="1"/>
  <c r="O2305" i="14" s="1"/>
  <c r="N2306" i="14"/>
  <c r="O2306" i="14" s="1" a="1"/>
  <c r="O2306" i="14" s="1"/>
  <c r="N2307" i="14"/>
  <c r="O2307" i="14" s="1" a="1"/>
  <c r="O2307" i="14" s="1"/>
  <c r="N2308" i="14"/>
  <c r="O2308" i="14" s="1" a="1"/>
  <c r="O2308" i="14" s="1"/>
  <c r="N2309" i="14"/>
  <c r="O2309" i="14" s="1" a="1"/>
  <c r="O2309" i="14" s="1"/>
  <c r="N2310" i="14"/>
  <c r="O2310" i="14" s="1" a="1"/>
  <c r="O2310" i="14" s="1"/>
  <c r="N2311" i="14"/>
  <c r="O2311" i="14" s="1" a="1"/>
  <c r="O2311" i="14" s="1"/>
  <c r="N2312" i="14"/>
  <c r="O2312" i="14" s="1" a="1"/>
  <c r="O2312" i="14" s="1"/>
  <c r="N2313" i="14"/>
  <c r="O2313" i="14" s="1" a="1"/>
  <c r="O2313" i="14" s="1"/>
  <c r="N2314" i="14"/>
  <c r="O2314" i="14" s="1" a="1"/>
  <c r="O2314" i="14" s="1"/>
  <c r="N2315" i="14"/>
  <c r="O2315" i="14" s="1" a="1"/>
  <c r="O2315" i="14" s="1"/>
  <c r="N2316" i="14"/>
  <c r="O2316" i="14" s="1" a="1"/>
  <c r="O2316" i="14" s="1"/>
  <c r="N2317" i="14"/>
  <c r="O2317" i="14" s="1" a="1"/>
  <c r="O2317" i="14" s="1"/>
  <c r="N2318" i="14"/>
  <c r="O2318" i="14" s="1" a="1"/>
  <c r="O2318" i="14" s="1"/>
  <c r="N2319" i="14"/>
  <c r="O2319" i="14" s="1" a="1"/>
  <c r="O2319" i="14" s="1"/>
  <c r="N2320" i="14"/>
  <c r="O2320" i="14" s="1" a="1"/>
  <c r="O2320" i="14" s="1"/>
  <c r="N2321" i="14"/>
  <c r="O2321" i="14" s="1" a="1"/>
  <c r="O2321" i="14" s="1"/>
  <c r="N2322" i="14"/>
  <c r="O2322" i="14" s="1" a="1"/>
  <c r="O2322" i="14" s="1"/>
  <c r="N2323" i="14"/>
  <c r="O2323" i="14" s="1" a="1"/>
  <c r="O2323" i="14" s="1"/>
  <c r="N2324" i="14"/>
  <c r="O2324" i="14" s="1" a="1"/>
  <c r="O2324" i="14" s="1"/>
  <c r="N2325" i="14"/>
  <c r="O2325" i="14" s="1" a="1"/>
  <c r="O2325" i="14" s="1"/>
  <c r="N2326" i="14"/>
  <c r="O2326" i="14" s="1" a="1"/>
  <c r="O2326" i="14" s="1"/>
  <c r="N2327" i="14"/>
  <c r="O2327" i="14" s="1" a="1"/>
  <c r="O2327" i="14" s="1"/>
  <c r="N2328" i="14"/>
  <c r="O2328" i="14" s="1" a="1"/>
  <c r="O2328" i="14" s="1"/>
  <c r="N2329" i="14"/>
  <c r="O2329" i="14" s="1" a="1"/>
  <c r="O2329" i="14" s="1"/>
  <c r="N2330" i="14"/>
  <c r="O2330" i="14" s="1" a="1"/>
  <c r="O2330" i="14" s="1"/>
  <c r="N2331" i="14"/>
  <c r="O2331" i="14" s="1" a="1"/>
  <c r="O2331" i="14" s="1"/>
  <c r="N2332" i="14"/>
  <c r="O2332" i="14" s="1" a="1"/>
  <c r="O2332" i="14" s="1"/>
  <c r="N2333" i="14"/>
  <c r="O2333" i="14" s="1" a="1"/>
  <c r="O2333" i="14" s="1"/>
  <c r="N2334" i="14"/>
  <c r="O2334" i="14" s="1" a="1"/>
  <c r="O2334" i="14" s="1"/>
  <c r="N2335" i="14"/>
  <c r="O2335" i="14" s="1" a="1"/>
  <c r="O2335" i="14" s="1"/>
  <c r="N2336" i="14"/>
  <c r="O2336" i="14" s="1" a="1"/>
  <c r="O2336" i="14" s="1"/>
  <c r="N2337" i="14"/>
  <c r="O2337" i="14" s="1" a="1"/>
  <c r="O2337" i="14" s="1"/>
  <c r="N2338" i="14"/>
  <c r="O2338" i="14" s="1" a="1"/>
  <c r="O2338" i="14" s="1"/>
  <c r="N2339" i="14"/>
  <c r="O2339" i="14" s="1" a="1"/>
  <c r="O2339" i="14" s="1"/>
  <c r="N2340" i="14"/>
  <c r="O2340" i="14" s="1" a="1"/>
  <c r="O2340" i="14" s="1"/>
  <c r="N2341" i="14"/>
  <c r="O2341" i="14" s="1" a="1"/>
  <c r="O2341" i="14" s="1"/>
  <c r="N2342" i="14"/>
  <c r="O2342" i="14" s="1" a="1"/>
  <c r="O2342" i="14" s="1"/>
  <c r="N2343" i="14"/>
  <c r="O2343" i="14" s="1" a="1"/>
  <c r="O2343" i="14" s="1"/>
  <c r="N2344" i="14"/>
  <c r="O2344" i="14" s="1" a="1"/>
  <c r="O2344" i="14" s="1"/>
  <c r="N2345" i="14"/>
  <c r="O2345" i="14" s="1" a="1"/>
  <c r="O2345" i="14" s="1"/>
  <c r="N2346" i="14"/>
  <c r="O2346" i="14" s="1" a="1"/>
  <c r="O2346" i="14" s="1"/>
  <c r="N2347" i="14"/>
  <c r="O2347" i="14" s="1" a="1"/>
  <c r="O2347" i="14" s="1"/>
  <c r="N2348" i="14"/>
  <c r="O2348" i="14" s="1" a="1"/>
  <c r="O2348" i="14" s="1"/>
  <c r="N2349" i="14"/>
  <c r="O2349" i="14" s="1" a="1"/>
  <c r="O2349" i="14" s="1"/>
  <c r="N2350" i="14"/>
  <c r="O2350" i="14" s="1" a="1"/>
  <c r="O2350" i="14" s="1"/>
  <c r="N2351" i="14"/>
  <c r="O2351" i="14" s="1" a="1"/>
  <c r="O2351" i="14" s="1"/>
  <c r="N2352" i="14"/>
  <c r="O2352" i="14" s="1" a="1"/>
  <c r="O2352" i="14" s="1"/>
  <c r="N2353" i="14"/>
  <c r="O2353" i="14" s="1" a="1"/>
  <c r="O2353" i="14" s="1"/>
  <c r="N2354" i="14"/>
  <c r="O2354" i="14" s="1" a="1"/>
  <c r="O2354" i="14" s="1"/>
  <c r="N2355" i="14"/>
  <c r="O2355" i="14" s="1" a="1"/>
  <c r="O2355" i="14" s="1"/>
  <c r="N2356" i="14"/>
  <c r="O2356" i="14" s="1" a="1"/>
  <c r="O2356" i="14" s="1"/>
  <c r="N2357" i="14"/>
  <c r="O2357" i="14" s="1" a="1"/>
  <c r="O2357" i="14" s="1"/>
  <c r="N2358" i="14"/>
  <c r="O2358" i="14" s="1" a="1"/>
  <c r="O2358" i="14" s="1"/>
  <c r="N2359" i="14"/>
  <c r="O2359" i="14" s="1" a="1"/>
  <c r="O2359" i="14" s="1"/>
  <c r="N2360" i="14"/>
  <c r="O2360" i="14" s="1" a="1"/>
  <c r="O2360" i="14" s="1"/>
  <c r="N2361" i="14"/>
  <c r="O2361" i="14" s="1" a="1"/>
  <c r="O2361" i="14" s="1"/>
  <c r="N2362" i="14"/>
  <c r="O2362" i="14" s="1" a="1"/>
  <c r="O2362" i="14" s="1"/>
  <c r="N2363" i="14"/>
  <c r="O2363" i="14" s="1" a="1"/>
  <c r="O2363" i="14" s="1"/>
  <c r="N2364" i="14"/>
  <c r="O2364" i="14" s="1" a="1"/>
  <c r="O2364" i="14" s="1"/>
  <c r="N2365" i="14"/>
  <c r="O2365" i="14" s="1" a="1"/>
  <c r="O2365" i="14" s="1"/>
  <c r="N2366" i="14"/>
  <c r="O2366" i="14" s="1" a="1"/>
  <c r="O2366" i="14" s="1"/>
  <c r="N2367" i="14"/>
  <c r="O2367" i="14" s="1" a="1"/>
  <c r="O2367" i="14" s="1"/>
  <c r="N2368" i="14"/>
  <c r="O2368" i="14" s="1" a="1"/>
  <c r="O2368" i="14" s="1"/>
  <c r="N2369" i="14"/>
  <c r="O2369" i="14" s="1" a="1"/>
  <c r="O2369" i="14" s="1"/>
  <c r="N2370" i="14"/>
  <c r="O2370" i="14" s="1" a="1"/>
  <c r="O2370" i="14" s="1"/>
  <c r="N2371" i="14"/>
  <c r="O2371" i="14" s="1" a="1"/>
  <c r="O2371" i="14" s="1"/>
  <c r="N2372" i="14"/>
  <c r="O2372" i="14" s="1" a="1"/>
  <c r="O2372" i="14" s="1"/>
  <c r="N2373" i="14"/>
  <c r="O2373" i="14" s="1" a="1"/>
  <c r="O2373" i="14" s="1"/>
  <c r="N2374" i="14"/>
  <c r="O2374" i="14" s="1" a="1"/>
  <c r="O2374" i="14" s="1"/>
  <c r="N2375" i="14"/>
  <c r="O2375" i="14" s="1" a="1"/>
  <c r="O2375" i="14" s="1"/>
  <c r="N2376" i="14"/>
  <c r="O2376" i="14" s="1" a="1"/>
  <c r="O2376" i="14" s="1"/>
  <c r="N2377" i="14"/>
  <c r="O2377" i="14" s="1" a="1"/>
  <c r="O2377" i="14" s="1"/>
  <c r="N2378" i="14"/>
  <c r="O2378" i="14" s="1" a="1"/>
  <c r="O2378" i="14" s="1"/>
  <c r="N2379" i="14"/>
  <c r="O2379" i="14" s="1" a="1"/>
  <c r="O2379" i="14" s="1"/>
  <c r="N2380" i="14"/>
  <c r="O2380" i="14" s="1" a="1"/>
  <c r="O2380" i="14" s="1"/>
  <c r="N2381" i="14"/>
  <c r="O2381" i="14" s="1" a="1"/>
  <c r="O2381" i="14" s="1"/>
  <c r="N2382" i="14"/>
  <c r="O2382" i="14" s="1" a="1"/>
  <c r="O2382" i="14" s="1"/>
  <c r="N2383" i="14"/>
  <c r="O2383" i="14" s="1" a="1"/>
  <c r="O2383" i="14" s="1"/>
  <c r="N2384" i="14"/>
  <c r="O2384" i="14" s="1" a="1"/>
  <c r="O2384" i="14" s="1"/>
  <c r="N2385" i="14"/>
  <c r="O2385" i="14" s="1" a="1"/>
  <c r="O2385" i="14" s="1"/>
  <c r="N2386" i="14"/>
  <c r="O2386" i="14" s="1" a="1"/>
  <c r="O2386" i="14" s="1"/>
  <c r="N2387" i="14"/>
  <c r="O2387" i="14" s="1" a="1"/>
  <c r="O2387" i="14" s="1"/>
  <c r="N2388" i="14"/>
  <c r="O2388" i="14" s="1" a="1"/>
  <c r="O2388" i="14" s="1"/>
  <c r="N2389" i="14"/>
  <c r="O2389" i="14" s="1" a="1"/>
  <c r="O2389" i="14" s="1"/>
  <c r="N2390" i="14"/>
  <c r="O2390" i="14" s="1" a="1"/>
  <c r="O2390" i="14" s="1"/>
  <c r="N2391" i="14"/>
  <c r="O2391" i="14" s="1" a="1"/>
  <c r="O2391" i="14" s="1"/>
  <c r="N2392" i="14"/>
  <c r="O2392" i="14" s="1" a="1"/>
  <c r="O2392" i="14" s="1"/>
  <c r="N2393" i="14"/>
  <c r="O2393" i="14" s="1" a="1"/>
  <c r="O2393" i="14" s="1"/>
  <c r="N2394" i="14"/>
  <c r="O2394" i="14" s="1" a="1"/>
  <c r="O2394" i="14" s="1"/>
  <c r="N2395" i="14"/>
  <c r="O2395" i="14" s="1" a="1"/>
  <c r="O2395" i="14" s="1"/>
  <c r="N2396" i="14"/>
  <c r="O2396" i="14" s="1" a="1"/>
  <c r="O2396" i="14" s="1"/>
  <c r="N2397" i="14"/>
  <c r="O2397" i="14" s="1" a="1"/>
  <c r="O2397" i="14" s="1"/>
  <c r="N2398" i="14"/>
  <c r="O2398" i="14" s="1" a="1"/>
  <c r="O2398" i="14" s="1"/>
  <c r="N2399" i="14"/>
  <c r="O2399" i="14" s="1" a="1"/>
  <c r="O2399" i="14" s="1"/>
  <c r="N2400" i="14"/>
  <c r="O2400" i="14" s="1" a="1"/>
  <c r="O2400" i="14" s="1"/>
  <c r="N2401" i="14"/>
  <c r="O2401" i="14" s="1" a="1"/>
  <c r="O2401" i="14" s="1"/>
  <c r="N2402" i="14"/>
  <c r="O2402" i="14" s="1" a="1"/>
  <c r="O2402" i="14" s="1"/>
  <c r="N2403" i="14"/>
  <c r="O2403" i="14" s="1" a="1"/>
  <c r="O2403" i="14" s="1"/>
  <c r="N2404" i="14"/>
  <c r="O2404" i="14" s="1" a="1"/>
  <c r="O2404" i="14" s="1"/>
  <c r="N2405" i="14"/>
  <c r="O2405" i="14" s="1" a="1"/>
  <c r="O2405" i="14" s="1"/>
  <c r="N2406" i="14"/>
  <c r="O2406" i="14" s="1" a="1"/>
  <c r="O2406" i="14" s="1"/>
  <c r="N2407" i="14"/>
  <c r="O2407" i="14" s="1" a="1"/>
  <c r="O2407" i="14" s="1"/>
  <c r="N2408" i="14"/>
  <c r="O2408" i="14" s="1" a="1"/>
  <c r="O2408" i="14" s="1"/>
  <c r="N2409" i="14"/>
  <c r="O2409" i="14" s="1" a="1"/>
  <c r="O2409" i="14" s="1"/>
  <c r="N2410" i="14"/>
  <c r="O2410" i="14" s="1" a="1"/>
  <c r="O2410" i="14" s="1"/>
  <c r="N2411" i="14"/>
  <c r="O2411" i="14" s="1" a="1"/>
  <c r="O2411" i="14" s="1"/>
  <c r="N2412" i="14"/>
  <c r="O2412" i="14" s="1" a="1"/>
  <c r="O2412" i="14" s="1"/>
  <c r="N2413" i="14"/>
  <c r="O2413" i="14" s="1" a="1"/>
  <c r="O2413" i="14" s="1"/>
  <c r="N2414" i="14"/>
  <c r="O2414" i="14" s="1" a="1"/>
  <c r="O2414" i="14" s="1"/>
  <c r="N2415" i="14"/>
  <c r="O2415" i="14" s="1" a="1"/>
  <c r="O2415" i="14" s="1"/>
  <c r="N2416" i="14"/>
  <c r="O2416" i="14" s="1" a="1"/>
  <c r="O2416" i="14" s="1"/>
  <c r="N2417" i="14"/>
  <c r="O2417" i="14" s="1" a="1"/>
  <c r="O2417" i="14" s="1"/>
  <c r="N2418" i="14"/>
  <c r="O2418" i="14" s="1" a="1"/>
  <c r="O2418" i="14" s="1"/>
  <c r="N2419" i="14"/>
  <c r="O2419" i="14" s="1" a="1"/>
  <c r="O2419" i="14" s="1"/>
  <c r="N2420" i="14"/>
  <c r="O2420" i="14" s="1" a="1"/>
  <c r="O2420" i="14" s="1"/>
  <c r="N2421" i="14"/>
  <c r="O2421" i="14" s="1" a="1"/>
  <c r="O2421" i="14" s="1"/>
  <c r="N2422" i="14"/>
  <c r="O2422" i="14" s="1" a="1"/>
  <c r="O2422" i="14" s="1"/>
  <c r="N2423" i="14"/>
  <c r="O2423" i="14" s="1" a="1"/>
  <c r="O2423" i="14" s="1"/>
  <c r="N2424" i="14"/>
  <c r="O2424" i="14" s="1" a="1"/>
  <c r="O2424" i="14" s="1"/>
  <c r="N2425" i="14"/>
  <c r="O2425" i="14" s="1" a="1"/>
  <c r="O2425" i="14" s="1"/>
  <c r="N2426" i="14"/>
  <c r="O2426" i="14" s="1" a="1"/>
  <c r="O2426" i="14" s="1"/>
  <c r="N2427" i="14"/>
  <c r="O2427" i="14" s="1" a="1"/>
  <c r="O2427" i="14" s="1"/>
  <c r="N2428" i="14"/>
  <c r="O2428" i="14" s="1" a="1"/>
  <c r="O2428" i="14" s="1"/>
  <c r="N2429" i="14"/>
  <c r="O2429" i="14" s="1" a="1"/>
  <c r="O2429" i="14" s="1"/>
  <c r="N2430" i="14"/>
  <c r="O2430" i="14" s="1" a="1"/>
  <c r="O2430" i="14" s="1"/>
  <c r="N2431" i="14"/>
  <c r="O2431" i="14" s="1" a="1"/>
  <c r="O2431" i="14" s="1"/>
  <c r="N2432" i="14"/>
  <c r="O2432" i="14" s="1" a="1"/>
  <c r="O2432" i="14" s="1"/>
  <c r="N2433" i="14"/>
  <c r="O2433" i="14" s="1" a="1"/>
  <c r="O2433" i="14" s="1"/>
  <c r="N2434" i="14"/>
  <c r="O2434" i="14" s="1" a="1"/>
  <c r="O2434" i="14" s="1"/>
  <c r="N2435" i="14"/>
  <c r="O2435" i="14" s="1" a="1"/>
  <c r="O2435" i="14" s="1"/>
  <c r="N2436" i="14"/>
  <c r="O2436" i="14" s="1" a="1"/>
  <c r="O2436" i="14" s="1"/>
  <c r="N2437" i="14"/>
  <c r="O2437" i="14" s="1" a="1"/>
  <c r="O2437" i="14" s="1"/>
  <c r="N2438" i="14"/>
  <c r="O2438" i="14" s="1" a="1"/>
  <c r="O2438" i="14" s="1"/>
  <c r="N2439" i="14"/>
  <c r="O2439" i="14" s="1" a="1"/>
  <c r="O2439" i="14" s="1"/>
  <c r="N2440" i="14"/>
  <c r="O2440" i="14" s="1" a="1"/>
  <c r="O2440" i="14" s="1"/>
  <c r="N2441" i="14"/>
  <c r="O2441" i="14" s="1" a="1"/>
  <c r="O2441" i="14" s="1"/>
  <c r="N2442" i="14"/>
  <c r="O2442" i="14" s="1" a="1"/>
  <c r="O2442" i="14" s="1"/>
  <c r="N2443" i="14"/>
  <c r="O2443" i="14" s="1" a="1"/>
  <c r="O2443" i="14" s="1"/>
  <c r="N2444" i="14"/>
  <c r="O2444" i="14" s="1" a="1"/>
  <c r="O2444" i="14" s="1"/>
  <c r="N2445" i="14"/>
  <c r="O2445" i="14" s="1" a="1"/>
  <c r="O2445" i="14" s="1"/>
  <c r="N2446" i="14"/>
  <c r="O2446" i="14" s="1" a="1"/>
  <c r="O2446" i="14" s="1"/>
  <c r="N2447" i="14"/>
  <c r="O2447" i="14" s="1" a="1"/>
  <c r="O2447" i="14" s="1"/>
  <c r="N2448" i="14"/>
  <c r="O2448" i="14" s="1" a="1"/>
  <c r="O2448" i="14" s="1"/>
  <c r="N2449" i="14"/>
  <c r="O2449" i="14" s="1" a="1"/>
  <c r="O2449" i="14" s="1"/>
  <c r="N2450" i="14"/>
  <c r="O2450" i="14" s="1" a="1"/>
  <c r="O2450" i="14" s="1"/>
  <c r="N2451" i="14"/>
  <c r="O2451" i="14" s="1" a="1"/>
  <c r="O2451" i="14" s="1"/>
  <c r="N2452" i="14"/>
  <c r="O2452" i="14" s="1" a="1"/>
  <c r="O2452" i="14" s="1"/>
  <c r="N2453" i="14"/>
  <c r="O2453" i="14" s="1" a="1"/>
  <c r="O2453" i="14" s="1"/>
  <c r="N2454" i="14"/>
  <c r="O2454" i="14" s="1" a="1"/>
  <c r="O2454" i="14" s="1"/>
  <c r="N2455" i="14"/>
  <c r="O2455" i="14" s="1" a="1"/>
  <c r="O2455" i="14" s="1"/>
  <c r="N2456" i="14"/>
  <c r="O2456" i="14" s="1" a="1"/>
  <c r="O2456" i="14" s="1"/>
  <c r="N2457" i="14"/>
  <c r="O2457" i="14" s="1" a="1"/>
  <c r="O2457" i="14" s="1"/>
  <c r="N2458" i="14"/>
  <c r="O2458" i="14" s="1" a="1"/>
  <c r="O2458" i="14" s="1"/>
  <c r="N2459" i="14"/>
  <c r="O2459" i="14" s="1" a="1"/>
  <c r="O2459" i="14" s="1"/>
  <c r="N2460" i="14"/>
  <c r="O2460" i="14" s="1" a="1"/>
  <c r="O2460" i="14" s="1"/>
  <c r="N2461" i="14"/>
  <c r="O2461" i="14" s="1" a="1"/>
  <c r="O2461" i="14" s="1"/>
  <c r="N2462" i="14"/>
  <c r="O2462" i="14" s="1" a="1"/>
  <c r="O2462" i="14" s="1"/>
  <c r="N2463" i="14"/>
  <c r="O2463" i="14" s="1" a="1"/>
  <c r="O2463" i="14" s="1"/>
  <c r="N2464" i="14"/>
  <c r="O2464" i="14" s="1" a="1"/>
  <c r="O2464" i="14" s="1"/>
  <c r="N2465" i="14"/>
  <c r="O2465" i="14" s="1" a="1"/>
  <c r="O2465" i="14" s="1"/>
  <c r="N2466" i="14"/>
  <c r="O2466" i="14" s="1" a="1"/>
  <c r="O2466" i="14" s="1"/>
  <c r="N2467" i="14"/>
  <c r="O2467" i="14" s="1" a="1"/>
  <c r="O2467" i="14" s="1"/>
  <c r="N2468" i="14"/>
  <c r="O2468" i="14" s="1" a="1"/>
  <c r="O2468" i="14" s="1"/>
  <c r="N2469" i="14"/>
  <c r="O2469" i="14" s="1" a="1"/>
  <c r="O2469" i="14" s="1"/>
  <c r="N2470" i="14"/>
  <c r="O2470" i="14" s="1" a="1"/>
  <c r="O2470" i="14" s="1"/>
  <c r="N2471" i="14"/>
  <c r="O2471" i="14" s="1" a="1"/>
  <c r="O2471" i="14" s="1"/>
  <c r="N2472" i="14"/>
  <c r="O2472" i="14" s="1" a="1"/>
  <c r="O2472" i="14" s="1"/>
  <c r="N2473" i="14"/>
  <c r="O2473" i="14" s="1" a="1"/>
  <c r="O2473" i="14" s="1"/>
  <c r="N2474" i="14"/>
  <c r="O2474" i="14" s="1" a="1"/>
  <c r="O2474" i="14" s="1"/>
  <c r="N2475" i="14"/>
  <c r="O2475" i="14" s="1" a="1"/>
  <c r="O2475" i="14" s="1"/>
  <c r="N2476" i="14"/>
  <c r="O2476" i="14" s="1" a="1"/>
  <c r="O2476" i="14" s="1"/>
  <c r="N2477" i="14"/>
  <c r="O2477" i="14" s="1" a="1"/>
  <c r="O2477" i="14" s="1"/>
  <c r="N2478" i="14"/>
  <c r="O2478" i="14" s="1" a="1"/>
  <c r="O2478" i="14" s="1"/>
  <c r="N2479" i="14"/>
  <c r="O2479" i="14" s="1" a="1"/>
  <c r="O2479" i="14" s="1"/>
  <c r="N2480" i="14"/>
  <c r="O2480" i="14" s="1" a="1"/>
  <c r="O2480" i="14" s="1"/>
  <c r="N2481" i="14"/>
  <c r="O2481" i="14" s="1" a="1"/>
  <c r="O2481" i="14" s="1"/>
  <c r="N2482" i="14"/>
  <c r="O2482" i="14" s="1" a="1"/>
  <c r="O2482" i="14" s="1"/>
  <c r="N2483" i="14"/>
  <c r="O2483" i="14" s="1" a="1"/>
  <c r="O2483" i="14" s="1"/>
  <c r="N2484" i="14"/>
  <c r="O2484" i="14" s="1" a="1"/>
  <c r="O2484" i="14" s="1"/>
  <c r="N2485" i="14"/>
  <c r="O2485" i="14" s="1" a="1"/>
  <c r="O2485" i="14" s="1"/>
  <c r="N2486" i="14"/>
  <c r="O2486" i="14" s="1" a="1"/>
  <c r="O2486" i="14" s="1"/>
  <c r="N2487" i="14"/>
  <c r="O2487" i="14" s="1" a="1"/>
  <c r="O2487" i="14" s="1"/>
  <c r="N2488" i="14"/>
  <c r="O2488" i="14" s="1" a="1"/>
  <c r="O2488" i="14" s="1"/>
  <c r="N2489" i="14"/>
  <c r="O2489" i="14" s="1" a="1"/>
  <c r="O2489" i="14" s="1"/>
  <c r="N2490" i="14"/>
  <c r="O2490" i="14" s="1" a="1"/>
  <c r="O2490" i="14" s="1"/>
  <c r="N2491" i="14"/>
  <c r="O2491" i="14" s="1" a="1"/>
  <c r="O2491" i="14" s="1"/>
  <c r="N2492" i="14"/>
  <c r="O2492" i="14" s="1" a="1"/>
  <c r="O2492" i="14" s="1"/>
  <c r="N2493" i="14"/>
  <c r="O2493" i="14" s="1" a="1"/>
  <c r="O2493" i="14" s="1"/>
  <c r="N2494" i="14"/>
  <c r="O2494" i="14" s="1" a="1"/>
  <c r="O2494" i="14" s="1"/>
  <c r="N2495" i="14"/>
  <c r="O2495" i="14" s="1" a="1"/>
  <c r="O2495" i="14" s="1"/>
  <c r="N2496" i="14"/>
  <c r="O2496" i="14" s="1" a="1"/>
  <c r="O2496" i="14" s="1"/>
  <c r="N2497" i="14"/>
  <c r="O2497" i="14" s="1" a="1"/>
  <c r="O2497" i="14" s="1"/>
  <c r="N2498" i="14"/>
  <c r="O2498" i="14" s="1" a="1"/>
  <c r="O2498" i="14" s="1"/>
  <c r="N2499" i="14"/>
  <c r="O2499" i="14" s="1" a="1"/>
  <c r="O2499" i="14" s="1"/>
  <c r="N2500" i="14"/>
  <c r="O2500" i="14" s="1" a="1"/>
  <c r="O2500" i="14" s="1"/>
  <c r="N2501" i="14"/>
  <c r="O2501" i="14" s="1" a="1"/>
  <c r="O2501" i="14" s="1"/>
  <c r="N2502" i="14"/>
  <c r="O2502" i="14" s="1" a="1"/>
  <c r="O2502" i="14" s="1"/>
  <c r="N2503" i="14"/>
  <c r="O2503" i="14" s="1" a="1"/>
  <c r="O2503" i="14" s="1"/>
  <c r="N2504" i="14"/>
  <c r="O2504" i="14" s="1" a="1"/>
  <c r="O2504" i="14" s="1"/>
  <c r="N2505" i="14"/>
  <c r="O2505" i="14" s="1" a="1"/>
  <c r="O2505" i="14" s="1"/>
  <c r="N2506" i="14"/>
  <c r="O2506" i="14" s="1" a="1"/>
  <c r="O2506" i="14" s="1"/>
  <c r="N2507" i="14"/>
  <c r="O2507" i="14" s="1" a="1"/>
  <c r="O2507" i="14" s="1"/>
  <c r="N2508" i="14"/>
  <c r="O2508" i="14" s="1" a="1"/>
  <c r="O2508" i="14" s="1"/>
  <c r="N2509" i="14"/>
  <c r="O2509" i="14" s="1" a="1"/>
  <c r="O2509" i="14" s="1"/>
  <c r="N2510" i="14"/>
  <c r="O2510" i="14" s="1" a="1"/>
  <c r="O2510" i="14" s="1"/>
  <c r="N2511" i="14"/>
  <c r="O2511" i="14" s="1" a="1"/>
  <c r="O2511" i="14" s="1"/>
  <c r="N2512" i="14"/>
  <c r="O2512" i="14" s="1" a="1"/>
  <c r="O2512" i="14" s="1"/>
  <c r="N2513" i="14"/>
  <c r="O2513" i="14" s="1" a="1"/>
  <c r="O2513" i="14" s="1"/>
  <c r="N2514" i="14"/>
  <c r="O2514" i="14" s="1" a="1"/>
  <c r="O2514" i="14" s="1"/>
  <c r="N2515" i="14"/>
  <c r="O2515" i="14" s="1" a="1"/>
  <c r="O2515" i="14" s="1"/>
  <c r="N2516" i="14"/>
  <c r="O2516" i="14" s="1" a="1"/>
  <c r="O2516" i="14" s="1"/>
  <c r="N2517" i="14"/>
  <c r="O2517" i="14" s="1" a="1"/>
  <c r="O2517" i="14" s="1"/>
  <c r="N2518" i="14"/>
  <c r="O2518" i="14" s="1" a="1"/>
  <c r="O2518" i="14" s="1"/>
  <c r="N2519" i="14"/>
  <c r="O2519" i="14" s="1" a="1"/>
  <c r="O2519" i="14" s="1"/>
  <c r="N2520" i="14"/>
  <c r="O2520" i="14" s="1" a="1"/>
  <c r="O2520" i="14" s="1"/>
  <c r="N2521" i="14"/>
  <c r="O2521" i="14" s="1" a="1"/>
  <c r="O2521" i="14" s="1"/>
  <c r="N2522" i="14"/>
  <c r="O2522" i="14" s="1" a="1"/>
  <c r="O2522" i="14" s="1"/>
  <c r="N2523" i="14"/>
  <c r="O2523" i="14" s="1" a="1"/>
  <c r="O2523" i="14" s="1"/>
  <c r="N2524" i="14"/>
  <c r="O2524" i="14" s="1" a="1"/>
  <c r="O2524" i="14" s="1"/>
  <c r="N2525" i="14"/>
  <c r="O2525" i="14" s="1" a="1"/>
  <c r="O2525" i="14" s="1"/>
  <c r="N2526" i="14"/>
  <c r="O2526" i="14" s="1" a="1"/>
  <c r="O2526" i="14" s="1"/>
  <c r="N2527" i="14"/>
  <c r="O2527" i="14" s="1" a="1"/>
  <c r="O2527" i="14" s="1"/>
  <c r="N2528" i="14"/>
  <c r="O2528" i="14" s="1" a="1"/>
  <c r="O2528" i="14" s="1"/>
  <c r="N2529" i="14"/>
  <c r="O2529" i="14" s="1" a="1"/>
  <c r="O2529" i="14" s="1"/>
  <c r="N2530" i="14"/>
  <c r="O2530" i="14" s="1" a="1"/>
  <c r="O2530" i="14" s="1"/>
  <c r="N2531" i="14"/>
  <c r="O2531" i="14" s="1" a="1"/>
  <c r="O2531" i="14" s="1"/>
  <c r="N2532" i="14"/>
  <c r="O2532" i="14" s="1" a="1"/>
  <c r="O2532" i="14" s="1"/>
  <c r="N2533" i="14"/>
  <c r="O2533" i="14" s="1" a="1"/>
  <c r="O2533" i="14" s="1"/>
  <c r="N2534" i="14"/>
  <c r="O2534" i="14" s="1" a="1"/>
  <c r="O2534" i="14" s="1"/>
  <c r="N2535" i="14"/>
  <c r="O2535" i="14" s="1" a="1"/>
  <c r="O2535" i="14" s="1"/>
  <c r="N2536" i="14"/>
  <c r="O2536" i="14" s="1" a="1"/>
  <c r="O2536" i="14" s="1"/>
  <c r="N2537" i="14"/>
  <c r="O2537" i="14" s="1" a="1"/>
  <c r="O2537" i="14" s="1"/>
  <c r="N2538" i="14"/>
  <c r="O2538" i="14" s="1" a="1"/>
  <c r="O2538" i="14" s="1"/>
  <c r="N2539" i="14"/>
  <c r="O2539" i="14" s="1" a="1"/>
  <c r="O2539" i="14" s="1"/>
  <c r="N2540" i="14"/>
  <c r="O2540" i="14" s="1" a="1"/>
  <c r="O2540" i="14" s="1"/>
  <c r="N2541" i="14"/>
  <c r="O2541" i="14" s="1" a="1"/>
  <c r="O2541" i="14" s="1"/>
  <c r="N2542" i="14"/>
  <c r="O2542" i="14" s="1" a="1"/>
  <c r="O2542" i="14" s="1"/>
  <c r="N2543" i="14"/>
  <c r="O2543" i="14" s="1" a="1"/>
  <c r="O2543" i="14" s="1"/>
  <c r="N2544" i="14"/>
  <c r="O2544" i="14" s="1" a="1"/>
  <c r="O2544" i="14" s="1"/>
  <c r="N2545" i="14"/>
  <c r="O2545" i="14" s="1" a="1"/>
  <c r="O2545" i="14" s="1"/>
  <c r="N2546" i="14"/>
  <c r="O2546" i="14" s="1" a="1"/>
  <c r="O2546" i="14" s="1"/>
  <c r="N2547" i="14"/>
  <c r="O2547" i="14" s="1" a="1"/>
  <c r="O2547" i="14" s="1"/>
  <c r="N2548" i="14"/>
  <c r="O2548" i="14" s="1" a="1"/>
  <c r="O2548" i="14" s="1"/>
  <c r="N2549" i="14"/>
  <c r="O2549" i="14" s="1" a="1"/>
  <c r="O2549" i="14" s="1"/>
  <c r="N2550" i="14"/>
  <c r="O2550" i="14" s="1" a="1"/>
  <c r="O2550" i="14" s="1"/>
  <c r="N2551" i="14"/>
  <c r="O2551" i="14" s="1" a="1"/>
  <c r="O2551" i="14" s="1"/>
  <c r="N2552" i="14"/>
  <c r="O2552" i="14" s="1" a="1"/>
  <c r="O2552" i="14" s="1"/>
  <c r="N2553" i="14"/>
  <c r="O2553" i="14" s="1" a="1"/>
  <c r="O2553" i="14" s="1"/>
  <c r="N2554" i="14"/>
  <c r="O2554" i="14" s="1" a="1"/>
  <c r="O2554" i="14" s="1"/>
  <c r="N2555" i="14"/>
  <c r="O2555" i="14" s="1" a="1"/>
  <c r="O2555" i="14" s="1"/>
  <c r="N2556" i="14"/>
  <c r="O2556" i="14" s="1" a="1"/>
  <c r="O2556" i="14" s="1"/>
  <c r="N2557" i="14"/>
  <c r="O2557" i="14" s="1" a="1"/>
  <c r="O2557" i="14" s="1"/>
  <c r="N2558" i="14"/>
  <c r="O2558" i="14" s="1" a="1"/>
  <c r="O2558" i="14" s="1"/>
  <c r="N2559" i="14"/>
  <c r="O2559" i="14" s="1" a="1"/>
  <c r="O2559" i="14" s="1"/>
  <c r="N2560" i="14"/>
  <c r="O2560" i="14" s="1" a="1"/>
  <c r="O2560" i="14" s="1"/>
  <c r="N2561" i="14"/>
  <c r="O2561" i="14" s="1" a="1"/>
  <c r="O2561" i="14" s="1"/>
  <c r="N2562" i="14"/>
  <c r="O2562" i="14" s="1" a="1"/>
  <c r="O2562" i="14" s="1"/>
  <c r="N2563" i="14"/>
  <c r="O2563" i="14" s="1" a="1"/>
  <c r="O2563" i="14" s="1"/>
  <c r="N2564" i="14"/>
  <c r="O2564" i="14" s="1" a="1"/>
  <c r="O2564" i="14" s="1"/>
  <c r="N2565" i="14"/>
  <c r="O2565" i="14" s="1" a="1"/>
  <c r="O2565" i="14" s="1"/>
  <c r="N2566" i="14"/>
  <c r="O2566" i="14" s="1" a="1"/>
  <c r="O2566" i="14" s="1"/>
  <c r="N2567" i="14"/>
  <c r="O2567" i="14" s="1" a="1"/>
  <c r="O2567" i="14" s="1"/>
  <c r="N2568" i="14"/>
  <c r="O2568" i="14" s="1" a="1"/>
  <c r="O2568" i="14" s="1"/>
  <c r="N2569" i="14"/>
  <c r="O2569" i="14" s="1" a="1"/>
  <c r="O2569" i="14" s="1"/>
  <c r="N2570" i="14"/>
  <c r="O2570" i="14" s="1" a="1"/>
  <c r="O2570" i="14" s="1"/>
  <c r="N2571" i="14"/>
  <c r="O2571" i="14" s="1" a="1"/>
  <c r="O2571" i="14" s="1"/>
  <c r="N2572" i="14"/>
  <c r="O2572" i="14" s="1" a="1"/>
  <c r="O2572" i="14" s="1"/>
  <c r="N2573" i="14"/>
  <c r="O2573" i="14" s="1" a="1"/>
  <c r="O2573" i="14" s="1"/>
  <c r="N2574" i="14"/>
  <c r="O2574" i="14" s="1" a="1"/>
  <c r="O2574" i="14" s="1"/>
  <c r="N2575" i="14"/>
  <c r="O2575" i="14" s="1" a="1"/>
  <c r="O2575" i="14" s="1"/>
  <c r="N2576" i="14"/>
  <c r="O2576" i="14" s="1" a="1"/>
  <c r="O2576" i="14" s="1"/>
  <c r="N2577" i="14"/>
  <c r="O2577" i="14" s="1" a="1"/>
  <c r="O2577" i="14" s="1"/>
  <c r="N2578" i="14"/>
  <c r="O2578" i="14" s="1" a="1"/>
  <c r="O2578" i="14" s="1"/>
  <c r="N2579" i="14"/>
  <c r="O2579" i="14" s="1" a="1"/>
  <c r="O2579" i="14" s="1"/>
  <c r="N2580" i="14"/>
  <c r="O2580" i="14" s="1" a="1"/>
  <c r="O2580" i="14" s="1"/>
  <c r="N2581" i="14"/>
  <c r="O2581" i="14" s="1" a="1"/>
  <c r="O2581" i="14" s="1"/>
  <c r="N2582" i="14"/>
  <c r="O2582" i="14" s="1" a="1"/>
  <c r="O2582" i="14" s="1"/>
  <c r="N2583" i="14"/>
  <c r="O2583" i="14" s="1" a="1"/>
  <c r="O2583" i="14" s="1"/>
  <c r="N2584" i="14"/>
  <c r="O2584" i="14" s="1" a="1"/>
  <c r="O2584" i="14" s="1"/>
  <c r="N2585" i="14"/>
  <c r="O2585" i="14" s="1" a="1"/>
  <c r="O2585" i="14" s="1"/>
  <c r="N2586" i="14"/>
  <c r="O2586" i="14" s="1" a="1"/>
  <c r="O2586" i="14" s="1"/>
  <c r="N2587" i="14"/>
  <c r="O2587" i="14" s="1" a="1"/>
  <c r="O2587" i="14" s="1"/>
  <c r="N2588" i="14"/>
  <c r="O2588" i="14" s="1" a="1"/>
  <c r="O2588" i="14" s="1"/>
  <c r="N2589" i="14"/>
  <c r="O2589" i="14" s="1" a="1"/>
  <c r="O2589" i="14" s="1"/>
  <c r="N2590" i="14"/>
  <c r="O2590" i="14" s="1" a="1"/>
  <c r="O2590" i="14" s="1"/>
  <c r="N2591" i="14"/>
  <c r="O2591" i="14" s="1" a="1"/>
  <c r="O2591" i="14" s="1"/>
  <c r="N2592" i="14"/>
  <c r="O2592" i="14" s="1" a="1"/>
  <c r="O2592" i="14" s="1"/>
  <c r="N2593" i="14"/>
  <c r="O2593" i="14" s="1" a="1"/>
  <c r="O2593" i="14" s="1"/>
  <c r="N2594" i="14"/>
  <c r="O2594" i="14" s="1" a="1"/>
  <c r="O2594" i="14" s="1"/>
  <c r="N2595" i="14"/>
  <c r="O2595" i="14" s="1" a="1"/>
  <c r="O2595" i="14" s="1"/>
  <c r="N2596" i="14"/>
  <c r="O2596" i="14" s="1" a="1"/>
  <c r="O2596" i="14" s="1"/>
  <c r="N2597" i="14"/>
  <c r="O2597" i="14" s="1" a="1"/>
  <c r="O2597" i="14" s="1"/>
  <c r="N2598" i="14"/>
  <c r="O2598" i="14" s="1" a="1"/>
  <c r="O2598" i="14" s="1"/>
  <c r="N2599" i="14"/>
  <c r="O2599" i="14" s="1" a="1"/>
  <c r="O2599" i="14" s="1"/>
  <c r="N2600" i="14"/>
  <c r="O2600" i="14" s="1" a="1"/>
  <c r="O2600" i="14" s="1"/>
  <c r="N2601" i="14"/>
  <c r="O2601" i="14" s="1" a="1"/>
  <c r="O2601" i="14" s="1"/>
  <c r="N2602" i="14"/>
  <c r="O2602" i="14" s="1" a="1"/>
  <c r="O2602" i="14" s="1"/>
  <c r="N2603" i="14"/>
  <c r="O2603" i="14" s="1" a="1"/>
  <c r="O2603" i="14" s="1"/>
  <c r="N2604" i="14"/>
  <c r="O2604" i="14" s="1" a="1"/>
  <c r="O2604" i="14" s="1"/>
  <c r="N2605" i="14"/>
  <c r="O2605" i="14" s="1" a="1"/>
  <c r="O2605" i="14" s="1"/>
  <c r="N2606" i="14"/>
  <c r="O2606" i="14" s="1" a="1"/>
  <c r="O2606" i="14" s="1"/>
  <c r="N2607" i="14"/>
  <c r="O2607" i="14" s="1" a="1"/>
  <c r="O2607" i="14" s="1"/>
  <c r="N2608" i="14"/>
  <c r="O2608" i="14" s="1" a="1"/>
  <c r="O2608" i="14" s="1"/>
  <c r="N2609" i="14"/>
  <c r="O2609" i="14" s="1" a="1"/>
  <c r="O2609" i="14" s="1"/>
  <c r="N2610" i="14"/>
  <c r="O2610" i="14" s="1" a="1"/>
  <c r="O2610" i="14" s="1"/>
  <c r="N2611" i="14"/>
  <c r="O2611" i="14" s="1" a="1"/>
  <c r="O2611" i="14" s="1"/>
  <c r="N2612" i="14"/>
  <c r="O2612" i="14" s="1" a="1"/>
  <c r="O2612" i="14" s="1"/>
  <c r="N2613" i="14"/>
  <c r="O2613" i="14" s="1" a="1"/>
  <c r="O2613" i="14" s="1"/>
  <c r="N2614" i="14"/>
  <c r="O2614" i="14" s="1" a="1"/>
  <c r="O2614" i="14" s="1"/>
  <c r="N2615" i="14"/>
  <c r="O2615" i="14" s="1" a="1"/>
  <c r="O2615" i="14" s="1"/>
  <c r="N2616" i="14"/>
  <c r="O2616" i="14" s="1" a="1"/>
  <c r="O2616" i="14" s="1"/>
  <c r="N2617" i="14"/>
  <c r="O2617" i="14" s="1" a="1"/>
  <c r="O2617" i="14" s="1"/>
  <c r="N2618" i="14"/>
  <c r="O2618" i="14" s="1" a="1"/>
  <c r="O2618" i="14" s="1"/>
  <c r="N2619" i="14"/>
  <c r="O2619" i="14" s="1" a="1"/>
  <c r="O2619" i="14" s="1"/>
  <c r="N2620" i="14"/>
  <c r="O2620" i="14" s="1" a="1"/>
  <c r="O2620" i="14" s="1"/>
  <c r="N2621" i="14"/>
  <c r="O2621" i="14" s="1" a="1"/>
  <c r="O2621" i="14" s="1"/>
  <c r="N2622" i="14"/>
  <c r="O2622" i="14" s="1" a="1"/>
  <c r="O2622" i="14" s="1"/>
  <c r="N2623" i="14"/>
  <c r="O2623" i="14" s="1" a="1"/>
  <c r="O2623" i="14" s="1"/>
  <c r="N2624" i="14"/>
  <c r="O2624" i="14" s="1" a="1"/>
  <c r="O2624" i="14" s="1"/>
  <c r="N2625" i="14"/>
  <c r="O2625" i="14" s="1" a="1"/>
  <c r="O2625" i="14" s="1"/>
  <c r="N2626" i="14"/>
  <c r="O2626" i="14" s="1" a="1"/>
  <c r="O2626" i="14" s="1"/>
  <c r="N2627" i="14"/>
  <c r="O2627" i="14" s="1" a="1"/>
  <c r="O2627" i="14" s="1"/>
  <c r="N2628" i="14"/>
  <c r="O2628" i="14" s="1" a="1"/>
  <c r="O2628" i="14" s="1"/>
  <c r="N2629" i="14"/>
  <c r="O2629" i="14" s="1" a="1"/>
  <c r="O2629" i="14" s="1"/>
  <c r="N2630" i="14"/>
  <c r="O2630" i="14" s="1" a="1"/>
  <c r="O2630" i="14" s="1"/>
  <c r="N2631" i="14"/>
  <c r="O2631" i="14" s="1" a="1"/>
  <c r="O2631" i="14" s="1"/>
  <c r="N2632" i="14"/>
  <c r="O2632" i="14" s="1" a="1"/>
  <c r="O2632" i="14" s="1"/>
  <c r="N2633" i="14"/>
  <c r="O2633" i="14" s="1" a="1"/>
  <c r="O2633" i="14" s="1"/>
  <c r="N2634" i="14"/>
  <c r="O2634" i="14" s="1" a="1"/>
  <c r="O2634" i="14" s="1"/>
  <c r="N2635" i="14"/>
  <c r="O2635" i="14" s="1" a="1"/>
  <c r="O2635" i="14" s="1"/>
  <c r="N2636" i="14"/>
  <c r="O2636" i="14" s="1" a="1"/>
  <c r="O2636" i="14" s="1"/>
  <c r="N2637" i="14"/>
  <c r="O2637" i="14" s="1" a="1"/>
  <c r="O2637" i="14" s="1"/>
  <c r="N2638" i="14"/>
  <c r="O2638" i="14" s="1" a="1"/>
  <c r="O2638" i="14" s="1"/>
  <c r="N2639" i="14"/>
  <c r="O2639" i="14" s="1" a="1"/>
  <c r="O2639" i="14" s="1"/>
  <c r="N2640" i="14"/>
  <c r="O2640" i="14" s="1" a="1"/>
  <c r="O2640" i="14" s="1"/>
  <c r="N2641" i="14"/>
  <c r="O2641" i="14" s="1" a="1"/>
  <c r="O2641" i="14" s="1"/>
  <c r="N2642" i="14"/>
  <c r="O2642" i="14" s="1" a="1"/>
  <c r="O2642" i="14" s="1"/>
  <c r="N2643" i="14"/>
  <c r="O2643" i="14" s="1" a="1"/>
  <c r="O2643" i="14" s="1"/>
  <c r="N2644" i="14"/>
  <c r="O2644" i="14" s="1" a="1"/>
  <c r="O2644" i="14" s="1"/>
  <c r="N2645" i="14"/>
  <c r="O2645" i="14" s="1" a="1"/>
  <c r="O2645" i="14" s="1"/>
  <c r="N2646" i="14"/>
  <c r="O2646" i="14" s="1" a="1"/>
  <c r="O2646" i="14" s="1"/>
  <c r="N2647" i="14"/>
  <c r="O2647" i="14" s="1" a="1"/>
  <c r="O2647" i="14" s="1"/>
  <c r="N2648" i="14"/>
  <c r="O2648" i="14" s="1" a="1"/>
  <c r="O2648" i="14" s="1"/>
  <c r="N2649" i="14"/>
  <c r="O2649" i="14" s="1" a="1"/>
  <c r="O2649" i="14" s="1"/>
  <c r="N2650" i="14"/>
  <c r="O2650" i="14" s="1" a="1"/>
  <c r="O2650" i="14" s="1"/>
  <c r="N2651" i="14"/>
  <c r="O2651" i="14" s="1" a="1"/>
  <c r="O2651" i="14" s="1"/>
  <c r="N2652" i="14"/>
  <c r="O2652" i="14" s="1" a="1"/>
  <c r="O2652" i="14" s="1"/>
  <c r="N2653" i="14"/>
  <c r="O2653" i="14" s="1" a="1"/>
  <c r="O2653" i="14" s="1"/>
  <c r="N2654" i="14"/>
  <c r="O2654" i="14" s="1" a="1"/>
  <c r="O2654" i="14" s="1"/>
  <c r="N2655" i="14"/>
  <c r="O2655" i="14" s="1" a="1"/>
  <c r="O2655" i="14" s="1"/>
  <c r="N2656" i="14"/>
  <c r="O2656" i="14" s="1" a="1"/>
  <c r="O2656" i="14" s="1"/>
  <c r="N2657" i="14"/>
  <c r="O2657" i="14" s="1" a="1"/>
  <c r="O2657" i="14" s="1"/>
  <c r="N2658" i="14"/>
  <c r="O2658" i="14" s="1" a="1"/>
  <c r="O2658" i="14" s="1"/>
  <c r="N2659" i="14"/>
  <c r="O2659" i="14" s="1" a="1"/>
  <c r="O2659" i="14" s="1"/>
  <c r="N2660" i="14"/>
  <c r="O2660" i="14" s="1" a="1"/>
  <c r="O2660" i="14" s="1"/>
  <c r="N2661" i="14"/>
  <c r="O2661" i="14" s="1" a="1"/>
  <c r="O2661" i="14" s="1"/>
  <c r="N2662" i="14"/>
  <c r="O2662" i="14" s="1" a="1"/>
  <c r="O2662" i="14" s="1"/>
  <c r="N2663" i="14"/>
  <c r="O2663" i="14" s="1" a="1"/>
  <c r="O2663" i="14" s="1"/>
  <c r="N2664" i="14"/>
  <c r="O2664" i="14" s="1" a="1"/>
  <c r="O2664" i="14" s="1"/>
  <c r="N2665" i="14"/>
  <c r="O2665" i="14" s="1" a="1"/>
  <c r="O2665" i="14" s="1"/>
  <c r="N2666" i="14"/>
  <c r="O2666" i="14" s="1" a="1"/>
  <c r="O2666" i="14" s="1"/>
  <c r="N2667" i="14"/>
  <c r="O2667" i="14" s="1" a="1"/>
  <c r="O2667" i="14" s="1"/>
  <c r="N2668" i="14"/>
  <c r="O2668" i="14" s="1" a="1"/>
  <c r="O2668" i="14" s="1"/>
  <c r="N2669" i="14"/>
  <c r="O2669" i="14" s="1" a="1"/>
  <c r="O2669" i="14" s="1"/>
  <c r="N2670" i="14"/>
  <c r="O2670" i="14" s="1" a="1"/>
  <c r="O2670" i="14" s="1"/>
  <c r="N2671" i="14"/>
  <c r="O2671" i="14" s="1" a="1"/>
  <c r="O2671" i="14" s="1"/>
  <c r="N2672" i="14"/>
  <c r="O2672" i="14" s="1" a="1"/>
  <c r="O2672" i="14" s="1"/>
  <c r="N2673" i="14"/>
  <c r="O2673" i="14" s="1" a="1"/>
  <c r="O2673" i="14" s="1"/>
  <c r="N2674" i="14"/>
  <c r="O2674" i="14" s="1" a="1"/>
  <c r="O2674" i="14" s="1"/>
  <c r="N2675" i="14"/>
  <c r="O2675" i="14" s="1" a="1"/>
  <c r="O2675" i="14" s="1"/>
  <c r="N2676" i="14"/>
  <c r="O2676" i="14" s="1" a="1"/>
  <c r="O2676" i="14" s="1"/>
  <c r="N2677" i="14"/>
  <c r="O2677" i="14" s="1" a="1"/>
  <c r="O2677" i="14" s="1"/>
  <c r="N2678" i="14"/>
  <c r="O2678" i="14" s="1" a="1"/>
  <c r="O2678" i="14" s="1"/>
  <c r="N2679" i="14"/>
  <c r="O2679" i="14" s="1" a="1"/>
  <c r="O2679" i="14" s="1"/>
  <c r="N2680" i="14"/>
  <c r="O2680" i="14" s="1" a="1"/>
  <c r="O2680" i="14" s="1"/>
  <c r="N2681" i="14"/>
  <c r="O2681" i="14" s="1" a="1"/>
  <c r="O2681" i="14" s="1"/>
  <c r="N2682" i="14"/>
  <c r="O2682" i="14" s="1" a="1"/>
  <c r="O2682" i="14" s="1"/>
  <c r="N2683" i="14"/>
  <c r="O2683" i="14" s="1" a="1"/>
  <c r="O2683" i="14" s="1"/>
  <c r="N2684" i="14"/>
  <c r="O2684" i="14" s="1" a="1"/>
  <c r="O2684" i="14" s="1"/>
  <c r="N2685" i="14"/>
  <c r="O2685" i="14" s="1" a="1"/>
  <c r="O2685" i="14" s="1"/>
  <c r="N2686" i="14"/>
  <c r="O2686" i="14" s="1" a="1"/>
  <c r="O2686" i="14" s="1"/>
  <c r="N2687" i="14"/>
  <c r="O2687" i="14" s="1" a="1"/>
  <c r="O2687" i="14" s="1"/>
  <c r="N2688" i="14"/>
  <c r="O2688" i="14" s="1" a="1"/>
  <c r="O2688" i="14" s="1"/>
  <c r="N2689" i="14"/>
  <c r="O2689" i="14" s="1" a="1"/>
  <c r="O2689" i="14" s="1"/>
  <c r="N2690" i="14"/>
  <c r="O2690" i="14" s="1" a="1"/>
  <c r="O2690" i="14" s="1"/>
  <c r="N2691" i="14"/>
  <c r="O2691" i="14" s="1" a="1"/>
  <c r="O2691" i="14" s="1"/>
  <c r="N2692" i="14"/>
  <c r="O2692" i="14" s="1" a="1"/>
  <c r="O2692" i="14" s="1"/>
  <c r="N2693" i="14"/>
  <c r="O2693" i="14" s="1" a="1"/>
  <c r="O2693" i="14" s="1"/>
  <c r="N2694" i="14"/>
  <c r="O2694" i="14" s="1" a="1"/>
  <c r="O2694" i="14" s="1"/>
  <c r="N2695" i="14"/>
  <c r="O2695" i="14" s="1" a="1"/>
  <c r="O2695" i="14" s="1"/>
  <c r="N2696" i="14"/>
  <c r="O2696" i="14" s="1" a="1"/>
  <c r="O2696" i="14" s="1"/>
  <c r="N2697" i="14"/>
  <c r="O2697" i="14" s="1" a="1"/>
  <c r="O2697" i="14" s="1"/>
  <c r="N2698" i="14"/>
  <c r="O2698" i="14" s="1" a="1"/>
  <c r="O2698" i="14" s="1"/>
  <c r="N2699" i="14"/>
  <c r="O2699" i="14" s="1" a="1"/>
  <c r="O2699" i="14" s="1"/>
  <c r="N2700" i="14"/>
  <c r="O2700" i="14" s="1" a="1"/>
  <c r="O2700" i="14" s="1"/>
  <c r="N2701" i="14"/>
  <c r="O2701" i="14" s="1" a="1"/>
  <c r="O2701" i="14" s="1"/>
  <c r="N2702" i="14"/>
  <c r="O2702" i="14" s="1" a="1"/>
  <c r="O2702" i="14" s="1"/>
  <c r="N2703" i="14"/>
  <c r="O2703" i="14" s="1" a="1"/>
  <c r="O2703" i="14" s="1"/>
  <c r="N2704" i="14"/>
  <c r="O2704" i="14" s="1" a="1"/>
  <c r="O2704" i="14" s="1"/>
  <c r="N2705" i="14"/>
  <c r="O2705" i="14" s="1" a="1"/>
  <c r="O2705" i="14" s="1"/>
  <c r="N2706" i="14"/>
  <c r="O2706" i="14" s="1" a="1"/>
  <c r="O2706" i="14" s="1"/>
  <c r="N2707" i="14"/>
  <c r="O2707" i="14" s="1" a="1"/>
  <c r="O2707" i="14" s="1"/>
  <c r="N2708" i="14"/>
  <c r="O2708" i="14" s="1" a="1"/>
  <c r="O2708" i="14" s="1"/>
  <c r="N2709" i="14"/>
  <c r="O2709" i="14" s="1" a="1"/>
  <c r="O2709" i="14" s="1"/>
  <c r="N2710" i="14"/>
  <c r="O2710" i="14" s="1" a="1"/>
  <c r="O2710" i="14" s="1"/>
  <c r="N2711" i="14"/>
  <c r="O2711" i="14" s="1" a="1"/>
  <c r="O2711" i="14" s="1"/>
  <c r="N2712" i="14"/>
  <c r="O2712" i="14" s="1" a="1"/>
  <c r="O2712" i="14" s="1"/>
  <c r="N2713" i="14"/>
  <c r="O2713" i="14" s="1" a="1"/>
  <c r="O2713" i="14" s="1"/>
  <c r="N2714" i="14"/>
  <c r="O2714" i="14" s="1" a="1"/>
  <c r="O2714" i="14" s="1"/>
  <c r="N2715" i="14"/>
  <c r="O2715" i="14" s="1" a="1"/>
  <c r="O2715" i="14" s="1"/>
  <c r="N2716" i="14"/>
  <c r="O2716" i="14" s="1" a="1"/>
  <c r="O2716" i="14" s="1"/>
  <c r="N2717" i="14"/>
  <c r="O2717" i="14" s="1" a="1"/>
  <c r="O2717" i="14" s="1"/>
  <c r="N2718" i="14"/>
  <c r="O2718" i="14" s="1" a="1"/>
  <c r="O2718" i="14" s="1"/>
  <c r="N2719" i="14"/>
  <c r="O2719" i="14" s="1" a="1"/>
  <c r="O2719" i="14" s="1"/>
  <c r="N2720" i="14"/>
  <c r="O2720" i="14" s="1" a="1"/>
  <c r="O2720" i="14" s="1"/>
  <c r="N2721" i="14"/>
  <c r="O2721" i="14" s="1" a="1"/>
  <c r="O2721" i="14" s="1"/>
  <c r="N2722" i="14"/>
  <c r="O2722" i="14" s="1" a="1"/>
  <c r="O2722" i="14" s="1"/>
  <c r="N2723" i="14"/>
  <c r="O2723" i="14" s="1" a="1"/>
  <c r="O2723" i="14" s="1"/>
  <c r="N2724" i="14"/>
  <c r="O2724" i="14" s="1" a="1"/>
  <c r="O2724" i="14" s="1"/>
  <c r="N2725" i="14"/>
  <c r="O2725" i="14" s="1" a="1"/>
  <c r="O2725" i="14" s="1"/>
  <c r="N2726" i="14"/>
  <c r="O2726" i="14" s="1" a="1"/>
  <c r="O2726" i="14" s="1"/>
  <c r="N2727" i="14"/>
  <c r="O2727" i="14" s="1" a="1"/>
  <c r="O2727" i="14" s="1"/>
  <c r="N2728" i="14"/>
  <c r="O2728" i="14" s="1" a="1"/>
  <c r="O2728" i="14" s="1"/>
  <c r="N2729" i="14"/>
  <c r="O2729" i="14" s="1" a="1"/>
  <c r="O2729" i="14" s="1"/>
  <c r="N2730" i="14"/>
  <c r="O2730" i="14" s="1" a="1"/>
  <c r="O2730" i="14" s="1"/>
  <c r="N2731" i="14"/>
  <c r="O2731" i="14" s="1" a="1"/>
  <c r="O2731" i="14" s="1"/>
  <c r="N2732" i="14"/>
  <c r="O2732" i="14" s="1" a="1"/>
  <c r="O2732" i="14" s="1"/>
  <c r="N2733" i="14"/>
  <c r="O2733" i="14" s="1" a="1"/>
  <c r="O2733" i="14" s="1"/>
  <c r="N2734" i="14"/>
  <c r="O2734" i="14" s="1" a="1"/>
  <c r="O2734" i="14" s="1"/>
  <c r="N2735" i="14"/>
  <c r="O2735" i="14" s="1" a="1"/>
  <c r="O2735" i="14" s="1"/>
  <c r="N2736" i="14"/>
  <c r="O2736" i="14" s="1" a="1"/>
  <c r="O2736" i="14" s="1"/>
  <c r="N2737" i="14"/>
  <c r="O2737" i="14" s="1" a="1"/>
  <c r="O2737" i="14" s="1"/>
  <c r="N2738" i="14"/>
  <c r="O2738" i="14" s="1" a="1"/>
  <c r="O2738" i="14" s="1"/>
  <c r="N2739" i="14"/>
  <c r="O2739" i="14" s="1" a="1"/>
  <c r="O2739" i="14" s="1"/>
  <c r="N2740" i="14"/>
  <c r="O2740" i="14" s="1" a="1"/>
  <c r="O2740" i="14" s="1"/>
  <c r="N2741" i="14"/>
  <c r="O2741" i="14" s="1" a="1"/>
  <c r="O2741" i="14" s="1"/>
  <c r="N2742" i="14"/>
  <c r="O2742" i="14" s="1" a="1"/>
  <c r="O2742" i="14" s="1"/>
  <c r="N2743" i="14"/>
  <c r="O2743" i="14" s="1" a="1"/>
  <c r="O2743" i="14" s="1"/>
  <c r="N2744" i="14"/>
  <c r="O2744" i="14" s="1" a="1"/>
  <c r="O2744" i="14" s="1"/>
  <c r="N2745" i="14"/>
  <c r="O2745" i="14" s="1" a="1"/>
  <c r="O2745" i="14" s="1"/>
  <c r="N2746" i="14"/>
  <c r="O2746" i="14" s="1" a="1"/>
  <c r="O2746" i="14" s="1"/>
  <c r="N2747" i="14"/>
  <c r="O2747" i="14" s="1" a="1"/>
  <c r="O2747" i="14" s="1"/>
  <c r="N2748" i="14"/>
  <c r="O2748" i="14" s="1" a="1"/>
  <c r="O2748" i="14" s="1"/>
  <c r="N2749" i="14"/>
  <c r="O2749" i="14" s="1" a="1"/>
  <c r="O2749" i="14" s="1"/>
  <c r="N2750" i="14"/>
  <c r="O2750" i="14" s="1" a="1"/>
  <c r="O2750" i="14" s="1"/>
  <c r="N2751" i="14"/>
  <c r="O2751" i="14" s="1" a="1"/>
  <c r="O2751" i="14" s="1"/>
  <c r="N2752" i="14"/>
  <c r="O2752" i="14" s="1" a="1"/>
  <c r="O2752" i="14" s="1"/>
  <c r="N2753" i="14"/>
  <c r="O2753" i="14" s="1" a="1"/>
  <c r="O2753" i="14" s="1"/>
  <c r="N2754" i="14"/>
  <c r="O2754" i="14" s="1" a="1"/>
  <c r="O2754" i="14" s="1"/>
  <c r="N2755" i="14"/>
  <c r="O2755" i="14" s="1" a="1"/>
  <c r="O2755" i="14" s="1"/>
  <c r="N2756" i="14"/>
  <c r="O2756" i="14" s="1" a="1"/>
  <c r="O2756" i="14" s="1"/>
  <c r="N2757" i="14"/>
  <c r="O2757" i="14" s="1" a="1"/>
  <c r="O2757" i="14" s="1"/>
  <c r="N2758" i="14"/>
  <c r="O2758" i="14" s="1" a="1"/>
  <c r="O2758" i="14" s="1"/>
  <c r="N2759" i="14"/>
  <c r="O2759" i="14" s="1" a="1"/>
  <c r="O2759" i="14" s="1"/>
  <c r="N2760" i="14"/>
  <c r="O2760" i="14" s="1" a="1"/>
  <c r="O2760" i="14" s="1"/>
  <c r="N2761" i="14"/>
  <c r="O2761" i="14" s="1" a="1"/>
  <c r="O2761" i="14" s="1"/>
  <c r="N2762" i="14"/>
  <c r="O2762" i="14" s="1" a="1"/>
  <c r="O2762" i="14" s="1"/>
  <c r="N2763" i="14"/>
  <c r="O2763" i="14" s="1" a="1"/>
  <c r="O2763" i="14" s="1"/>
  <c r="N2764" i="14"/>
  <c r="O2764" i="14" s="1" a="1"/>
  <c r="O2764" i="14" s="1"/>
  <c r="N2765" i="14"/>
  <c r="O2765" i="14" s="1" a="1"/>
  <c r="O2765" i="14" s="1"/>
  <c r="N2766" i="14"/>
  <c r="O2766" i="14" s="1" a="1"/>
  <c r="O2766" i="14" s="1"/>
  <c r="N2767" i="14"/>
  <c r="O2767" i="14" s="1" a="1"/>
  <c r="O2767" i="14" s="1"/>
  <c r="N2768" i="14"/>
  <c r="O2768" i="14" s="1" a="1"/>
  <c r="O2768" i="14" s="1"/>
  <c r="N2769" i="14"/>
  <c r="O2769" i="14" s="1" a="1"/>
  <c r="O2769" i="14" s="1"/>
  <c r="N2770" i="14"/>
  <c r="O2770" i="14" s="1" a="1"/>
  <c r="O2770" i="14" s="1"/>
  <c r="N2771" i="14"/>
  <c r="O2771" i="14" s="1" a="1"/>
  <c r="O2771" i="14" s="1"/>
  <c r="N2772" i="14"/>
  <c r="O2772" i="14" s="1" a="1"/>
  <c r="O2772" i="14" s="1"/>
  <c r="N2773" i="14"/>
  <c r="O2773" i="14" s="1" a="1"/>
  <c r="O2773" i="14" s="1"/>
  <c r="N2774" i="14"/>
  <c r="O2774" i="14" s="1" a="1"/>
  <c r="O2774" i="14" s="1"/>
  <c r="N2775" i="14"/>
  <c r="O2775" i="14" s="1" a="1"/>
  <c r="O2775" i="14" s="1"/>
  <c r="N2776" i="14"/>
  <c r="O2776" i="14" s="1" a="1"/>
  <c r="O2776" i="14" s="1"/>
  <c r="N2777" i="14"/>
  <c r="O2777" i="14" s="1" a="1"/>
  <c r="O2777" i="14" s="1"/>
  <c r="N2778" i="14"/>
  <c r="O2778" i="14" s="1" a="1"/>
  <c r="O2778" i="14" s="1"/>
  <c r="N2779" i="14"/>
  <c r="O2779" i="14" s="1" a="1"/>
  <c r="O2779" i="14" s="1"/>
  <c r="N2780" i="14"/>
  <c r="O2780" i="14" s="1" a="1"/>
  <c r="O2780" i="14" s="1"/>
  <c r="N2781" i="14"/>
  <c r="O2781" i="14" s="1" a="1"/>
  <c r="O2781" i="14" s="1"/>
  <c r="N2782" i="14"/>
  <c r="O2782" i="14" s="1" a="1"/>
  <c r="O2782" i="14" s="1"/>
  <c r="N2783" i="14"/>
  <c r="O2783" i="14" s="1" a="1"/>
  <c r="O2783" i="14" s="1"/>
  <c r="N2784" i="14"/>
  <c r="O2784" i="14" s="1" a="1"/>
  <c r="O2784" i="14" s="1"/>
  <c r="N2785" i="14"/>
  <c r="O2785" i="14" s="1" a="1"/>
  <c r="O2785" i="14" s="1"/>
  <c r="N2786" i="14"/>
  <c r="O2786" i="14" s="1" a="1"/>
  <c r="O2786" i="14" s="1"/>
  <c r="N2787" i="14"/>
  <c r="O2787" i="14" s="1" a="1"/>
  <c r="O2787" i="14" s="1"/>
  <c r="N2788" i="14"/>
  <c r="O2788" i="14" s="1" a="1"/>
  <c r="O2788" i="14" s="1"/>
  <c r="N2789" i="14"/>
  <c r="O2789" i="14" s="1" a="1"/>
  <c r="O2789" i="14" s="1"/>
  <c r="N2790" i="14"/>
  <c r="O2790" i="14" s="1" a="1"/>
  <c r="O2790" i="14" s="1"/>
  <c r="N2791" i="14"/>
  <c r="O2791" i="14" s="1" a="1"/>
  <c r="O2791" i="14" s="1"/>
  <c r="N2792" i="14"/>
  <c r="O2792" i="14" s="1" a="1"/>
  <c r="O2792" i="14" s="1"/>
  <c r="N2793" i="14"/>
  <c r="O2793" i="14" s="1" a="1"/>
  <c r="O2793" i="14" s="1"/>
  <c r="N2794" i="14"/>
  <c r="O2794" i="14" s="1" a="1"/>
  <c r="O2794" i="14" s="1"/>
  <c r="N2795" i="14"/>
  <c r="O2795" i="14" s="1" a="1"/>
  <c r="O2795" i="14" s="1"/>
  <c r="N2796" i="14"/>
  <c r="O2796" i="14" s="1" a="1"/>
  <c r="O2796" i="14" s="1"/>
  <c r="N2797" i="14"/>
  <c r="O2797" i="14" s="1" a="1"/>
  <c r="O2797" i="14" s="1"/>
  <c r="N2798" i="14"/>
  <c r="O2798" i="14" s="1" a="1"/>
  <c r="O2798" i="14" s="1"/>
  <c r="N2799" i="14"/>
  <c r="O2799" i="14" s="1" a="1"/>
  <c r="O2799" i="14" s="1"/>
  <c r="N2800" i="14"/>
  <c r="O2800" i="14" s="1" a="1"/>
  <c r="O2800" i="14" s="1"/>
  <c r="N2801" i="14"/>
  <c r="O2801" i="14" s="1" a="1"/>
  <c r="O2801" i="14" s="1"/>
  <c r="N2802" i="14"/>
  <c r="O2802" i="14" s="1" a="1"/>
  <c r="O2802" i="14" s="1"/>
  <c r="N2803" i="14"/>
  <c r="O2803" i="14" s="1" a="1"/>
  <c r="O2803" i="14" s="1"/>
  <c r="N2804" i="14"/>
  <c r="O2804" i="14" s="1" a="1"/>
  <c r="O2804" i="14" s="1"/>
  <c r="N2805" i="14"/>
  <c r="O2805" i="14" s="1" a="1"/>
  <c r="O2805" i="14" s="1"/>
  <c r="N2806" i="14"/>
  <c r="O2806" i="14" s="1" a="1"/>
  <c r="O2806" i="14" s="1"/>
  <c r="N2807" i="14"/>
  <c r="O2807" i="14" s="1" a="1"/>
  <c r="O2807" i="14" s="1"/>
  <c r="N2808" i="14"/>
  <c r="O2808" i="14" s="1" a="1"/>
  <c r="O2808" i="14" s="1"/>
  <c r="N2809" i="14"/>
  <c r="O2809" i="14" s="1" a="1"/>
  <c r="O2809" i="14" s="1"/>
  <c r="N2810" i="14"/>
  <c r="O2810" i="14" s="1" a="1"/>
  <c r="O2810" i="14" s="1"/>
  <c r="N2811" i="14"/>
  <c r="O2811" i="14" s="1" a="1"/>
  <c r="O2811" i="14" s="1"/>
  <c r="N2812" i="14"/>
  <c r="O2812" i="14" s="1" a="1"/>
  <c r="O2812" i="14" s="1"/>
  <c r="N2813" i="14"/>
  <c r="O2813" i="14" s="1" a="1"/>
  <c r="O2813" i="14" s="1"/>
  <c r="N2814" i="14"/>
  <c r="O2814" i="14" s="1" a="1"/>
  <c r="O2814" i="14" s="1"/>
  <c r="N2815" i="14"/>
  <c r="O2815" i="14" s="1" a="1"/>
  <c r="O2815" i="14" s="1"/>
  <c r="N2816" i="14"/>
  <c r="O2816" i="14" s="1" a="1"/>
  <c r="O2816" i="14" s="1"/>
  <c r="N2817" i="14"/>
  <c r="O2817" i="14" s="1" a="1"/>
  <c r="O2817" i="14" s="1"/>
  <c r="N2818" i="14"/>
  <c r="O2818" i="14" s="1" a="1"/>
  <c r="O2818" i="14" s="1"/>
  <c r="N2819" i="14"/>
  <c r="O2819" i="14" s="1" a="1"/>
  <c r="O2819" i="14" s="1"/>
  <c r="N2820" i="14"/>
  <c r="O2820" i="14" s="1" a="1"/>
  <c r="O2820" i="14" s="1"/>
  <c r="N2821" i="14"/>
  <c r="O2821" i="14" s="1" a="1"/>
  <c r="O2821" i="14" s="1"/>
  <c r="N2822" i="14"/>
  <c r="O2822" i="14" s="1" a="1"/>
  <c r="O2822" i="14" s="1"/>
  <c r="N2823" i="14"/>
  <c r="O2823" i="14" s="1" a="1"/>
  <c r="O2823" i="14" s="1"/>
  <c r="N2824" i="14"/>
  <c r="O2824" i="14" s="1" a="1"/>
  <c r="O2824" i="14" s="1"/>
  <c r="N2825" i="14"/>
  <c r="O2825" i="14" s="1" a="1"/>
  <c r="O2825" i="14" s="1"/>
  <c r="N2826" i="14"/>
  <c r="O2826" i="14" s="1" a="1"/>
  <c r="O2826" i="14" s="1"/>
  <c r="N2827" i="14"/>
  <c r="O2827" i="14" s="1" a="1"/>
  <c r="O2827" i="14" s="1"/>
  <c r="N2828" i="14"/>
  <c r="O2828" i="14" s="1" a="1"/>
  <c r="O2828" i="14" s="1"/>
  <c r="N2829" i="14"/>
  <c r="O2829" i="14" s="1" a="1"/>
  <c r="O2829" i="14" s="1"/>
  <c r="N2830" i="14"/>
  <c r="O2830" i="14" s="1" a="1"/>
  <c r="O2830" i="14" s="1"/>
  <c r="N2831" i="14"/>
  <c r="O2831" i="14" s="1" a="1"/>
  <c r="O2831" i="14" s="1"/>
  <c r="N2832" i="14"/>
  <c r="O2832" i="14" s="1" a="1"/>
  <c r="O2832" i="14" s="1"/>
  <c r="N2833" i="14"/>
  <c r="O2833" i="14" s="1" a="1"/>
  <c r="O2833" i="14" s="1"/>
  <c r="N2834" i="14"/>
  <c r="O2834" i="14" s="1" a="1"/>
  <c r="O2834" i="14" s="1"/>
  <c r="N2835" i="14"/>
  <c r="O2835" i="14" s="1" a="1"/>
  <c r="O2835" i="14" s="1"/>
  <c r="N2836" i="14"/>
  <c r="O2836" i="14" s="1" a="1"/>
  <c r="O2836" i="14" s="1"/>
  <c r="N2837" i="14"/>
  <c r="O2837" i="14" s="1" a="1"/>
  <c r="O2837" i="14" s="1"/>
  <c r="N2838" i="14"/>
  <c r="O2838" i="14" s="1" a="1"/>
  <c r="O2838" i="14" s="1"/>
  <c r="N2839" i="14"/>
  <c r="O2839" i="14" s="1" a="1"/>
  <c r="O2839" i="14" s="1"/>
  <c r="N2840" i="14"/>
  <c r="O2840" i="14" s="1" a="1"/>
  <c r="O2840" i="14" s="1"/>
  <c r="N2841" i="14"/>
  <c r="O2841" i="14" s="1" a="1"/>
  <c r="O2841" i="14" s="1"/>
  <c r="N2842" i="14"/>
  <c r="O2842" i="14" s="1" a="1"/>
  <c r="O2842" i="14" s="1"/>
  <c r="N2843" i="14"/>
  <c r="O2843" i="14" s="1" a="1"/>
  <c r="O2843" i="14" s="1"/>
  <c r="N2844" i="14"/>
  <c r="O2844" i="14" s="1" a="1"/>
  <c r="O2844" i="14" s="1"/>
  <c r="N2845" i="14"/>
  <c r="O2845" i="14" s="1" a="1"/>
  <c r="O2845" i="14" s="1"/>
  <c r="N2846" i="14"/>
  <c r="O2846" i="14" s="1" a="1"/>
  <c r="O2846" i="14" s="1"/>
  <c r="N2847" i="14"/>
  <c r="O2847" i="14" s="1" a="1"/>
  <c r="O2847" i="14" s="1"/>
  <c r="N2848" i="14"/>
  <c r="O2848" i="14" s="1" a="1"/>
  <c r="O2848" i="14" s="1"/>
  <c r="N2849" i="14"/>
  <c r="O2849" i="14" s="1" a="1"/>
  <c r="O2849" i="14" s="1"/>
  <c r="N2850" i="14"/>
  <c r="O2850" i="14" s="1" a="1"/>
  <c r="O2850" i="14" s="1"/>
  <c r="N2851" i="14"/>
  <c r="O2851" i="14" s="1" a="1"/>
  <c r="O2851" i="14" s="1"/>
  <c r="N2852" i="14"/>
  <c r="O2852" i="14" s="1" a="1"/>
  <c r="O2852" i="14" s="1"/>
  <c r="N2853" i="14"/>
  <c r="O2853" i="14" s="1" a="1"/>
  <c r="O2853" i="14" s="1"/>
  <c r="N2854" i="14"/>
  <c r="O2854" i="14" s="1" a="1"/>
  <c r="O2854" i="14" s="1"/>
  <c r="N2855" i="14"/>
  <c r="O2855" i="14" s="1" a="1"/>
  <c r="O2855" i="14" s="1"/>
  <c r="N2856" i="14"/>
  <c r="O2856" i="14" s="1" a="1"/>
  <c r="O2856" i="14" s="1"/>
  <c r="N2857" i="14"/>
  <c r="O2857" i="14" s="1" a="1"/>
  <c r="O2857" i="14" s="1"/>
  <c r="N2858" i="14"/>
  <c r="O2858" i="14" s="1" a="1"/>
  <c r="O2858" i="14" s="1"/>
  <c r="N2859" i="14"/>
  <c r="O2859" i="14" s="1" a="1"/>
  <c r="O2859" i="14" s="1"/>
  <c r="N2860" i="14"/>
  <c r="O2860" i="14" s="1" a="1"/>
  <c r="O2860" i="14" s="1"/>
  <c r="N2861" i="14"/>
  <c r="O2861" i="14" s="1" a="1"/>
  <c r="O2861" i="14" s="1"/>
  <c r="N2862" i="14"/>
  <c r="O2862" i="14" s="1" a="1"/>
  <c r="O2862" i="14" s="1"/>
  <c r="N2863" i="14"/>
  <c r="O2863" i="14" s="1" a="1"/>
  <c r="O2863" i="14" s="1"/>
  <c r="N2864" i="14"/>
  <c r="O2864" i="14" s="1" a="1"/>
  <c r="O2864" i="14" s="1"/>
  <c r="N2865" i="14"/>
  <c r="O2865" i="14" s="1" a="1"/>
  <c r="O2865" i="14" s="1"/>
  <c r="N2866" i="14"/>
  <c r="O2866" i="14" s="1" a="1"/>
  <c r="O2866" i="14" s="1"/>
  <c r="N2867" i="14"/>
  <c r="O2867" i="14" s="1" a="1"/>
  <c r="O2867" i="14" s="1"/>
  <c r="N2868" i="14"/>
  <c r="O2868" i="14" s="1" a="1"/>
  <c r="O2868" i="14" s="1"/>
  <c r="N2869" i="14"/>
  <c r="O2869" i="14" s="1" a="1"/>
  <c r="O2869" i="14" s="1"/>
  <c r="N2870" i="14"/>
  <c r="O2870" i="14" s="1" a="1"/>
  <c r="O2870" i="14" s="1"/>
  <c r="N2871" i="14"/>
  <c r="O2871" i="14" s="1" a="1"/>
  <c r="O2871" i="14" s="1"/>
  <c r="N2872" i="14"/>
  <c r="O2872" i="14" s="1" a="1"/>
  <c r="O2872" i="14" s="1"/>
  <c r="N2873" i="14"/>
  <c r="O2873" i="14" s="1" a="1"/>
  <c r="O2873" i="14" s="1"/>
  <c r="N2874" i="14"/>
  <c r="O2874" i="14" s="1" a="1"/>
  <c r="O2874" i="14" s="1"/>
  <c r="N2875" i="14"/>
  <c r="O2875" i="14" s="1" a="1"/>
  <c r="O2875" i="14" s="1"/>
  <c r="N2876" i="14"/>
  <c r="O2876" i="14" s="1" a="1"/>
  <c r="O2876" i="14" s="1"/>
  <c r="N2877" i="14"/>
  <c r="O2877" i="14" s="1" a="1"/>
  <c r="O2877" i="14" s="1"/>
  <c r="N2878" i="14"/>
  <c r="O2878" i="14" s="1" a="1"/>
  <c r="O2878" i="14" s="1"/>
  <c r="N2879" i="14"/>
  <c r="O2879" i="14" s="1" a="1"/>
  <c r="O2879" i="14" s="1"/>
  <c r="N2880" i="14"/>
  <c r="O2880" i="14" s="1" a="1"/>
  <c r="O2880" i="14" s="1"/>
  <c r="N2881" i="14"/>
  <c r="O2881" i="14" s="1" a="1"/>
  <c r="O2881" i="14" s="1"/>
  <c r="N2882" i="14"/>
  <c r="O2882" i="14" s="1" a="1"/>
  <c r="O2882" i="14" s="1"/>
  <c r="N2883" i="14"/>
  <c r="O2883" i="14" s="1" a="1"/>
  <c r="O2883" i="14" s="1"/>
  <c r="N2884" i="14"/>
  <c r="O2884" i="14" s="1" a="1"/>
  <c r="O2884" i="14" s="1"/>
  <c r="N2885" i="14"/>
  <c r="O2885" i="14" s="1" a="1"/>
  <c r="O2885" i="14" s="1"/>
  <c r="N2886" i="14"/>
  <c r="O2886" i="14" s="1" a="1"/>
  <c r="O2886" i="14" s="1"/>
  <c r="N2887" i="14"/>
  <c r="O2887" i="14" s="1" a="1"/>
  <c r="O2887" i="14" s="1"/>
  <c r="N2888" i="14"/>
  <c r="O2888" i="14" s="1" a="1"/>
  <c r="O2888" i="14" s="1"/>
  <c r="N2889" i="14"/>
  <c r="O2889" i="14" s="1" a="1"/>
  <c r="O2889" i="14" s="1"/>
  <c r="N2890" i="14"/>
  <c r="O2890" i="14" s="1" a="1"/>
  <c r="O2890" i="14" s="1"/>
  <c r="N2891" i="14"/>
  <c r="O2891" i="14" s="1" a="1"/>
  <c r="O2891" i="14" s="1"/>
  <c r="N2892" i="14"/>
  <c r="O2892" i="14" s="1" a="1"/>
  <c r="O2892" i="14" s="1"/>
  <c r="N2893" i="14"/>
  <c r="O2893" i="14" s="1" a="1"/>
  <c r="O2893" i="14" s="1"/>
  <c r="N2894" i="14"/>
  <c r="O2894" i="14" s="1" a="1"/>
  <c r="O2894" i="14" s="1"/>
  <c r="N2895" i="14"/>
  <c r="O2895" i="14" s="1" a="1"/>
  <c r="O2895" i="14" s="1"/>
  <c r="N2896" i="14"/>
  <c r="O2896" i="14" s="1" a="1"/>
  <c r="O2896" i="14" s="1"/>
  <c r="N2897" i="14"/>
  <c r="O2897" i="14" s="1" a="1"/>
  <c r="O2897" i="14" s="1"/>
  <c r="N2898" i="14"/>
  <c r="O2898" i="14" s="1" a="1"/>
  <c r="O2898" i="14" s="1"/>
  <c r="N2899" i="14"/>
  <c r="O2899" i="14" s="1" a="1"/>
  <c r="O2899" i="14" s="1"/>
  <c r="N2900" i="14"/>
  <c r="O2900" i="14" s="1" a="1"/>
  <c r="O2900" i="14" s="1"/>
  <c r="N2901" i="14"/>
  <c r="O2901" i="14" s="1" a="1"/>
  <c r="O2901" i="14" s="1"/>
  <c r="N2902" i="14"/>
  <c r="O2902" i="14" s="1" a="1"/>
  <c r="O2902" i="14" s="1"/>
  <c r="N2903" i="14"/>
  <c r="O2903" i="14" s="1" a="1"/>
  <c r="O2903" i="14" s="1"/>
  <c r="N2904" i="14"/>
  <c r="O2904" i="14" s="1" a="1"/>
  <c r="O2904" i="14" s="1"/>
  <c r="N2905" i="14"/>
  <c r="O2905" i="14" s="1" a="1"/>
  <c r="O2905" i="14" s="1"/>
  <c r="N2906" i="14"/>
  <c r="O2906" i="14" s="1" a="1"/>
  <c r="O2906" i="14" s="1"/>
  <c r="N2907" i="14"/>
  <c r="O2907" i="14" s="1" a="1"/>
  <c r="O2907" i="14" s="1"/>
  <c r="N2908" i="14"/>
  <c r="O2908" i="14" s="1" a="1"/>
  <c r="O2908" i="14" s="1"/>
  <c r="N2909" i="14"/>
  <c r="O2909" i="14" s="1" a="1"/>
  <c r="O2909" i="14" s="1"/>
  <c r="N2910" i="14"/>
  <c r="O2910" i="14" s="1" a="1"/>
  <c r="O2910" i="14" s="1"/>
  <c r="N2911" i="14"/>
  <c r="O2911" i="14" s="1" a="1"/>
  <c r="O2911" i="14" s="1"/>
  <c r="N2912" i="14"/>
  <c r="O2912" i="14" s="1" a="1"/>
  <c r="O2912" i="14" s="1"/>
  <c r="N2913" i="14"/>
  <c r="O2913" i="14" s="1" a="1"/>
  <c r="O2913" i="14" s="1"/>
  <c r="N2914" i="14"/>
  <c r="O2914" i="14" s="1" a="1"/>
  <c r="O2914" i="14" s="1"/>
  <c r="N2915" i="14"/>
  <c r="O2915" i="14" s="1" a="1"/>
  <c r="O2915" i="14" s="1"/>
  <c r="N2916" i="14"/>
  <c r="O2916" i="14" s="1" a="1"/>
  <c r="O2916" i="14" s="1"/>
  <c r="N2917" i="14"/>
  <c r="O2917" i="14" s="1" a="1"/>
  <c r="O2917" i="14" s="1"/>
  <c r="N2918" i="14"/>
  <c r="O2918" i="14" s="1" a="1"/>
  <c r="O2918" i="14" s="1"/>
  <c r="N2919" i="14"/>
  <c r="O2919" i="14" s="1" a="1"/>
  <c r="O2919" i="14" s="1"/>
  <c r="N2920" i="14"/>
  <c r="O2920" i="14" s="1" a="1"/>
  <c r="O2920" i="14" s="1"/>
  <c r="N2921" i="14"/>
  <c r="O2921" i="14" s="1" a="1"/>
  <c r="O2921" i="14" s="1"/>
  <c r="N2922" i="14"/>
  <c r="O2922" i="14" s="1" a="1"/>
  <c r="O2922" i="14" s="1"/>
  <c r="N2923" i="14"/>
  <c r="O2923" i="14" s="1" a="1"/>
  <c r="O2923" i="14" s="1"/>
  <c r="N2924" i="14"/>
  <c r="O2924" i="14" s="1" a="1"/>
  <c r="O2924" i="14" s="1"/>
  <c r="N2925" i="14"/>
  <c r="O2925" i="14" s="1" a="1"/>
  <c r="O2925" i="14" s="1"/>
  <c r="N2926" i="14"/>
  <c r="O2926" i="14" s="1" a="1"/>
  <c r="O2926" i="14" s="1"/>
  <c r="N2927" i="14"/>
  <c r="O2927" i="14" s="1" a="1"/>
  <c r="O2927" i="14" s="1"/>
  <c r="N2928" i="14"/>
  <c r="O2928" i="14" s="1" a="1"/>
  <c r="O2928" i="14" s="1"/>
  <c r="N2929" i="14"/>
  <c r="O2929" i="14" s="1" a="1"/>
  <c r="O2929" i="14" s="1"/>
  <c r="N2930" i="14"/>
  <c r="O2930" i="14" s="1" a="1"/>
  <c r="O2930" i="14" s="1"/>
  <c r="N2931" i="14"/>
  <c r="O2931" i="14" s="1" a="1"/>
  <c r="O2931" i="14" s="1"/>
  <c r="N2932" i="14"/>
  <c r="O2932" i="14" s="1" a="1"/>
  <c r="O2932" i="14" s="1"/>
  <c r="N2933" i="14"/>
  <c r="O2933" i="14" s="1" a="1"/>
  <c r="O2933" i="14" s="1"/>
  <c r="N2934" i="14"/>
  <c r="O2934" i="14" s="1" a="1"/>
  <c r="O2934" i="14" s="1"/>
  <c r="N2935" i="14"/>
  <c r="O2935" i="14" s="1" a="1"/>
  <c r="O2935" i="14" s="1"/>
  <c r="N2936" i="14"/>
  <c r="O2936" i="14" s="1" a="1"/>
  <c r="O2936" i="14" s="1"/>
  <c r="N2937" i="14"/>
  <c r="O2937" i="14" s="1" a="1"/>
  <c r="O2937" i="14" s="1"/>
  <c r="N2938" i="14"/>
  <c r="O2938" i="14" s="1" a="1"/>
  <c r="O2938" i="14" s="1"/>
  <c r="N2939" i="14"/>
  <c r="O2939" i="14" s="1" a="1"/>
  <c r="O2939" i="14" s="1"/>
  <c r="N2940" i="14"/>
  <c r="O2940" i="14" s="1" a="1"/>
  <c r="O2940" i="14" s="1"/>
  <c r="N2941" i="14"/>
  <c r="O2941" i="14" s="1" a="1"/>
  <c r="O2941" i="14" s="1"/>
  <c r="N2942" i="14"/>
  <c r="O2942" i="14" s="1" a="1"/>
  <c r="O2942" i="14" s="1"/>
  <c r="N2943" i="14"/>
  <c r="O2943" i="14" s="1" a="1"/>
  <c r="O2943" i="14" s="1"/>
  <c r="N2944" i="14"/>
  <c r="O2944" i="14" s="1" a="1"/>
  <c r="O2944" i="14" s="1"/>
  <c r="N2945" i="14"/>
  <c r="O2945" i="14" s="1" a="1"/>
  <c r="O2945" i="14" s="1"/>
  <c r="N2946" i="14"/>
  <c r="O2946" i="14" s="1" a="1"/>
  <c r="O2946" i="14" s="1"/>
  <c r="N2947" i="14"/>
  <c r="O2947" i="14" s="1" a="1"/>
  <c r="O2947" i="14" s="1"/>
  <c r="N2948" i="14"/>
  <c r="O2948" i="14" s="1" a="1"/>
  <c r="O2948" i="14" s="1"/>
  <c r="N2949" i="14"/>
  <c r="O2949" i="14" s="1" a="1"/>
  <c r="O2949" i="14" s="1"/>
  <c r="N2950" i="14"/>
  <c r="O2950" i="14" s="1" a="1"/>
  <c r="O2950" i="14" s="1"/>
  <c r="N2951" i="14"/>
  <c r="O2951" i="14" s="1" a="1"/>
  <c r="O2951" i="14" s="1"/>
  <c r="N2952" i="14"/>
  <c r="O2952" i="14" s="1" a="1"/>
  <c r="O2952" i="14" s="1"/>
  <c r="N2953" i="14"/>
  <c r="O2953" i="14" s="1" a="1"/>
  <c r="O2953" i="14" s="1"/>
  <c r="N2954" i="14"/>
  <c r="O2954" i="14" s="1" a="1"/>
  <c r="O2954" i="14" s="1"/>
  <c r="N2955" i="14"/>
  <c r="O2955" i="14" s="1" a="1"/>
  <c r="O2955" i="14" s="1"/>
  <c r="N2956" i="14"/>
  <c r="O2956" i="14" s="1" a="1"/>
  <c r="O2956" i="14" s="1"/>
  <c r="N2957" i="14"/>
  <c r="O2957" i="14" s="1" a="1"/>
  <c r="O2957" i="14" s="1"/>
  <c r="N2958" i="14"/>
  <c r="O2958" i="14" s="1" a="1"/>
  <c r="O2958" i="14" s="1"/>
  <c r="N2959" i="14"/>
  <c r="O2959" i="14" s="1" a="1"/>
  <c r="O2959" i="14" s="1"/>
  <c r="N2960" i="14"/>
  <c r="O2960" i="14" s="1" a="1"/>
  <c r="O2960" i="14" s="1"/>
  <c r="N2961" i="14"/>
  <c r="O2961" i="14" s="1" a="1"/>
  <c r="O2961" i="14" s="1"/>
  <c r="N2962" i="14"/>
  <c r="O2962" i="14" s="1" a="1"/>
  <c r="O2962" i="14" s="1"/>
  <c r="N2963" i="14"/>
  <c r="O2963" i="14" s="1" a="1"/>
  <c r="O2963" i="14" s="1"/>
  <c r="N2964" i="14"/>
  <c r="O2964" i="14" s="1" a="1"/>
  <c r="O2964" i="14" s="1"/>
  <c r="N2965" i="14"/>
  <c r="O2965" i="14" s="1" a="1"/>
  <c r="O2965" i="14" s="1"/>
  <c r="N2966" i="14"/>
  <c r="O2966" i="14" s="1" a="1"/>
  <c r="O2966" i="14" s="1"/>
  <c r="N2967" i="14"/>
  <c r="O2967" i="14" s="1" a="1"/>
  <c r="O2967" i="14" s="1"/>
  <c r="N2968" i="14"/>
  <c r="O2968" i="14" s="1" a="1"/>
  <c r="O2968" i="14" s="1"/>
  <c r="N2969" i="14"/>
  <c r="O2969" i="14" s="1" a="1"/>
  <c r="O2969" i="14" s="1"/>
  <c r="N2970" i="14"/>
  <c r="O2970" i="14" s="1" a="1"/>
  <c r="O2970" i="14" s="1"/>
  <c r="N2971" i="14"/>
  <c r="O2971" i="14" s="1" a="1"/>
  <c r="O2971" i="14" s="1"/>
  <c r="N2972" i="14"/>
  <c r="O2972" i="14" s="1" a="1"/>
  <c r="O2972" i="14" s="1"/>
  <c r="N2973" i="14"/>
  <c r="O2973" i="14" s="1" a="1"/>
  <c r="O2973" i="14" s="1"/>
  <c r="N2974" i="14"/>
  <c r="O2974" i="14" s="1" a="1"/>
  <c r="O2974" i="14" s="1"/>
  <c r="N2975" i="14"/>
  <c r="O2975" i="14" s="1" a="1"/>
  <c r="O2975" i="14" s="1"/>
  <c r="N2976" i="14"/>
  <c r="O2976" i="14" s="1" a="1"/>
  <c r="O2976" i="14" s="1"/>
  <c r="N2977" i="14"/>
  <c r="O2977" i="14" s="1" a="1"/>
  <c r="O2977" i="14" s="1"/>
  <c r="N2978" i="14"/>
  <c r="O2978" i="14" s="1" a="1"/>
  <c r="O2978" i="14" s="1"/>
  <c r="N2979" i="14"/>
  <c r="O2979" i="14" s="1" a="1"/>
  <c r="O2979" i="14" s="1"/>
  <c r="N2980" i="14"/>
  <c r="O2980" i="14" s="1" a="1"/>
  <c r="O2980" i="14" s="1"/>
  <c r="N2981" i="14"/>
  <c r="O2981" i="14" s="1" a="1"/>
  <c r="O2981" i="14" s="1"/>
  <c r="N2982" i="14"/>
  <c r="O2982" i="14" s="1" a="1"/>
  <c r="O2982" i="14" s="1"/>
  <c r="N2983" i="14"/>
  <c r="O2983" i="14" s="1" a="1"/>
  <c r="O2983" i="14" s="1"/>
  <c r="N2984" i="14"/>
  <c r="O2984" i="14" s="1" a="1"/>
  <c r="O2984" i="14" s="1"/>
  <c r="N2985" i="14"/>
  <c r="O2985" i="14" s="1" a="1"/>
  <c r="O2985" i="14" s="1"/>
  <c r="N2986" i="14"/>
  <c r="O2986" i="14" s="1" a="1"/>
  <c r="O2986" i="14" s="1"/>
  <c r="N2987" i="14"/>
  <c r="O2987" i="14" s="1" a="1"/>
  <c r="O2987" i="14" s="1"/>
  <c r="N2988" i="14"/>
  <c r="O2988" i="14" s="1" a="1"/>
  <c r="O2988" i="14" s="1"/>
  <c r="N2989" i="14"/>
  <c r="O2989" i="14" s="1" a="1"/>
  <c r="O2989" i="14" s="1"/>
  <c r="N2990" i="14"/>
  <c r="O2990" i="14" s="1" a="1"/>
  <c r="O2990" i="14" s="1"/>
  <c r="N2991" i="14"/>
  <c r="O2991" i="14" s="1" a="1"/>
  <c r="O2991" i="14" s="1"/>
  <c r="N2992" i="14"/>
  <c r="O2992" i="14" s="1" a="1"/>
  <c r="O2992" i="14" s="1"/>
  <c r="N2993" i="14"/>
  <c r="O2993" i="14" s="1" a="1"/>
  <c r="O2993" i="14" s="1"/>
  <c r="N2994" i="14"/>
  <c r="O2994" i="14" s="1" a="1"/>
  <c r="O2994" i="14" s="1"/>
  <c r="N2995" i="14"/>
  <c r="O2995" i="14" s="1" a="1"/>
  <c r="O2995" i="14" s="1"/>
  <c r="N2996" i="14"/>
  <c r="O2996" i="14" s="1" a="1"/>
  <c r="O2996" i="14" s="1"/>
  <c r="N2997" i="14"/>
  <c r="O2997" i="14" s="1" a="1"/>
  <c r="O2997" i="14" s="1"/>
  <c r="N2998" i="14"/>
  <c r="O2998" i="14" s="1" a="1"/>
  <c r="O2998" i="14" s="1"/>
  <c r="N2999" i="14"/>
  <c r="O2999" i="14" s="1" a="1"/>
  <c r="O2999" i="14" s="1"/>
  <c r="N3000" i="14"/>
  <c r="O3000" i="14" s="1" a="1"/>
  <c r="O3000" i="14" s="1"/>
  <c r="N3001" i="14"/>
  <c r="O3001" i="14" s="1" a="1"/>
  <c r="O3001" i="14" s="1"/>
  <c r="R9" i="14" s="1"/>
  <c r="N6" i="14"/>
  <c r="O6" i="14" s="1" a="1"/>
  <c r="O6" i="14" s="1"/>
  <c r="T7" i="14"/>
  <c r="T8" i="14" s="1"/>
  <c r="U6" i="14"/>
  <c r="AC6" i="14" s="1"/>
  <c r="T6" i="14"/>
  <c r="U5" i="14"/>
  <c r="W5" i="14" s="1"/>
  <c r="F23" i="14" a="1"/>
  <c r="F23" i="14" s="1"/>
  <c r="E23" i="14"/>
  <c r="D23" i="14"/>
  <c r="C23" i="14"/>
  <c r="J19" i="14"/>
  <c r="H19" i="14"/>
  <c r="G17" i="14"/>
  <c r="AB5" i="14" l="1"/>
  <c r="Y5" i="14"/>
  <c r="AD5" i="14"/>
  <c r="Y6" i="14"/>
  <c r="AD6" i="14"/>
  <c r="X5" i="14"/>
  <c r="V6" i="14"/>
  <c r="T9" i="14"/>
  <c r="U8" i="14"/>
  <c r="V8" i="14" s="1"/>
  <c r="V5" i="14"/>
  <c r="Z5" i="14"/>
  <c r="W6" i="14"/>
  <c r="X6" i="14"/>
  <c r="U7" i="14"/>
  <c r="V7" i="14" s="1"/>
  <c r="AC5" i="14"/>
  <c r="Z6" i="14"/>
  <c r="AA6" i="14"/>
  <c r="AB6" i="14"/>
  <c r="R6" i="14"/>
  <c r="R7" i="14" a="1"/>
  <c r="R7" i="14" s="1"/>
  <c r="O3" i="14"/>
  <c r="J17" i="14"/>
  <c r="AA5" i="14"/>
  <c r="W8" i="14" l="1"/>
  <c r="AD8" i="14"/>
  <c r="AC8" i="14"/>
  <c r="AB8" i="14"/>
  <c r="AA8" i="14"/>
  <c r="Z8" i="14"/>
  <c r="Y8" i="14"/>
  <c r="X8" i="14"/>
  <c r="T10" i="14"/>
  <c r="U9" i="14"/>
  <c r="Z7" i="14"/>
  <c r="Y7" i="14"/>
  <c r="X7" i="14"/>
  <c r="W7" i="14"/>
  <c r="AD7" i="14"/>
  <c r="AC7" i="14"/>
  <c r="AB7" i="14"/>
  <c r="AA7" i="14"/>
  <c r="AB9" i="14" l="1"/>
  <c r="AA9" i="14"/>
  <c r="Z9" i="14"/>
  <c r="Y9" i="14"/>
  <c r="X9" i="14"/>
  <c r="W9" i="14"/>
  <c r="AD9" i="14"/>
  <c r="AC9" i="14"/>
  <c r="V9" i="14"/>
  <c r="T11" i="14"/>
  <c r="U10" i="14"/>
  <c r="Y10" i="14" l="1"/>
  <c r="X10" i="14"/>
  <c r="W10" i="14"/>
  <c r="AD10" i="14"/>
  <c r="AC10" i="14"/>
  <c r="AB10" i="14"/>
  <c r="AA10" i="14"/>
  <c r="Z10" i="14"/>
  <c r="V10" i="14"/>
  <c r="U11" i="14"/>
  <c r="T12" i="14"/>
  <c r="T13" i="14" l="1"/>
  <c r="U12" i="14"/>
  <c r="AD11" i="14"/>
  <c r="AC11" i="14"/>
  <c r="AB11" i="14"/>
  <c r="AA11" i="14"/>
  <c r="Z11" i="14"/>
  <c r="Y11" i="14"/>
  <c r="X11" i="14"/>
  <c r="W11" i="14"/>
  <c r="V11" i="14"/>
  <c r="K48" i="8"/>
  <c r="O48" i="8" s="1"/>
  <c r="L48" i="8" s="1"/>
  <c r="AA12" i="14" l="1"/>
  <c r="Z12" i="14"/>
  <c r="Y12" i="14"/>
  <c r="X12" i="14"/>
  <c r="W12" i="14"/>
  <c r="AD12" i="14"/>
  <c r="AC12" i="14"/>
  <c r="AB12" i="14"/>
  <c r="V12" i="14"/>
  <c r="T14" i="14"/>
  <c r="U13" i="14"/>
  <c r="X13" i="14" l="1"/>
  <c r="W13" i="14"/>
  <c r="AD13" i="14"/>
  <c r="AC13" i="14"/>
  <c r="AB13" i="14"/>
  <c r="AA13" i="14"/>
  <c r="Z13" i="14"/>
  <c r="Y13" i="14"/>
  <c r="V13" i="14"/>
  <c r="U14" i="14"/>
  <c r="T15" i="14"/>
  <c r="T16" i="14" l="1"/>
  <c r="U15" i="14"/>
  <c r="AC14" i="14"/>
  <c r="AB14" i="14"/>
  <c r="AA14" i="14"/>
  <c r="Z14" i="14"/>
  <c r="Y14" i="14"/>
  <c r="X14" i="14"/>
  <c r="W14" i="14"/>
  <c r="AD14" i="14"/>
  <c r="V14" i="14"/>
  <c r="R8" i="14" a="1"/>
  <c r="R8" i="14" s="1"/>
  <c r="Z15" i="14" l="1"/>
  <c r="Y15" i="14"/>
  <c r="X15" i="14"/>
  <c r="W15" i="14"/>
  <c r="AD15" i="14"/>
  <c r="AC15" i="14"/>
  <c r="AB15" i="14"/>
  <c r="AA15" i="14"/>
  <c r="V15" i="14"/>
  <c r="T17" i="14"/>
  <c r="U16" i="14"/>
  <c r="W16" i="14" l="1"/>
  <c r="AD16" i="14"/>
  <c r="AC16" i="14"/>
  <c r="AB16" i="14"/>
  <c r="AA16" i="14"/>
  <c r="Z16" i="14"/>
  <c r="Y16" i="14"/>
  <c r="X16" i="14"/>
  <c r="V16" i="14"/>
  <c r="T18" i="14"/>
  <c r="U17" i="14"/>
  <c r="AB17" i="14" l="1"/>
  <c r="AA17" i="14"/>
  <c r="Z17" i="14"/>
  <c r="Y17" i="14"/>
  <c r="X17" i="14"/>
  <c r="W17" i="14"/>
  <c r="AD17" i="14"/>
  <c r="AC17" i="14"/>
  <c r="V17" i="14"/>
  <c r="T19" i="14"/>
  <c r="U18" i="14"/>
  <c r="Y18" i="14" l="1"/>
  <c r="X18" i="14"/>
  <c r="W18" i="14"/>
  <c r="AD18" i="14"/>
  <c r="AC18" i="14"/>
  <c r="AB18" i="14"/>
  <c r="AA18" i="14"/>
  <c r="Z18" i="14"/>
  <c r="V18" i="14"/>
  <c r="T20" i="14"/>
  <c r="U19" i="14"/>
  <c r="AB19" i="14" l="1"/>
  <c r="AD19" i="14"/>
  <c r="AC19" i="14"/>
  <c r="AA19" i="14"/>
  <c r="Z19" i="14"/>
  <c r="Y19" i="14"/>
  <c r="X19" i="14"/>
  <c r="W19" i="14"/>
  <c r="V19" i="14"/>
  <c r="T21" i="14"/>
  <c r="U20" i="14"/>
  <c r="T22" i="14" l="1"/>
  <c r="U21" i="14"/>
  <c r="Y20" i="14"/>
  <c r="AC20" i="14"/>
  <c r="AB20" i="14"/>
  <c r="AA20" i="14"/>
  <c r="Z20" i="14"/>
  <c r="X20" i="14"/>
  <c r="W20" i="14"/>
  <c r="AD20" i="14"/>
  <c r="V20" i="14"/>
  <c r="T23" i="14" l="1"/>
  <c r="U22" i="14"/>
  <c r="AD21" i="14"/>
  <c r="AA21" i="14"/>
  <c r="Z21" i="14"/>
  <c r="Y21" i="14"/>
  <c r="X21" i="14"/>
  <c r="W21" i="14"/>
  <c r="AC21" i="14"/>
  <c r="AB21" i="14"/>
  <c r="V21" i="14"/>
  <c r="AA22" i="14" l="1"/>
  <c r="Y22" i="14"/>
  <c r="X22" i="14"/>
  <c r="W22" i="14"/>
  <c r="AD22" i="14"/>
  <c r="AC22" i="14"/>
  <c r="AB22" i="14"/>
  <c r="Z22" i="14"/>
  <c r="V22" i="14"/>
  <c r="T24" i="14"/>
  <c r="U23" i="14"/>
  <c r="U24" i="14" l="1"/>
  <c r="T25" i="14"/>
  <c r="X23" i="14"/>
  <c r="W23" i="14"/>
  <c r="AD23" i="14"/>
  <c r="AC23" i="14"/>
  <c r="AB23" i="14"/>
  <c r="AA23" i="14"/>
  <c r="Z23" i="14"/>
  <c r="Y23" i="14"/>
  <c r="V23" i="14"/>
  <c r="T26" i="14" l="1"/>
  <c r="U25" i="14"/>
  <c r="AC24" i="14"/>
  <c r="AD24" i="14"/>
  <c r="AB24" i="14"/>
  <c r="AA24" i="14"/>
  <c r="Z24" i="14"/>
  <c r="Y24" i="14"/>
  <c r="X24" i="14"/>
  <c r="W24" i="14"/>
  <c r="V24" i="14"/>
  <c r="Z25" i="14" l="1"/>
  <c r="AD25" i="14"/>
  <c r="AC25" i="14"/>
  <c r="AB25" i="14"/>
  <c r="AA25" i="14"/>
  <c r="Y25" i="14"/>
  <c r="X25" i="14"/>
  <c r="W25" i="14"/>
  <c r="V25" i="14"/>
  <c r="T27" i="14"/>
  <c r="U26" i="14"/>
  <c r="W26" i="14" l="1"/>
  <c r="AC26" i="14"/>
  <c r="AA26" i="14"/>
  <c r="AD26" i="14"/>
  <c r="AB26" i="14"/>
  <c r="Z26" i="14"/>
  <c r="Y26" i="14"/>
  <c r="X26" i="14"/>
  <c r="V26" i="14"/>
  <c r="U27" i="14"/>
  <c r="T28" i="14"/>
  <c r="T29" i="14" l="1"/>
  <c r="U28" i="14"/>
  <c r="AB27" i="14"/>
  <c r="Z27" i="14"/>
  <c r="X27" i="14"/>
  <c r="AD27" i="14"/>
  <c r="AC27" i="14"/>
  <c r="AA27" i="14"/>
  <c r="Y27" i="14"/>
  <c r="W27" i="14"/>
  <c r="V27" i="14"/>
  <c r="Y28" i="14" l="1"/>
  <c r="W28" i="14"/>
  <c r="AC28" i="14"/>
  <c r="AD28" i="14"/>
  <c r="AB28" i="14"/>
  <c r="AA28" i="14"/>
  <c r="Z28" i="14"/>
  <c r="X28" i="14"/>
  <c r="V28" i="14"/>
  <c r="U29" i="14"/>
  <c r="T30" i="14"/>
  <c r="T31" i="14" l="1"/>
  <c r="U30" i="14"/>
  <c r="AD29" i="14"/>
  <c r="AB29" i="14"/>
  <c r="Z29" i="14"/>
  <c r="X29" i="14"/>
  <c r="W29" i="14"/>
  <c r="AC29" i="14"/>
  <c r="AA29" i="14"/>
  <c r="Y29" i="14"/>
  <c r="V29" i="14"/>
  <c r="AA30" i="14" l="1"/>
  <c r="Y30" i="14"/>
  <c r="W30" i="14"/>
  <c r="Z30" i="14"/>
  <c r="X30" i="14"/>
  <c r="AD30" i="14"/>
  <c r="AC30" i="14"/>
  <c r="AB30" i="14"/>
  <c r="V30" i="14"/>
  <c r="U31" i="14"/>
  <c r="T32" i="14"/>
  <c r="U32" i="14" l="1"/>
  <c r="T33" i="14"/>
  <c r="X31" i="14"/>
  <c r="AD31" i="14"/>
  <c r="AB31" i="14"/>
  <c r="AA31" i="14"/>
  <c r="Z31" i="14"/>
  <c r="Y31" i="14"/>
  <c r="W31" i="14"/>
  <c r="AC31" i="14"/>
  <c r="V31" i="14"/>
  <c r="U33" i="14" l="1"/>
  <c r="T34" i="14"/>
  <c r="AC32" i="14"/>
  <c r="AA32" i="14"/>
  <c r="Y32" i="14"/>
  <c r="AD32" i="14"/>
  <c r="AB32" i="14"/>
  <c r="Z32" i="14"/>
  <c r="X32" i="14"/>
  <c r="W32" i="14"/>
  <c r="V32" i="14"/>
  <c r="Z33" i="14" l="1"/>
  <c r="X33" i="14"/>
  <c r="AD33" i="14"/>
  <c r="AC33" i="14"/>
  <c r="AB33" i="14"/>
  <c r="AA33" i="14"/>
  <c r="Y33" i="14"/>
  <c r="W33" i="14"/>
  <c r="V33" i="14"/>
  <c r="T35" i="14"/>
  <c r="U34" i="14"/>
  <c r="T36" i="14" l="1"/>
  <c r="U35" i="14"/>
  <c r="W34" i="14"/>
  <c r="AC34" i="14"/>
  <c r="AA34" i="14"/>
  <c r="Z34" i="14"/>
  <c r="X34" i="14"/>
  <c r="AD34" i="14"/>
  <c r="AB34" i="14"/>
  <c r="Y34" i="14"/>
  <c r="V34" i="14"/>
  <c r="AB35" i="14" l="1"/>
  <c r="Z35" i="14"/>
  <c r="X35" i="14"/>
  <c r="W35" i="14"/>
  <c r="AC35" i="14"/>
  <c r="AA35" i="14"/>
  <c r="Y35" i="14"/>
  <c r="AD35" i="14"/>
  <c r="V35" i="14"/>
  <c r="T37" i="14"/>
  <c r="U36" i="14"/>
  <c r="U37" i="14" l="1"/>
  <c r="T38" i="14"/>
  <c r="Y36" i="14"/>
  <c r="W36" i="14"/>
  <c r="AC36" i="14"/>
  <c r="AB36" i="14"/>
  <c r="AD36" i="14"/>
  <c r="AA36" i="14"/>
  <c r="Z36" i="14"/>
  <c r="X36" i="14"/>
  <c r="V36" i="14"/>
  <c r="AD37" i="14" l="1"/>
  <c r="AB37" i="14"/>
  <c r="Z37" i="14"/>
  <c r="Y37" i="14"/>
  <c r="W37" i="14"/>
  <c r="AC37" i="14"/>
  <c r="AA37" i="14"/>
  <c r="X37" i="14"/>
  <c r="V37" i="14"/>
  <c r="T39" i="14"/>
  <c r="U38" i="14"/>
  <c r="T40" i="14" l="1"/>
  <c r="U39" i="14"/>
  <c r="AA38" i="14"/>
  <c r="Y38" i="14"/>
  <c r="W38" i="14"/>
  <c r="AD38" i="14"/>
  <c r="AB38" i="14"/>
  <c r="Z38" i="14"/>
  <c r="X38" i="14"/>
  <c r="AC38" i="14"/>
  <c r="V38" i="14"/>
  <c r="X39" i="14" l="1"/>
  <c r="AD39" i="14"/>
  <c r="AB39" i="14"/>
  <c r="AA39" i="14"/>
  <c r="AC39" i="14"/>
  <c r="Z39" i="14"/>
  <c r="Y39" i="14"/>
  <c r="W39" i="14"/>
  <c r="V39" i="14"/>
  <c r="U40" i="14"/>
  <c r="T41" i="14"/>
  <c r="U41" i="14" l="1"/>
  <c r="T42" i="14"/>
  <c r="AC40" i="14"/>
  <c r="AA40" i="14"/>
  <c r="Y40" i="14"/>
  <c r="X40" i="14"/>
  <c r="AD40" i="14"/>
  <c r="AB40" i="14"/>
  <c r="Z40" i="14"/>
  <c r="W40" i="14"/>
  <c r="V40" i="14"/>
  <c r="T43" i="14" l="1"/>
  <c r="U42" i="14"/>
  <c r="Z41" i="14"/>
  <c r="X41" i="14"/>
  <c r="AD41" i="14"/>
  <c r="AC41" i="14"/>
  <c r="AA41" i="14"/>
  <c r="Y41" i="14"/>
  <c r="W41" i="14"/>
  <c r="AB41" i="14"/>
  <c r="V41" i="14"/>
  <c r="T44" i="14" l="1"/>
  <c r="U43" i="14"/>
  <c r="W42" i="14"/>
  <c r="AC42" i="14"/>
  <c r="AA42" i="14"/>
  <c r="Z42" i="14"/>
  <c r="AD42" i="14"/>
  <c r="AB42" i="14"/>
  <c r="Y42" i="14"/>
  <c r="X42" i="14"/>
  <c r="V42" i="14"/>
  <c r="AB43" i="14" l="1"/>
  <c r="Z43" i="14"/>
  <c r="X43" i="14"/>
  <c r="W43" i="14"/>
  <c r="AD43" i="14"/>
  <c r="AC43" i="14"/>
  <c r="AA43" i="14"/>
  <c r="Y43" i="14"/>
  <c r="V43" i="14"/>
  <c r="T45" i="14"/>
  <c r="U44" i="14"/>
  <c r="Y44" i="14" l="1"/>
  <c r="W44" i="14"/>
  <c r="AC44" i="14"/>
  <c r="AB44" i="14"/>
  <c r="Z44" i="14"/>
  <c r="X44" i="14"/>
  <c r="AD44" i="14"/>
  <c r="AA44" i="14"/>
  <c r="V44" i="14"/>
  <c r="T46" i="14"/>
  <c r="U45" i="14"/>
  <c r="AD45" i="14" l="1"/>
  <c r="AB45" i="14"/>
  <c r="Z45" i="14"/>
  <c r="Y45" i="14"/>
  <c r="AC45" i="14"/>
  <c r="AA45" i="14"/>
  <c r="X45" i="14"/>
  <c r="W45" i="14"/>
  <c r="V45" i="14"/>
  <c r="T47" i="14"/>
  <c r="U46" i="14"/>
  <c r="U47" i="14" l="1"/>
  <c r="T48" i="14"/>
  <c r="AA46" i="14"/>
  <c r="Y46" i="14"/>
  <c r="W46" i="14"/>
  <c r="AD46" i="14"/>
  <c r="AC46" i="14"/>
  <c r="AB46" i="14"/>
  <c r="Z46" i="14"/>
  <c r="X46" i="14"/>
  <c r="V46" i="14"/>
  <c r="U48" i="14" l="1"/>
  <c r="T49" i="14"/>
  <c r="X47" i="14"/>
  <c r="AD47" i="14"/>
  <c r="AB47" i="14"/>
  <c r="AA47" i="14"/>
  <c r="Y47" i="14"/>
  <c r="W47" i="14"/>
  <c r="AC47" i="14"/>
  <c r="Z47" i="14"/>
  <c r="V47" i="14"/>
  <c r="U49" i="14" l="1"/>
  <c r="T50" i="14"/>
  <c r="AC48" i="14"/>
  <c r="AA48" i="14"/>
  <c r="Y48" i="14"/>
  <c r="X48" i="14"/>
  <c r="AD48" i="14"/>
  <c r="AB48" i="14"/>
  <c r="Z48" i="14"/>
  <c r="W48" i="14"/>
  <c r="V48" i="14"/>
  <c r="T51" i="14" l="1"/>
  <c r="U50" i="14"/>
  <c r="Z49" i="14"/>
  <c r="X49" i="14"/>
  <c r="AD49" i="14"/>
  <c r="AC49" i="14"/>
  <c r="AB49" i="14"/>
  <c r="AA49" i="14"/>
  <c r="Y49" i="14"/>
  <c r="W49" i="14"/>
  <c r="V49" i="14"/>
  <c r="W50" i="14" l="1"/>
  <c r="AC50" i="14"/>
  <c r="AA50" i="14"/>
  <c r="Z50" i="14"/>
  <c r="X50" i="14"/>
  <c r="AD50" i="14"/>
  <c r="AB50" i="14"/>
  <c r="Y50" i="14"/>
  <c r="V50" i="14"/>
  <c r="T52" i="14"/>
  <c r="U51" i="14"/>
  <c r="AB51" i="14" l="1"/>
  <c r="Z51" i="14"/>
  <c r="X51" i="14"/>
  <c r="W51" i="14"/>
  <c r="AC51" i="14"/>
  <c r="AA51" i="14"/>
  <c r="Y51" i="14"/>
  <c r="AD51" i="14"/>
  <c r="V51" i="14"/>
  <c r="T53" i="14"/>
  <c r="U52" i="14"/>
  <c r="Y52" i="14" l="1"/>
  <c r="W52" i="14"/>
  <c r="AC52" i="14"/>
  <c r="AB52" i="14"/>
  <c r="AD52" i="14"/>
  <c r="AA52" i="14"/>
  <c r="Z52" i="14"/>
  <c r="X52" i="14"/>
  <c r="V52" i="14"/>
  <c r="U53" i="14"/>
  <c r="T54" i="14"/>
  <c r="T55" i="14" l="1"/>
  <c r="U54" i="14"/>
  <c r="AD53" i="14"/>
  <c r="AB53" i="14"/>
  <c r="Z53" i="14"/>
  <c r="Y53" i="14"/>
  <c r="W53" i="14"/>
  <c r="AC53" i="14"/>
  <c r="AA53" i="14"/>
  <c r="X53" i="14"/>
  <c r="V53" i="14"/>
  <c r="AA54" i="14" l="1"/>
  <c r="Y54" i="14"/>
  <c r="W54" i="14"/>
  <c r="AD54" i="14"/>
  <c r="AB54" i="14"/>
  <c r="Z54" i="14"/>
  <c r="X54" i="14"/>
  <c r="AC54" i="14"/>
  <c r="V54" i="14"/>
  <c r="T56" i="14"/>
  <c r="U55" i="14"/>
  <c r="X55" i="14" l="1"/>
  <c r="AD55" i="14"/>
  <c r="AB55" i="14"/>
  <c r="AA55" i="14"/>
  <c r="AC55" i="14"/>
  <c r="Z55" i="14"/>
  <c r="Y55" i="14"/>
  <c r="W55" i="14"/>
  <c r="V55" i="14"/>
  <c r="U56" i="14"/>
  <c r="T57" i="14"/>
  <c r="T58" i="14" l="1"/>
  <c r="U57" i="14"/>
  <c r="AC56" i="14"/>
  <c r="AD56" i="14"/>
  <c r="AA56" i="14"/>
  <c r="Y56" i="14"/>
  <c r="X56" i="14"/>
  <c r="AB56" i="14"/>
  <c r="Z56" i="14"/>
  <c r="W56" i="14"/>
  <c r="V56" i="14"/>
  <c r="AD57" i="14" l="1"/>
  <c r="Z57" i="14"/>
  <c r="Y57" i="14"/>
  <c r="AB57" i="14"/>
  <c r="X57" i="14"/>
  <c r="W57" i="14"/>
  <c r="AC57" i="14"/>
  <c r="AA57" i="14"/>
  <c r="V57" i="14"/>
  <c r="T59" i="14"/>
  <c r="U58" i="14"/>
  <c r="AA58" i="14" l="1"/>
  <c r="W58" i="14"/>
  <c r="AD58" i="14"/>
  <c r="AC58" i="14"/>
  <c r="Z58" i="14"/>
  <c r="Y58" i="14"/>
  <c r="AB58" i="14"/>
  <c r="X58" i="14"/>
  <c r="V58" i="14"/>
  <c r="T60" i="14"/>
  <c r="U59" i="14"/>
  <c r="X59" i="14" l="1"/>
  <c r="AB59" i="14"/>
  <c r="AA59" i="14"/>
  <c r="AC59" i="14"/>
  <c r="Z59" i="14"/>
  <c r="AD59" i="14"/>
  <c r="Y59" i="14"/>
  <c r="W59" i="14"/>
  <c r="V59" i="14"/>
  <c r="U60" i="14"/>
  <c r="T61" i="14"/>
  <c r="U61" i="14" l="1"/>
  <c r="T62" i="14"/>
  <c r="AC60" i="14"/>
  <c r="Y60" i="14"/>
  <c r="X60" i="14"/>
  <c r="W60" i="14"/>
  <c r="AD60" i="14"/>
  <c r="AB60" i="14"/>
  <c r="Z60" i="14"/>
  <c r="AA60" i="14"/>
  <c r="V60" i="14"/>
  <c r="T63" i="14" l="1"/>
  <c r="U62" i="14"/>
  <c r="Z61" i="14"/>
  <c r="AD61" i="14"/>
  <c r="AC61" i="14"/>
  <c r="Y61" i="14"/>
  <c r="W61" i="14"/>
  <c r="AB61" i="14"/>
  <c r="AA61" i="14"/>
  <c r="X61" i="14"/>
  <c r="V61" i="14"/>
  <c r="T64" i="14" l="1"/>
  <c r="U63" i="14"/>
  <c r="W62" i="14"/>
  <c r="AC62" i="14"/>
  <c r="AA62" i="14"/>
  <c r="Z62" i="14"/>
  <c r="AD62" i="14"/>
  <c r="Y62" i="14"/>
  <c r="AB62" i="14"/>
  <c r="X62" i="14"/>
  <c r="V62" i="14"/>
  <c r="AB63" i="14" l="1"/>
  <c r="Z63" i="14"/>
  <c r="X63" i="14"/>
  <c r="W63" i="14"/>
  <c r="AD63" i="14"/>
  <c r="AA63" i="14"/>
  <c r="Y63" i="14"/>
  <c r="AC63" i="14"/>
  <c r="V63" i="14"/>
  <c r="T65" i="14"/>
  <c r="U64" i="14"/>
  <c r="Y64" i="14" l="1"/>
  <c r="W64" i="14"/>
  <c r="AC64" i="14"/>
  <c r="AB64" i="14"/>
  <c r="X64" i="14"/>
  <c r="AD64" i="14"/>
  <c r="AA64" i="14"/>
  <c r="Z64" i="14"/>
  <c r="V64" i="14"/>
  <c r="U65" i="14"/>
  <c r="T66" i="14"/>
  <c r="T67" i="14" l="1"/>
  <c r="U66" i="14"/>
  <c r="AD65" i="14"/>
  <c r="AB65" i="14"/>
  <c r="Z65" i="14"/>
  <c r="Y65" i="14"/>
  <c r="AC65" i="14"/>
  <c r="X65" i="14"/>
  <c r="AA65" i="14"/>
  <c r="W65" i="14"/>
  <c r="V65" i="14"/>
  <c r="AA66" i="14" l="1"/>
  <c r="Y66" i="14"/>
  <c r="W66" i="14"/>
  <c r="AD66" i="14"/>
  <c r="AC66" i="14"/>
  <c r="Z66" i="14"/>
  <c r="X66" i="14"/>
  <c r="AB66" i="14"/>
  <c r="V66" i="14"/>
  <c r="T68" i="14"/>
  <c r="U67" i="14"/>
  <c r="X67" i="14" l="1"/>
  <c r="AD67" i="14"/>
  <c r="AB67" i="14"/>
  <c r="AA67" i="14"/>
  <c r="W67" i="14"/>
  <c r="AC67" i="14"/>
  <c r="Z67" i="14"/>
  <c r="Y67" i="14"/>
  <c r="V67" i="14"/>
  <c r="U68" i="14"/>
  <c r="T69" i="14"/>
  <c r="AC68" i="14" l="1"/>
  <c r="AA68" i="14"/>
  <c r="Y68" i="14"/>
  <c r="X68" i="14"/>
  <c r="AB68" i="14"/>
  <c r="W68" i="14"/>
  <c r="AD68" i="14"/>
  <c r="Z68" i="14"/>
  <c r="V68" i="14"/>
  <c r="U69" i="14"/>
  <c r="T70" i="14"/>
  <c r="T71" i="14" l="1"/>
  <c r="U70" i="14"/>
  <c r="Z69" i="14"/>
  <c r="X69" i="14"/>
  <c r="AD69" i="14"/>
  <c r="AC69" i="14"/>
  <c r="AB69" i="14"/>
  <c r="Y69" i="14"/>
  <c r="W69" i="14"/>
  <c r="AA69" i="14"/>
  <c r="V69" i="14"/>
  <c r="W70" i="14" l="1"/>
  <c r="AC70" i="14"/>
  <c r="AA70" i="14"/>
  <c r="Z70" i="14"/>
  <c r="AD70" i="14"/>
  <c r="AB70" i="14"/>
  <c r="Y70" i="14"/>
  <c r="X70" i="14"/>
  <c r="V70" i="14"/>
  <c r="T72" i="14"/>
  <c r="U71" i="14"/>
  <c r="AB71" i="14" l="1"/>
  <c r="Z71" i="14"/>
  <c r="X71" i="14"/>
  <c r="W71" i="14"/>
  <c r="AA71" i="14"/>
  <c r="AC71" i="14"/>
  <c r="Y71" i="14"/>
  <c r="AD71" i="14"/>
  <c r="V71" i="14"/>
  <c r="T73" i="14"/>
  <c r="U72" i="14"/>
  <c r="U73" i="14" l="1"/>
  <c r="T74" i="14"/>
  <c r="Y72" i="14"/>
  <c r="W72" i="14"/>
  <c r="AC72" i="14"/>
  <c r="AB72" i="14"/>
  <c r="AA72" i="14"/>
  <c r="X72" i="14"/>
  <c r="AD72" i="14"/>
  <c r="Z72" i="14"/>
  <c r="V72" i="14"/>
  <c r="T75" i="14" l="1"/>
  <c r="U74" i="14"/>
  <c r="AD73" i="14"/>
  <c r="AB73" i="14"/>
  <c r="Z73" i="14"/>
  <c r="Y73" i="14"/>
  <c r="AC73" i="14"/>
  <c r="AA73" i="14"/>
  <c r="X73" i="14"/>
  <c r="W73" i="14"/>
  <c r="V73" i="14"/>
  <c r="AA74" i="14" l="1"/>
  <c r="Y74" i="14"/>
  <c r="W74" i="14"/>
  <c r="AD74" i="14"/>
  <c r="Z74" i="14"/>
  <c r="AB74" i="14"/>
  <c r="X74" i="14"/>
  <c r="AC74" i="14"/>
  <c r="V74" i="14"/>
  <c r="T76" i="14"/>
  <c r="U75" i="14"/>
  <c r="U76" i="14" l="1"/>
  <c r="T77" i="14"/>
  <c r="X75" i="14"/>
  <c r="AD75" i="14"/>
  <c r="AB75" i="14"/>
  <c r="AA75" i="14"/>
  <c r="Z75" i="14"/>
  <c r="W75" i="14"/>
  <c r="AC75" i="14"/>
  <c r="Y75" i="14"/>
  <c r="V75" i="14"/>
  <c r="U77" i="14" l="1"/>
  <c r="T78" i="14"/>
  <c r="AC76" i="14"/>
  <c r="AA76" i="14"/>
  <c r="Y76" i="14"/>
  <c r="X76" i="14"/>
  <c r="AB76" i="14"/>
  <c r="Z76" i="14"/>
  <c r="AD76" i="14"/>
  <c r="W76" i="14"/>
  <c r="V76" i="14"/>
  <c r="T79" i="14" l="1"/>
  <c r="U78" i="14"/>
  <c r="Z77" i="14"/>
  <c r="X77" i="14"/>
  <c r="AD77" i="14"/>
  <c r="AC77" i="14"/>
  <c r="Y77" i="14"/>
  <c r="AA77" i="14"/>
  <c r="W77" i="14"/>
  <c r="AB77" i="14"/>
  <c r="V77" i="14"/>
  <c r="W78" i="14" l="1"/>
  <c r="AC78" i="14"/>
  <c r="AA78" i="14"/>
  <c r="Z78" i="14"/>
  <c r="AD78" i="14"/>
  <c r="Y78" i="14"/>
  <c r="AB78" i="14"/>
  <c r="X78" i="14"/>
  <c r="V78" i="14"/>
  <c r="T80" i="14"/>
  <c r="U79" i="14"/>
  <c r="AB79" i="14" l="1"/>
  <c r="Z79" i="14"/>
  <c r="X79" i="14"/>
  <c r="W79" i="14"/>
  <c r="AD79" i="14"/>
  <c r="AA79" i="14"/>
  <c r="Y79" i="14"/>
  <c r="AC79" i="14"/>
  <c r="V79" i="14"/>
  <c r="T81" i="14"/>
  <c r="U80" i="14"/>
  <c r="U81" i="14" l="1"/>
  <c r="T82" i="14"/>
  <c r="Y80" i="14"/>
  <c r="W80" i="14"/>
  <c r="AC80" i="14"/>
  <c r="AB80" i="14"/>
  <c r="X80" i="14"/>
  <c r="AD80" i="14"/>
  <c r="Z80" i="14"/>
  <c r="AA80" i="14"/>
  <c r="V80" i="14"/>
  <c r="T83" i="14" l="1"/>
  <c r="U82" i="14"/>
  <c r="AD81" i="14"/>
  <c r="AB81" i="14"/>
  <c r="Z81" i="14"/>
  <c r="Y81" i="14"/>
  <c r="AC81" i="14"/>
  <c r="X81" i="14"/>
  <c r="AA81" i="14"/>
  <c r="W81" i="14"/>
  <c r="V81" i="14"/>
  <c r="T84" i="14" l="1"/>
  <c r="U83" i="14"/>
  <c r="AA82" i="14"/>
  <c r="Y82" i="14"/>
  <c r="W82" i="14"/>
  <c r="AD82" i="14"/>
  <c r="AC82" i="14"/>
  <c r="Z82" i="14"/>
  <c r="X82" i="14"/>
  <c r="AB82" i="14"/>
  <c r="V82" i="14"/>
  <c r="X83" i="14" l="1"/>
  <c r="AD83" i="14"/>
  <c r="AB83" i="14"/>
  <c r="AA83" i="14"/>
  <c r="W83" i="14"/>
  <c r="AC83" i="14"/>
  <c r="Y83" i="14"/>
  <c r="Z83" i="14"/>
  <c r="V83" i="14"/>
  <c r="U84" i="14"/>
  <c r="T85" i="14"/>
  <c r="U85" i="14" l="1"/>
  <c r="T86" i="14"/>
  <c r="AC84" i="14"/>
  <c r="AA84" i="14"/>
  <c r="Y84" i="14"/>
  <c r="X84" i="14"/>
  <c r="AB84" i="14"/>
  <c r="W84" i="14"/>
  <c r="AD84" i="14"/>
  <c r="Z84" i="14"/>
  <c r="V84" i="14"/>
  <c r="T87" i="14" l="1"/>
  <c r="U86" i="14"/>
  <c r="Z85" i="14"/>
  <c r="X85" i="14"/>
  <c r="AD85" i="14"/>
  <c r="AC85" i="14"/>
  <c r="AB85" i="14"/>
  <c r="Y85" i="14"/>
  <c r="W85" i="14"/>
  <c r="AA85" i="14"/>
  <c r="V85" i="14"/>
  <c r="W86" i="14" l="1"/>
  <c r="AC86" i="14"/>
  <c r="AA86" i="14"/>
  <c r="Z86" i="14"/>
  <c r="AD86" i="14"/>
  <c r="AB86" i="14"/>
  <c r="X86" i="14"/>
  <c r="Y86" i="14"/>
  <c r="V86" i="14"/>
  <c r="T88" i="14"/>
  <c r="U87" i="14"/>
  <c r="AB87" i="14" l="1"/>
  <c r="Z87" i="14"/>
  <c r="X87" i="14"/>
  <c r="W87" i="14"/>
  <c r="AA87" i="14"/>
  <c r="AD87" i="14"/>
  <c r="AC87" i="14"/>
  <c r="Y87" i="14"/>
  <c r="V87" i="14"/>
  <c r="T89" i="14"/>
  <c r="U88" i="14"/>
  <c r="Y88" i="14" l="1"/>
  <c r="W88" i="14"/>
  <c r="AC88" i="14"/>
  <c r="AB88" i="14"/>
  <c r="AA88" i="14"/>
  <c r="X88" i="14"/>
  <c r="AD88" i="14"/>
  <c r="Z88" i="14"/>
  <c r="V88" i="14"/>
  <c r="U89" i="14"/>
  <c r="T90" i="14"/>
  <c r="T91" i="14" l="1"/>
  <c r="U90" i="14"/>
  <c r="AD89" i="14"/>
  <c r="AB89" i="14"/>
  <c r="Z89" i="14"/>
  <c r="Y89" i="14"/>
  <c r="AC89" i="14"/>
  <c r="AA89" i="14"/>
  <c r="W89" i="14"/>
  <c r="X89" i="14"/>
  <c r="V89" i="14"/>
  <c r="AA90" i="14" l="1"/>
  <c r="Y90" i="14"/>
  <c r="W90" i="14"/>
  <c r="AD90" i="14"/>
  <c r="Z90" i="14"/>
  <c r="AC90" i="14"/>
  <c r="AB90" i="14"/>
  <c r="X90" i="14"/>
  <c r="V90" i="14"/>
  <c r="T92" i="14"/>
  <c r="U91" i="14"/>
  <c r="X91" i="14" l="1"/>
  <c r="AD91" i="14"/>
  <c r="AB91" i="14"/>
  <c r="AA91" i="14"/>
  <c r="Z91" i="14"/>
  <c r="W91" i="14"/>
  <c r="AC91" i="14"/>
  <c r="Y91" i="14"/>
  <c r="V91" i="14"/>
  <c r="U92" i="14"/>
  <c r="T93" i="14"/>
  <c r="U93" i="14" l="1"/>
  <c r="T94" i="14"/>
  <c r="AC92" i="14"/>
  <c r="AA92" i="14"/>
  <c r="Y92" i="14"/>
  <c r="X92" i="14"/>
  <c r="AB92" i="14"/>
  <c r="Z92" i="14"/>
  <c r="AD92" i="14"/>
  <c r="W92" i="14"/>
  <c r="V92" i="14"/>
  <c r="T95" i="14" l="1"/>
  <c r="U94" i="14"/>
  <c r="Z93" i="14"/>
  <c r="X93" i="14"/>
  <c r="AD93" i="14"/>
  <c r="AC93" i="14"/>
  <c r="Y93" i="14"/>
  <c r="AB93" i="14"/>
  <c r="AA93" i="14"/>
  <c r="W93" i="14"/>
  <c r="V93" i="14"/>
  <c r="W94" i="14" l="1"/>
  <c r="AC94" i="14"/>
  <c r="AA94" i="14"/>
  <c r="Z94" i="14"/>
  <c r="AD94" i="14"/>
  <c r="Y94" i="14"/>
  <c r="AB94" i="14"/>
  <c r="X94" i="14"/>
  <c r="V94" i="14"/>
  <c r="T96" i="14"/>
  <c r="U95" i="14"/>
  <c r="AB95" i="14" l="1"/>
  <c r="Z95" i="14"/>
  <c r="X95" i="14"/>
  <c r="W95" i="14"/>
  <c r="AD95" i="14"/>
  <c r="AA95" i="14"/>
  <c r="Y95" i="14"/>
  <c r="AC95" i="14"/>
  <c r="V95" i="14"/>
  <c r="T97" i="14"/>
  <c r="U96" i="14"/>
  <c r="Y96" i="14" l="1"/>
  <c r="W96" i="14"/>
  <c r="AC96" i="14"/>
  <c r="AB96" i="14"/>
  <c r="X96" i="14"/>
  <c r="AD96" i="14"/>
  <c r="AA96" i="14"/>
  <c r="Z96" i="14"/>
  <c r="V96" i="14"/>
  <c r="U97" i="14"/>
  <c r="T98" i="14"/>
  <c r="T99" i="14" l="1"/>
  <c r="U98" i="14"/>
  <c r="AD97" i="14"/>
  <c r="AB97" i="14"/>
  <c r="Z97" i="14"/>
  <c r="Y97" i="14"/>
  <c r="AC97" i="14"/>
  <c r="X97" i="14"/>
  <c r="AA97" i="14"/>
  <c r="W97" i="14"/>
  <c r="V97" i="14"/>
  <c r="AA98" i="14" l="1"/>
  <c r="Y98" i="14"/>
  <c r="W98" i="14"/>
  <c r="AD98" i="14"/>
  <c r="AC98" i="14"/>
  <c r="Z98" i="14"/>
  <c r="X98" i="14"/>
  <c r="AB98" i="14"/>
  <c r="V98" i="14"/>
  <c r="T100" i="14"/>
  <c r="U99" i="14"/>
  <c r="X99" i="14" l="1"/>
  <c r="AD99" i="14"/>
  <c r="AB99" i="14"/>
  <c r="AA99" i="14"/>
  <c r="W99" i="14"/>
  <c r="AC99" i="14"/>
  <c r="Z99" i="14"/>
  <c r="Y99" i="14"/>
  <c r="V99" i="14"/>
  <c r="T101" i="14"/>
  <c r="U100" i="14"/>
  <c r="T102" i="14" l="1"/>
  <c r="U101" i="14"/>
  <c r="AC100" i="14"/>
  <c r="AA100" i="14"/>
  <c r="Y100" i="14"/>
  <c r="X100" i="14"/>
  <c r="AB100" i="14"/>
  <c r="W100" i="14"/>
  <c r="AD100" i="14"/>
  <c r="Z100" i="14"/>
  <c r="V100" i="14"/>
  <c r="Y101" i="14" l="1"/>
  <c r="W101" i="14"/>
  <c r="AB101" i="14"/>
  <c r="AD101" i="14"/>
  <c r="AA101" i="14"/>
  <c r="X101" i="14"/>
  <c r="AC101" i="14"/>
  <c r="Z101" i="14"/>
  <c r="V101" i="14"/>
  <c r="U102" i="14"/>
  <c r="T103" i="14"/>
  <c r="U103" i="14" l="1"/>
  <c r="T104" i="14"/>
  <c r="AD102" i="14"/>
  <c r="AC102" i="14"/>
  <c r="AB102" i="14"/>
  <c r="Y102" i="14"/>
  <c r="AA102" i="14"/>
  <c r="Z102" i="14"/>
  <c r="X102" i="14"/>
  <c r="W102" i="14"/>
  <c r="V102" i="14"/>
  <c r="T105" i="14" l="1"/>
  <c r="U104" i="14"/>
  <c r="AA103" i="14"/>
  <c r="Z103" i="14"/>
  <c r="Y103" i="14"/>
  <c r="AD103" i="14"/>
  <c r="X103" i="14"/>
  <c r="W103" i="14"/>
  <c r="AC103" i="14"/>
  <c r="AB103" i="14"/>
  <c r="V103" i="14"/>
  <c r="X104" i="14" l="1"/>
  <c r="W104" i="14"/>
  <c r="AD104" i="14"/>
  <c r="AA104" i="14"/>
  <c r="AC104" i="14"/>
  <c r="Z104" i="14"/>
  <c r="AB104" i="14"/>
  <c r="Y104" i="14"/>
  <c r="V104" i="14"/>
  <c r="U105" i="14"/>
  <c r="T106" i="14"/>
  <c r="U106" i="14" l="1"/>
  <c r="T107" i="14"/>
  <c r="AC105" i="14"/>
  <c r="AB105" i="14"/>
  <c r="AA105" i="14"/>
  <c r="X105" i="14"/>
  <c r="Z105" i="14"/>
  <c r="Y105" i="14"/>
  <c r="W105" i="14"/>
  <c r="AD105" i="14"/>
  <c r="V105" i="14"/>
  <c r="T108" i="14" l="1"/>
  <c r="U107" i="14"/>
  <c r="Z106" i="14"/>
  <c r="Y106" i="14"/>
  <c r="X106" i="14"/>
  <c r="AC106" i="14"/>
  <c r="W106" i="14"/>
  <c r="AD106" i="14"/>
  <c r="AA106" i="14"/>
  <c r="AB106" i="14"/>
  <c r="V106" i="14"/>
  <c r="W107" i="14" l="1"/>
  <c r="AD107" i="14"/>
  <c r="AC107" i="14"/>
  <c r="Z107" i="14"/>
  <c r="AB107" i="14"/>
  <c r="Y107" i="14"/>
  <c r="AA107" i="14"/>
  <c r="X107" i="14"/>
  <c r="V107" i="14"/>
  <c r="T109" i="14"/>
  <c r="U108" i="14"/>
  <c r="AB108" i="14" l="1"/>
  <c r="AA108" i="14"/>
  <c r="Z108" i="14"/>
  <c r="W108" i="14"/>
  <c r="AD108" i="14"/>
  <c r="Y108" i="14"/>
  <c r="X108" i="14"/>
  <c r="AC108" i="14"/>
  <c r="V108" i="14"/>
  <c r="T110" i="14"/>
  <c r="U109" i="14"/>
  <c r="Y109" i="14" l="1"/>
  <c r="X109" i="14"/>
  <c r="W109" i="14"/>
  <c r="AD109" i="14"/>
  <c r="AB109" i="14"/>
  <c r="AA109" i="14"/>
  <c r="Z109" i="14"/>
  <c r="AC109" i="14"/>
  <c r="V109" i="14"/>
  <c r="U110" i="14"/>
  <c r="T111" i="14"/>
  <c r="U111" i="14" l="1"/>
  <c r="T112" i="14"/>
  <c r="AD110" i="14"/>
  <c r="AC110" i="14"/>
  <c r="AB110" i="14"/>
  <c r="AA110" i="14"/>
  <c r="Y110" i="14"/>
  <c r="X110" i="14"/>
  <c r="Z110" i="14"/>
  <c r="W110" i="14"/>
  <c r="V110" i="14"/>
  <c r="T113" i="14" l="1"/>
  <c r="U112" i="14"/>
  <c r="AA111" i="14"/>
  <c r="Z111" i="14"/>
  <c r="Y111" i="14"/>
  <c r="X111" i="14"/>
  <c r="AD111" i="14"/>
  <c r="AC111" i="14"/>
  <c r="AB111" i="14"/>
  <c r="W111" i="14"/>
  <c r="V111" i="14"/>
  <c r="X112" i="14" l="1"/>
  <c r="W112" i="14"/>
  <c r="AD112" i="14"/>
  <c r="AC112" i="14"/>
  <c r="AA112" i="14"/>
  <c r="Z112" i="14"/>
  <c r="Y112" i="14"/>
  <c r="AB112" i="14"/>
  <c r="V112" i="14"/>
  <c r="U113" i="14"/>
  <c r="T114" i="14"/>
  <c r="T115" i="14" l="1"/>
  <c r="U114" i="14"/>
  <c r="AC113" i="14"/>
  <c r="AB113" i="14"/>
  <c r="AA113" i="14"/>
  <c r="Z113" i="14"/>
  <c r="X113" i="14"/>
  <c r="W113" i="14"/>
  <c r="AD113" i="14"/>
  <c r="Y113" i="14"/>
  <c r="V113" i="14"/>
  <c r="Z114" i="14" l="1"/>
  <c r="Y114" i="14"/>
  <c r="X114" i="14"/>
  <c r="W114" i="14"/>
  <c r="AC114" i="14"/>
  <c r="AB114" i="14"/>
  <c r="AA114" i="14"/>
  <c r="AD114" i="14"/>
  <c r="V114" i="14"/>
  <c r="T116" i="14"/>
  <c r="U115" i="14"/>
  <c r="W115" i="14" l="1"/>
  <c r="AD115" i="14"/>
  <c r="AC115" i="14"/>
  <c r="AB115" i="14"/>
  <c r="Z115" i="14"/>
  <c r="Y115" i="14"/>
  <c r="X115" i="14"/>
  <c r="AA115" i="14"/>
  <c r="V115" i="14"/>
  <c r="T117" i="14"/>
  <c r="U116" i="14"/>
  <c r="AB116" i="14" l="1"/>
  <c r="AA116" i="14"/>
  <c r="Z116" i="14"/>
  <c r="Y116" i="14"/>
  <c r="W116" i="14"/>
  <c r="AD116" i="14"/>
  <c r="AC116" i="14"/>
  <c r="X116" i="14"/>
  <c r="V116" i="14"/>
  <c r="T118" i="14"/>
  <c r="U117" i="14"/>
  <c r="Y117" i="14" l="1"/>
  <c r="X117" i="14"/>
  <c r="W117" i="14"/>
  <c r="AD117" i="14"/>
  <c r="AB117" i="14"/>
  <c r="AA117" i="14"/>
  <c r="Z117" i="14"/>
  <c r="AC117" i="14"/>
  <c r="V117" i="14"/>
  <c r="U118" i="14"/>
  <c r="T119" i="14"/>
  <c r="AD118" i="14" l="1"/>
  <c r="AC118" i="14"/>
  <c r="AB118" i="14"/>
  <c r="AA118" i="14"/>
  <c r="Y118" i="14"/>
  <c r="X118" i="14"/>
  <c r="W118" i="14"/>
  <c r="Z118" i="14"/>
  <c r="V118" i="14"/>
  <c r="U119" i="14"/>
  <c r="T120" i="14"/>
  <c r="T121" i="14" l="1"/>
  <c r="U120" i="14"/>
  <c r="AA119" i="14"/>
  <c r="Z119" i="14"/>
  <c r="Y119" i="14"/>
  <c r="X119" i="14"/>
  <c r="AD119" i="14"/>
  <c r="AC119" i="14"/>
  <c r="AB119" i="14"/>
  <c r="W119" i="14"/>
  <c r="V119" i="14"/>
  <c r="U121" i="14" l="1"/>
  <c r="T122" i="14"/>
  <c r="X120" i="14"/>
  <c r="W120" i="14"/>
  <c r="AD120" i="14"/>
  <c r="AC120" i="14"/>
  <c r="AA120" i="14"/>
  <c r="Z120" i="14"/>
  <c r="Y120" i="14"/>
  <c r="AB120" i="14"/>
  <c r="V120" i="14"/>
  <c r="AC121" i="14" l="1"/>
  <c r="AB121" i="14"/>
  <c r="AA121" i="14"/>
  <c r="Z121" i="14"/>
  <c r="X121" i="14"/>
  <c r="W121" i="14"/>
  <c r="AD121" i="14"/>
  <c r="Y121" i="14"/>
  <c r="V121" i="14"/>
  <c r="T123" i="14"/>
  <c r="U122" i="14"/>
  <c r="Z122" i="14" l="1"/>
  <c r="Y122" i="14"/>
  <c r="X122" i="14"/>
  <c r="W122" i="14"/>
  <c r="AC122" i="14"/>
  <c r="AB122" i="14"/>
  <c r="AA122" i="14"/>
  <c r="AD122" i="14"/>
  <c r="V122" i="14"/>
  <c r="T124" i="14"/>
  <c r="U123" i="14"/>
  <c r="W123" i="14" l="1"/>
  <c r="AD123" i="14"/>
  <c r="AC123" i="14"/>
  <c r="AB123" i="14"/>
  <c r="Z123" i="14"/>
  <c r="Y123" i="14"/>
  <c r="X123" i="14"/>
  <c r="AA123" i="14"/>
  <c r="V123" i="14"/>
  <c r="T125" i="14"/>
  <c r="U124" i="14"/>
  <c r="AB124" i="14" l="1"/>
  <c r="AA124" i="14"/>
  <c r="Z124" i="14"/>
  <c r="Y124" i="14"/>
  <c r="W124" i="14"/>
  <c r="AD124" i="14"/>
  <c r="AC124" i="14"/>
  <c r="X124" i="14"/>
  <c r="V124" i="14"/>
  <c r="T126" i="14"/>
  <c r="U125" i="14"/>
  <c r="Y125" i="14" l="1"/>
  <c r="X125" i="14"/>
  <c r="W125" i="14"/>
  <c r="AD125" i="14"/>
  <c r="AB125" i="14"/>
  <c r="AA125" i="14"/>
  <c r="Z125" i="14"/>
  <c r="AC125" i="14"/>
  <c r="V125" i="14"/>
  <c r="U126" i="14"/>
  <c r="T127" i="14"/>
  <c r="U127" i="14" l="1"/>
  <c r="T128" i="14"/>
  <c r="AD126" i="14"/>
  <c r="AC126" i="14"/>
  <c r="AB126" i="14"/>
  <c r="AA126" i="14"/>
  <c r="Y126" i="14"/>
  <c r="X126" i="14"/>
  <c r="W126" i="14"/>
  <c r="Z126" i="14"/>
  <c r="V126" i="14"/>
  <c r="T129" i="14" l="1"/>
  <c r="U128" i="14"/>
  <c r="AA127" i="14"/>
  <c r="Z127" i="14"/>
  <c r="Y127" i="14"/>
  <c r="X127" i="14"/>
  <c r="AD127" i="14"/>
  <c r="AC127" i="14"/>
  <c r="W127" i="14"/>
  <c r="AB127" i="14"/>
  <c r="V127" i="14"/>
  <c r="X128" i="14" l="1"/>
  <c r="W128" i="14"/>
  <c r="AD128" i="14"/>
  <c r="AC128" i="14"/>
  <c r="AA128" i="14"/>
  <c r="Z128" i="14"/>
  <c r="Y128" i="14"/>
  <c r="AB128" i="14"/>
  <c r="V128" i="14"/>
  <c r="U129" i="14"/>
  <c r="T130" i="14"/>
  <c r="T131" i="14" l="1"/>
  <c r="U130" i="14"/>
  <c r="AC129" i="14"/>
  <c r="AB129" i="14"/>
  <c r="AA129" i="14"/>
  <c r="Z129" i="14"/>
  <c r="X129" i="14"/>
  <c r="W129" i="14"/>
  <c r="AD129" i="14"/>
  <c r="Y129" i="14"/>
  <c r="V129" i="14"/>
  <c r="Z130" i="14" l="1"/>
  <c r="Y130" i="14"/>
  <c r="X130" i="14"/>
  <c r="W130" i="14"/>
  <c r="AC130" i="14"/>
  <c r="AB130" i="14"/>
  <c r="AD130" i="14"/>
  <c r="AA130" i="14"/>
  <c r="V130" i="14"/>
  <c r="T132" i="14"/>
  <c r="U131" i="14"/>
  <c r="W131" i="14" l="1"/>
  <c r="AD131" i="14"/>
  <c r="AC131" i="14"/>
  <c r="AB131" i="14"/>
  <c r="Z131" i="14"/>
  <c r="Y131" i="14"/>
  <c r="X131" i="14"/>
  <c r="AA131" i="14"/>
  <c r="V131" i="14"/>
  <c r="T133" i="14"/>
  <c r="U132" i="14"/>
  <c r="AB132" i="14" l="1"/>
  <c r="AA132" i="14"/>
  <c r="Z132" i="14"/>
  <c r="Y132" i="14"/>
  <c r="W132" i="14"/>
  <c r="AD132" i="14"/>
  <c r="AC132" i="14"/>
  <c r="X132" i="14"/>
  <c r="V132" i="14"/>
  <c r="T134" i="14"/>
  <c r="U133" i="14"/>
  <c r="U134" i="14" l="1"/>
  <c r="T135" i="14"/>
  <c r="Y133" i="14"/>
  <c r="X133" i="14"/>
  <c r="W133" i="14"/>
  <c r="AD133" i="14"/>
  <c r="AB133" i="14"/>
  <c r="AA133" i="14"/>
  <c r="AC133" i="14"/>
  <c r="Z133" i="14"/>
  <c r="V133" i="14"/>
  <c r="U135" i="14" l="1"/>
  <c r="T136" i="14"/>
  <c r="AD134" i="14"/>
  <c r="AC134" i="14"/>
  <c r="AB134" i="14"/>
  <c r="AA134" i="14"/>
  <c r="Y134" i="14"/>
  <c r="X134" i="14"/>
  <c r="W134" i="14"/>
  <c r="Z134" i="14"/>
  <c r="V134" i="14"/>
  <c r="T137" i="14" l="1"/>
  <c r="U136" i="14"/>
  <c r="AA135" i="14"/>
  <c r="Z135" i="14"/>
  <c r="Y135" i="14"/>
  <c r="X135" i="14"/>
  <c r="AD135" i="14"/>
  <c r="AC135" i="14"/>
  <c r="AB135" i="14"/>
  <c r="W135" i="14"/>
  <c r="V135" i="14"/>
  <c r="X136" i="14" l="1"/>
  <c r="W136" i="14"/>
  <c r="AD136" i="14"/>
  <c r="AC136" i="14"/>
  <c r="AA136" i="14"/>
  <c r="Z136" i="14"/>
  <c r="AB136" i="14"/>
  <c r="Y136" i="14"/>
  <c r="V136" i="14"/>
  <c r="U137" i="14"/>
  <c r="T138" i="14"/>
  <c r="T139" i="14" l="1"/>
  <c r="U138" i="14"/>
  <c r="AC137" i="14"/>
  <c r="AB137" i="14"/>
  <c r="AA137" i="14"/>
  <c r="Z137" i="14"/>
  <c r="X137" i="14"/>
  <c r="W137" i="14"/>
  <c r="AD137" i="14"/>
  <c r="Y137" i="14"/>
  <c r="V137" i="14"/>
  <c r="Z138" i="14" l="1"/>
  <c r="Y138" i="14"/>
  <c r="X138" i="14"/>
  <c r="W138" i="14"/>
  <c r="AC138" i="14"/>
  <c r="AB138" i="14"/>
  <c r="AA138" i="14"/>
  <c r="AD138" i="14"/>
  <c r="V138" i="14"/>
  <c r="T140" i="14"/>
  <c r="U139" i="14"/>
  <c r="W139" i="14" l="1"/>
  <c r="AD139" i="14"/>
  <c r="AC139" i="14"/>
  <c r="AB139" i="14"/>
  <c r="Z139" i="14"/>
  <c r="Y139" i="14"/>
  <c r="AA139" i="14"/>
  <c r="X139" i="14"/>
  <c r="V139" i="14"/>
  <c r="T141" i="14"/>
  <c r="U140" i="14"/>
  <c r="Z140" i="14" l="1"/>
  <c r="Y140" i="14"/>
  <c r="AD140" i="14"/>
  <c r="AC140" i="14"/>
  <c r="AB140" i="14"/>
  <c r="AA140" i="14"/>
  <c r="W140" i="14"/>
  <c r="X140" i="14"/>
  <c r="V140" i="14"/>
  <c r="T142" i="14"/>
  <c r="U141" i="14"/>
  <c r="W141" i="14" l="1"/>
  <c r="AD141" i="14"/>
  <c r="AC141" i="14"/>
  <c r="AB141" i="14"/>
  <c r="AA141" i="14"/>
  <c r="Z141" i="14"/>
  <c r="X141" i="14"/>
  <c r="Y141" i="14"/>
  <c r="V141" i="14"/>
  <c r="U142" i="14"/>
  <c r="T143" i="14"/>
  <c r="T144" i="14" l="1"/>
  <c r="U143" i="14"/>
  <c r="AB142" i="14"/>
  <c r="AA142" i="14"/>
  <c r="Z142" i="14"/>
  <c r="X142" i="14"/>
  <c r="AD142" i="14"/>
  <c r="Y142" i="14"/>
  <c r="W142" i="14"/>
  <c r="AC142" i="14"/>
  <c r="V142" i="14"/>
  <c r="Y143" i="14" l="1"/>
  <c r="X143" i="14"/>
  <c r="W143" i="14"/>
  <c r="AD143" i="14"/>
  <c r="AC143" i="14"/>
  <c r="AA143" i="14"/>
  <c r="Z143" i="14"/>
  <c r="AB143" i="14"/>
  <c r="V143" i="14"/>
  <c r="U144" i="14"/>
  <c r="T145" i="14"/>
  <c r="T146" i="14" l="1"/>
  <c r="U145" i="14"/>
  <c r="AD144" i="14"/>
  <c r="AC144" i="14"/>
  <c r="AB144" i="14"/>
  <c r="AA144" i="14"/>
  <c r="Z144" i="14"/>
  <c r="X144" i="14"/>
  <c r="W144" i="14"/>
  <c r="Y144" i="14"/>
  <c r="V144" i="14"/>
  <c r="AA145" i="14" l="1"/>
  <c r="Z145" i="14"/>
  <c r="Y145" i="14"/>
  <c r="X145" i="14"/>
  <c r="W145" i="14"/>
  <c r="AB145" i="14"/>
  <c r="AD145" i="14"/>
  <c r="AC145" i="14"/>
  <c r="V145" i="14"/>
  <c r="T147" i="14"/>
  <c r="U146" i="14"/>
  <c r="X146" i="14" l="1"/>
  <c r="W146" i="14"/>
  <c r="AD146" i="14"/>
  <c r="AC146" i="14"/>
  <c r="AB146" i="14"/>
  <c r="AA146" i="14"/>
  <c r="Y146" i="14"/>
  <c r="Z146" i="14"/>
  <c r="V146" i="14"/>
  <c r="U147" i="14"/>
  <c r="T148" i="14"/>
  <c r="T149" i="14" l="1"/>
  <c r="U148" i="14"/>
  <c r="AC147" i="14"/>
  <c r="AB147" i="14"/>
  <c r="AA147" i="14"/>
  <c r="Z147" i="14"/>
  <c r="Y147" i="14"/>
  <c r="X147" i="14"/>
  <c r="W147" i="14"/>
  <c r="AD147" i="14"/>
  <c r="V147" i="14"/>
  <c r="Z148" i="14" l="1"/>
  <c r="Y148" i="14"/>
  <c r="X148" i="14"/>
  <c r="W148" i="14"/>
  <c r="AD148" i="14"/>
  <c r="AC148" i="14"/>
  <c r="AB148" i="14"/>
  <c r="AA148" i="14"/>
  <c r="V148" i="14"/>
  <c r="T150" i="14"/>
  <c r="U149" i="14"/>
  <c r="W149" i="14" l="1"/>
  <c r="AD149" i="14"/>
  <c r="AC149" i="14"/>
  <c r="AB149" i="14"/>
  <c r="AA149" i="14"/>
  <c r="Y149" i="14"/>
  <c r="X149" i="14"/>
  <c r="Z149" i="14"/>
  <c r="V149" i="14"/>
  <c r="T151" i="14"/>
  <c r="U150" i="14"/>
  <c r="AB150" i="14" l="1"/>
  <c r="AA150" i="14"/>
  <c r="Z150" i="14"/>
  <c r="Y150" i="14"/>
  <c r="X150" i="14"/>
  <c r="AD150" i="14"/>
  <c r="AC150" i="14"/>
  <c r="W150" i="14"/>
  <c r="V150" i="14"/>
  <c r="T152" i="14"/>
  <c r="U151" i="14"/>
  <c r="Y151" i="14" l="1"/>
  <c r="X151" i="14"/>
  <c r="W151" i="14"/>
  <c r="AD151" i="14"/>
  <c r="AC151" i="14"/>
  <c r="Z151" i="14"/>
  <c r="AB151" i="14"/>
  <c r="AA151" i="14"/>
  <c r="V151" i="14"/>
  <c r="U152" i="14"/>
  <c r="T153" i="14"/>
  <c r="T154" i="14" l="1"/>
  <c r="U153" i="14"/>
  <c r="AD152" i="14"/>
  <c r="AC152" i="14"/>
  <c r="AB152" i="14"/>
  <c r="AA152" i="14"/>
  <c r="Z152" i="14"/>
  <c r="Y152" i="14"/>
  <c r="W152" i="14"/>
  <c r="X152" i="14"/>
  <c r="V152" i="14"/>
  <c r="AA153" i="14" l="1"/>
  <c r="Z153" i="14"/>
  <c r="Y153" i="14"/>
  <c r="X153" i="14"/>
  <c r="W153" i="14"/>
  <c r="AD153" i="14"/>
  <c r="AC153" i="14"/>
  <c r="AB153" i="14"/>
  <c r="V153" i="14"/>
  <c r="T155" i="14"/>
  <c r="U154" i="14"/>
  <c r="X154" i="14" l="1"/>
  <c r="W154" i="14"/>
  <c r="AD154" i="14"/>
  <c r="AC154" i="14"/>
  <c r="AB154" i="14"/>
  <c r="AA154" i="14"/>
  <c r="Z154" i="14"/>
  <c r="Y154" i="14"/>
  <c r="V154" i="14"/>
  <c r="U155" i="14"/>
  <c r="T156" i="14"/>
  <c r="T157" i="14" l="1"/>
  <c r="U156" i="14"/>
  <c r="AC155" i="14"/>
  <c r="AB155" i="14"/>
  <c r="AA155" i="14"/>
  <c r="Z155" i="14"/>
  <c r="Y155" i="14"/>
  <c r="W155" i="14"/>
  <c r="AD155" i="14"/>
  <c r="X155" i="14"/>
  <c r="V155" i="14"/>
  <c r="Z156" i="14" l="1"/>
  <c r="Y156" i="14"/>
  <c r="X156" i="14"/>
  <c r="W156" i="14"/>
  <c r="AD156" i="14"/>
  <c r="AC156" i="14"/>
  <c r="AB156" i="14"/>
  <c r="AA156" i="14"/>
  <c r="V156" i="14"/>
  <c r="T158" i="14"/>
  <c r="U157" i="14"/>
  <c r="W157" i="14" l="1"/>
  <c r="AD157" i="14"/>
  <c r="AC157" i="14"/>
  <c r="AB157" i="14"/>
  <c r="AA157" i="14"/>
  <c r="X157" i="14"/>
  <c r="Z157" i="14"/>
  <c r="Y157" i="14"/>
  <c r="V157" i="14"/>
  <c r="T159" i="14"/>
  <c r="U158" i="14"/>
  <c r="AB158" i="14" l="1"/>
  <c r="AA158" i="14"/>
  <c r="Z158" i="14"/>
  <c r="Y158" i="14"/>
  <c r="X158" i="14"/>
  <c r="AD158" i="14"/>
  <c r="AC158" i="14"/>
  <c r="W158" i="14"/>
  <c r="V158" i="14"/>
  <c r="T160" i="14"/>
  <c r="U159" i="14"/>
  <c r="Y159" i="14" l="1"/>
  <c r="X159" i="14"/>
  <c r="W159" i="14"/>
  <c r="AD159" i="14"/>
  <c r="AC159" i="14"/>
  <c r="AB159" i="14"/>
  <c r="AA159" i="14"/>
  <c r="Z159" i="14"/>
  <c r="V159" i="14"/>
  <c r="U160" i="14"/>
  <c r="T161" i="14"/>
  <c r="T162" i="14" l="1"/>
  <c r="U161" i="14"/>
  <c r="AD160" i="14"/>
  <c r="AC160" i="14"/>
  <c r="AB160" i="14"/>
  <c r="AA160" i="14"/>
  <c r="Z160" i="14"/>
  <c r="Y160" i="14"/>
  <c r="X160" i="14"/>
  <c r="W160" i="14"/>
  <c r="V160" i="14"/>
  <c r="AA161" i="14" l="1"/>
  <c r="Z161" i="14"/>
  <c r="Y161" i="14"/>
  <c r="X161" i="14"/>
  <c r="W161" i="14"/>
  <c r="AC161" i="14"/>
  <c r="AB161" i="14"/>
  <c r="AD161" i="14"/>
  <c r="V161" i="14"/>
  <c r="T163" i="14"/>
  <c r="U162" i="14"/>
  <c r="X162" i="14" l="1"/>
  <c r="W162" i="14"/>
  <c r="AD162" i="14"/>
  <c r="AC162" i="14"/>
  <c r="AB162" i="14"/>
  <c r="AA162" i="14"/>
  <c r="Z162" i="14"/>
  <c r="Y162" i="14"/>
  <c r="V162" i="14"/>
  <c r="U163" i="14"/>
  <c r="T164" i="14"/>
  <c r="T165" i="14" l="1"/>
  <c r="U164" i="14"/>
  <c r="AC163" i="14"/>
  <c r="AB163" i="14"/>
  <c r="AA163" i="14"/>
  <c r="Z163" i="14"/>
  <c r="Y163" i="14"/>
  <c r="AD163" i="14"/>
  <c r="X163" i="14"/>
  <c r="W163" i="14"/>
  <c r="V163" i="14"/>
  <c r="Z164" i="14" l="1"/>
  <c r="Y164" i="14"/>
  <c r="X164" i="14"/>
  <c r="W164" i="14"/>
  <c r="AD164" i="14"/>
  <c r="AC164" i="14"/>
  <c r="AB164" i="14"/>
  <c r="AA164" i="14"/>
  <c r="V164" i="14"/>
  <c r="T166" i="14"/>
  <c r="U165" i="14"/>
  <c r="W165" i="14" l="1"/>
  <c r="AD165" i="14"/>
  <c r="AC165" i="14"/>
  <c r="AB165" i="14"/>
  <c r="AA165" i="14"/>
  <c r="Z165" i="14"/>
  <c r="Y165" i="14"/>
  <c r="X165" i="14"/>
  <c r="V165" i="14"/>
  <c r="U166" i="14"/>
  <c r="T167" i="14"/>
  <c r="T168" i="14" l="1"/>
  <c r="U167" i="14"/>
  <c r="AB166" i="14"/>
  <c r="AA166" i="14"/>
  <c r="Z166" i="14"/>
  <c r="Y166" i="14"/>
  <c r="X166" i="14"/>
  <c r="AD166" i="14"/>
  <c r="AC166" i="14"/>
  <c r="W166" i="14"/>
  <c r="V166" i="14"/>
  <c r="Y167" i="14" l="1"/>
  <c r="X167" i="14"/>
  <c r="W167" i="14"/>
  <c r="AD167" i="14"/>
  <c r="AC167" i="14"/>
  <c r="AA167" i="14"/>
  <c r="Z167" i="14"/>
  <c r="AB167" i="14"/>
  <c r="V167" i="14"/>
  <c r="U168" i="14"/>
  <c r="T169" i="14"/>
  <c r="T170" i="14" l="1"/>
  <c r="U169" i="14"/>
  <c r="AD168" i="14"/>
  <c r="AC168" i="14"/>
  <c r="AB168" i="14"/>
  <c r="AA168" i="14"/>
  <c r="Z168" i="14"/>
  <c r="Y168" i="14"/>
  <c r="X168" i="14"/>
  <c r="W168" i="14"/>
  <c r="V168" i="14"/>
  <c r="AA169" i="14" l="1"/>
  <c r="Z169" i="14"/>
  <c r="Y169" i="14"/>
  <c r="X169" i="14"/>
  <c r="W169" i="14"/>
  <c r="AD169" i="14"/>
  <c r="AB169" i="14"/>
  <c r="AC169" i="14"/>
  <c r="V169" i="14"/>
  <c r="T171" i="14"/>
  <c r="U170" i="14"/>
  <c r="X170" i="14" l="1"/>
  <c r="W170" i="14"/>
  <c r="AD170" i="14"/>
  <c r="AC170" i="14"/>
  <c r="AB170" i="14"/>
  <c r="AA170" i="14"/>
  <c r="Z170" i="14"/>
  <c r="Y170" i="14"/>
  <c r="V170" i="14"/>
  <c r="U171" i="14"/>
  <c r="T172" i="14"/>
  <c r="T173" i="14" l="1"/>
  <c r="U172" i="14"/>
  <c r="AC171" i="14"/>
  <c r="AB171" i="14"/>
  <c r="AA171" i="14"/>
  <c r="Z171" i="14"/>
  <c r="Y171" i="14"/>
  <c r="X171" i="14"/>
  <c r="W171" i="14"/>
  <c r="AD171" i="14"/>
  <c r="V171" i="14"/>
  <c r="Z172" i="14" l="1"/>
  <c r="Y172" i="14"/>
  <c r="X172" i="14"/>
  <c r="W172" i="14"/>
  <c r="AD172" i="14"/>
  <c r="AB172" i="14"/>
  <c r="AA172" i="14"/>
  <c r="AC172" i="14"/>
  <c r="V172" i="14"/>
  <c r="T174" i="14"/>
  <c r="U173" i="14"/>
  <c r="W173" i="14" l="1"/>
  <c r="AD173" i="14"/>
  <c r="AC173" i="14"/>
  <c r="AB173" i="14"/>
  <c r="AA173" i="14"/>
  <c r="Y173" i="14"/>
  <c r="X173" i="14"/>
  <c r="Z173" i="14"/>
  <c r="V173" i="14"/>
  <c r="U174" i="14"/>
  <c r="T175" i="14"/>
  <c r="T176" i="14" l="1"/>
  <c r="U175" i="14"/>
  <c r="AB174" i="14"/>
  <c r="AA174" i="14"/>
  <c r="Z174" i="14"/>
  <c r="Y174" i="14"/>
  <c r="X174" i="14"/>
  <c r="AC174" i="14"/>
  <c r="W174" i="14"/>
  <c r="AD174" i="14"/>
  <c r="V174" i="14"/>
  <c r="Y175" i="14" l="1"/>
  <c r="X175" i="14"/>
  <c r="W175" i="14"/>
  <c r="AD175" i="14"/>
  <c r="AC175" i="14"/>
  <c r="AB175" i="14"/>
  <c r="Z175" i="14"/>
  <c r="AA175" i="14"/>
  <c r="V175" i="14"/>
  <c r="U176" i="14"/>
  <c r="T177" i="14"/>
  <c r="T178" i="14" l="1"/>
  <c r="U177" i="14"/>
  <c r="AD176" i="14"/>
  <c r="AC176" i="14"/>
  <c r="AB176" i="14"/>
  <c r="AA176" i="14"/>
  <c r="Z176" i="14"/>
  <c r="Y176" i="14"/>
  <c r="X176" i="14"/>
  <c r="W176" i="14"/>
  <c r="V176" i="14"/>
  <c r="AA177" i="14" l="1"/>
  <c r="Z177" i="14"/>
  <c r="Y177" i="14"/>
  <c r="X177" i="14"/>
  <c r="W177" i="14"/>
  <c r="AD177" i="14"/>
  <c r="AC177" i="14"/>
  <c r="AB177" i="14"/>
  <c r="V177" i="14"/>
  <c r="T179" i="14"/>
  <c r="U178" i="14"/>
  <c r="X178" i="14" l="1"/>
  <c r="W178" i="14"/>
  <c r="AD178" i="14"/>
  <c r="AC178" i="14"/>
  <c r="AB178" i="14"/>
  <c r="Z178" i="14"/>
  <c r="Y178" i="14"/>
  <c r="AA178" i="14"/>
  <c r="V178" i="14"/>
  <c r="U179" i="14"/>
  <c r="T180" i="14"/>
  <c r="T181" i="14" l="1"/>
  <c r="U180" i="14"/>
  <c r="AC179" i="14"/>
  <c r="AB179" i="14"/>
  <c r="AA179" i="14"/>
  <c r="Z179" i="14"/>
  <c r="Y179" i="14"/>
  <c r="AD179" i="14"/>
  <c r="W179" i="14"/>
  <c r="X179" i="14"/>
  <c r="V179" i="14"/>
  <c r="Z180" i="14" l="1"/>
  <c r="Y180" i="14"/>
  <c r="X180" i="14"/>
  <c r="W180" i="14"/>
  <c r="AD180" i="14"/>
  <c r="AA180" i="14"/>
  <c r="AC180" i="14"/>
  <c r="AB180" i="14"/>
  <c r="V180" i="14"/>
  <c r="T182" i="14"/>
  <c r="U181" i="14"/>
  <c r="W181" i="14" l="1"/>
  <c r="AD181" i="14"/>
  <c r="AC181" i="14"/>
  <c r="AB181" i="14"/>
  <c r="AA181" i="14"/>
  <c r="Z181" i="14"/>
  <c r="X181" i="14"/>
  <c r="Y181" i="14"/>
  <c r="V181" i="14"/>
  <c r="U182" i="14"/>
  <c r="T183" i="14"/>
  <c r="T184" i="14" l="1"/>
  <c r="U183" i="14"/>
  <c r="AB182" i="14"/>
  <c r="AA182" i="14"/>
  <c r="Z182" i="14"/>
  <c r="Y182" i="14"/>
  <c r="X182" i="14"/>
  <c r="W182" i="14"/>
  <c r="AD182" i="14"/>
  <c r="AC182" i="14"/>
  <c r="V182" i="14"/>
  <c r="Y183" i="14" l="1"/>
  <c r="X183" i="14"/>
  <c r="W183" i="14"/>
  <c r="AD183" i="14"/>
  <c r="AC183" i="14"/>
  <c r="AB183" i="14"/>
  <c r="AA183" i="14"/>
  <c r="Z183" i="14"/>
  <c r="V183" i="14"/>
  <c r="U184" i="14"/>
  <c r="T185" i="14"/>
  <c r="T186" i="14" l="1"/>
  <c r="U185" i="14"/>
  <c r="AD184" i="14"/>
  <c r="AC184" i="14"/>
  <c r="AB184" i="14"/>
  <c r="AA184" i="14"/>
  <c r="Z184" i="14"/>
  <c r="X184" i="14"/>
  <c r="W184" i="14"/>
  <c r="Y184" i="14"/>
  <c r="V184" i="14"/>
  <c r="AA185" i="14" l="1"/>
  <c r="Z185" i="14"/>
  <c r="Y185" i="14"/>
  <c r="X185" i="14"/>
  <c r="W185" i="14"/>
  <c r="AD185" i="14"/>
  <c r="AC185" i="14"/>
  <c r="AB185" i="14"/>
  <c r="V185" i="14"/>
  <c r="T187" i="14"/>
  <c r="U186" i="14"/>
  <c r="X186" i="14" l="1"/>
  <c r="W186" i="14"/>
  <c r="AD186" i="14"/>
  <c r="AC186" i="14"/>
  <c r="AB186" i="14"/>
  <c r="Y186" i="14"/>
  <c r="AA186" i="14"/>
  <c r="Z186" i="14"/>
  <c r="V186" i="14"/>
  <c r="U187" i="14"/>
  <c r="T188" i="14"/>
  <c r="T189" i="14" l="1"/>
  <c r="U188" i="14"/>
  <c r="AC187" i="14"/>
  <c r="AB187" i="14"/>
  <c r="AA187" i="14"/>
  <c r="Z187" i="14"/>
  <c r="Y187" i="14"/>
  <c r="AD187" i="14"/>
  <c r="X187" i="14"/>
  <c r="W187" i="14"/>
  <c r="V187" i="14"/>
  <c r="Z188" i="14" l="1"/>
  <c r="Y188" i="14"/>
  <c r="X188" i="14"/>
  <c r="W188" i="14"/>
  <c r="AD188" i="14"/>
  <c r="AC188" i="14"/>
  <c r="AB188" i="14"/>
  <c r="AA188" i="14"/>
  <c r="V188" i="14"/>
  <c r="T190" i="14"/>
  <c r="U189" i="14"/>
  <c r="W189" i="14" l="1"/>
  <c r="AD189" i="14"/>
  <c r="AC189" i="14"/>
  <c r="AB189" i="14"/>
  <c r="AA189" i="14"/>
  <c r="Z189" i="14"/>
  <c r="Y189" i="14"/>
  <c r="X189" i="14"/>
  <c r="V189" i="14"/>
  <c r="U190" i="14"/>
  <c r="T191" i="14"/>
  <c r="T192" i="14" l="1"/>
  <c r="U191" i="14"/>
  <c r="AB190" i="14"/>
  <c r="AA190" i="14"/>
  <c r="Z190" i="14"/>
  <c r="Y190" i="14"/>
  <c r="X190" i="14"/>
  <c r="AD190" i="14"/>
  <c r="AC190" i="14"/>
  <c r="W190" i="14"/>
  <c r="V190" i="14"/>
  <c r="Y191" i="14" l="1"/>
  <c r="X191" i="14"/>
  <c r="W191" i="14"/>
  <c r="AD191" i="14"/>
  <c r="AC191" i="14"/>
  <c r="AB191" i="14"/>
  <c r="AA191" i="14"/>
  <c r="Z191" i="14"/>
  <c r="V191" i="14"/>
  <c r="T193" i="14"/>
  <c r="U192" i="14"/>
  <c r="AD192" i="14" l="1"/>
  <c r="AC192" i="14"/>
  <c r="AB192" i="14"/>
  <c r="AA192" i="14"/>
  <c r="Z192" i="14"/>
  <c r="W192" i="14"/>
  <c r="Y192" i="14"/>
  <c r="X192" i="14"/>
  <c r="V192" i="14"/>
  <c r="T194" i="14"/>
  <c r="U193" i="14"/>
  <c r="T195" i="14" l="1"/>
  <c r="U194" i="14"/>
  <c r="AC193" i="14"/>
  <c r="Z193" i="14"/>
  <c r="AD193" i="14"/>
  <c r="AB193" i="14"/>
  <c r="AA193" i="14"/>
  <c r="Y193" i="14"/>
  <c r="X193" i="14"/>
  <c r="W193" i="14"/>
  <c r="V193" i="14"/>
  <c r="Z194" i="14" l="1"/>
  <c r="X194" i="14"/>
  <c r="W194" i="14"/>
  <c r="AD194" i="14"/>
  <c r="AC194" i="14"/>
  <c r="AB194" i="14"/>
  <c r="AA194" i="14"/>
  <c r="Y194" i="14"/>
  <c r="V194" i="14"/>
  <c r="T196" i="14"/>
  <c r="U195" i="14"/>
  <c r="W195" i="14" l="1"/>
  <c r="AC195" i="14"/>
  <c r="AB195" i="14"/>
  <c r="AA195" i="14"/>
  <c r="Z195" i="14"/>
  <c r="Y195" i="14"/>
  <c r="AD195" i="14"/>
  <c r="X195" i="14"/>
  <c r="V195" i="14"/>
  <c r="T197" i="14"/>
  <c r="U196" i="14"/>
  <c r="AB196" i="14" l="1"/>
  <c r="AA196" i="14"/>
  <c r="Z196" i="14"/>
  <c r="Y196" i="14"/>
  <c r="X196" i="14"/>
  <c r="W196" i="14"/>
  <c r="AD196" i="14"/>
  <c r="AC196" i="14"/>
  <c r="V196" i="14"/>
  <c r="T198" i="14"/>
  <c r="U197" i="14"/>
  <c r="Y197" i="14" l="1"/>
  <c r="X197" i="14"/>
  <c r="W197" i="14"/>
  <c r="AD197" i="14"/>
  <c r="AC197" i="14"/>
  <c r="AB197" i="14"/>
  <c r="AA197" i="14"/>
  <c r="Z197" i="14"/>
  <c r="V197" i="14"/>
  <c r="U198" i="14"/>
  <c r="T199" i="14"/>
  <c r="T200" i="14" l="1"/>
  <c r="U199" i="14"/>
  <c r="AD198" i="14"/>
  <c r="AC198" i="14"/>
  <c r="AB198" i="14"/>
  <c r="AA198" i="14"/>
  <c r="Z198" i="14"/>
  <c r="Y198" i="14"/>
  <c r="X198" i="14"/>
  <c r="W198" i="14"/>
  <c r="V198" i="14"/>
  <c r="AA199" i="14" l="1"/>
  <c r="Z199" i="14"/>
  <c r="Y199" i="14"/>
  <c r="X199" i="14"/>
  <c r="W199" i="14"/>
  <c r="AD199" i="14"/>
  <c r="AC199" i="14"/>
  <c r="AB199" i="14"/>
  <c r="V199" i="14"/>
  <c r="T201" i="14"/>
  <c r="U200" i="14"/>
  <c r="X200" i="14" l="1"/>
  <c r="W200" i="14"/>
  <c r="AD200" i="14"/>
  <c r="AC200" i="14"/>
  <c r="AB200" i="14"/>
  <c r="AA200" i="14"/>
  <c r="Z200" i="14"/>
  <c r="Y200" i="14"/>
  <c r="V200" i="14"/>
  <c r="U201" i="14"/>
  <c r="T202" i="14"/>
  <c r="T203" i="14" l="1"/>
  <c r="U202" i="14"/>
  <c r="AC201" i="14"/>
  <c r="AB201" i="14"/>
  <c r="AA201" i="14"/>
  <c r="Z201" i="14"/>
  <c r="Y201" i="14"/>
  <c r="X201" i="14"/>
  <c r="W201" i="14"/>
  <c r="AD201" i="14"/>
  <c r="V201" i="14"/>
  <c r="Z202" i="14" l="1"/>
  <c r="Y202" i="14"/>
  <c r="X202" i="14"/>
  <c r="W202" i="14"/>
  <c r="AD202" i="14"/>
  <c r="AC202" i="14"/>
  <c r="AB202" i="14"/>
  <c r="AA202" i="14"/>
  <c r="V202" i="14"/>
  <c r="T204" i="14"/>
  <c r="U203" i="14"/>
  <c r="W203" i="14" l="1"/>
  <c r="AD203" i="14"/>
  <c r="AC203" i="14"/>
  <c r="AB203" i="14"/>
  <c r="AA203" i="14"/>
  <c r="Z203" i="14"/>
  <c r="Y203" i="14"/>
  <c r="X203" i="14"/>
  <c r="V203" i="14"/>
  <c r="T205" i="14"/>
  <c r="U204" i="14"/>
  <c r="AB204" i="14" l="1"/>
  <c r="AA204" i="14"/>
  <c r="Z204" i="14"/>
  <c r="Y204" i="14"/>
  <c r="X204" i="14"/>
  <c r="W204" i="14"/>
  <c r="AD204" i="14"/>
  <c r="AC204" i="14"/>
  <c r="V204" i="14"/>
  <c r="T206" i="14"/>
  <c r="U205" i="14"/>
  <c r="Y205" i="14" l="1"/>
  <c r="X205" i="14"/>
  <c r="W205" i="14"/>
  <c r="AD205" i="14"/>
  <c r="AC205" i="14"/>
  <c r="AB205" i="14"/>
  <c r="AA205" i="14"/>
  <c r="Z205" i="14"/>
  <c r="V205" i="14"/>
  <c r="U206" i="14"/>
  <c r="T207" i="14"/>
  <c r="T208" i="14" l="1"/>
  <c r="U207" i="14"/>
  <c r="AD206" i="14"/>
  <c r="AC206" i="14"/>
  <c r="AB206" i="14"/>
  <c r="AA206" i="14"/>
  <c r="Z206" i="14"/>
  <c r="Y206" i="14"/>
  <c r="X206" i="14"/>
  <c r="W206" i="14"/>
  <c r="V206" i="14"/>
  <c r="AA207" i="14" l="1"/>
  <c r="Z207" i="14"/>
  <c r="Y207" i="14"/>
  <c r="X207" i="14"/>
  <c r="W207" i="14"/>
  <c r="AD207" i="14"/>
  <c r="AC207" i="14"/>
  <c r="AB207" i="14"/>
  <c r="V207" i="14"/>
  <c r="T209" i="14"/>
  <c r="U208" i="14"/>
  <c r="X208" i="14" l="1"/>
  <c r="W208" i="14"/>
  <c r="AD208" i="14"/>
  <c r="AC208" i="14"/>
  <c r="AB208" i="14"/>
  <c r="AA208" i="14"/>
  <c r="Z208" i="14"/>
  <c r="Y208" i="14"/>
  <c r="V208" i="14"/>
  <c r="U209" i="14"/>
  <c r="T210" i="14"/>
  <c r="T211" i="14" l="1"/>
  <c r="U210" i="14"/>
  <c r="AC209" i="14"/>
  <c r="AB209" i="14"/>
  <c r="AA209" i="14"/>
  <c r="Z209" i="14"/>
  <c r="Y209" i="14"/>
  <c r="X209" i="14"/>
  <c r="W209" i="14"/>
  <c r="AD209" i="14"/>
  <c r="V209" i="14"/>
  <c r="Z210" i="14" l="1"/>
  <c r="Y210" i="14"/>
  <c r="X210" i="14"/>
  <c r="W210" i="14"/>
  <c r="AD210" i="14"/>
  <c r="AC210" i="14"/>
  <c r="AB210" i="14"/>
  <c r="AA210" i="14"/>
  <c r="V210" i="14"/>
  <c r="T212" i="14"/>
  <c r="U211" i="14"/>
  <c r="W211" i="14" l="1"/>
  <c r="AD211" i="14"/>
  <c r="AC211" i="14"/>
  <c r="AB211" i="14"/>
  <c r="AA211" i="14"/>
  <c r="Z211" i="14"/>
  <c r="Y211" i="14"/>
  <c r="X211" i="14"/>
  <c r="V211" i="14"/>
  <c r="T213" i="14"/>
  <c r="U212" i="14"/>
  <c r="AB212" i="14" l="1"/>
  <c r="AA212" i="14"/>
  <c r="Z212" i="14"/>
  <c r="Y212" i="14"/>
  <c r="X212" i="14"/>
  <c r="W212" i="14"/>
  <c r="AD212" i="14"/>
  <c r="AC212" i="14"/>
  <c r="V212" i="14"/>
  <c r="T214" i="14"/>
  <c r="U213" i="14"/>
  <c r="Y213" i="14" l="1"/>
  <c r="X213" i="14"/>
  <c r="W213" i="14"/>
  <c r="AD213" i="14"/>
  <c r="AC213" i="14"/>
  <c r="AB213" i="14"/>
  <c r="AA213" i="14"/>
  <c r="Z213" i="14"/>
  <c r="V213" i="14"/>
  <c r="U214" i="14"/>
  <c r="T215" i="14"/>
  <c r="T216" i="14" l="1"/>
  <c r="U215" i="14"/>
  <c r="AD214" i="14"/>
  <c r="AC214" i="14"/>
  <c r="AB214" i="14"/>
  <c r="AA214" i="14"/>
  <c r="Z214" i="14"/>
  <c r="Y214" i="14"/>
  <c r="X214" i="14"/>
  <c r="W214" i="14"/>
  <c r="V214" i="14"/>
  <c r="AA215" i="14" l="1"/>
  <c r="Z215" i="14"/>
  <c r="Y215" i="14"/>
  <c r="X215" i="14"/>
  <c r="W215" i="14"/>
  <c r="AD215" i="14"/>
  <c r="AC215" i="14"/>
  <c r="AB215" i="14"/>
  <c r="V215" i="14"/>
  <c r="T217" i="14"/>
  <c r="U216" i="14"/>
  <c r="X216" i="14" l="1"/>
  <c r="W216" i="14"/>
  <c r="AD216" i="14"/>
  <c r="AC216" i="14"/>
  <c r="AB216" i="14"/>
  <c r="AA216" i="14"/>
  <c r="Z216" i="14"/>
  <c r="Y216" i="14"/>
  <c r="V216" i="14"/>
  <c r="U217" i="14"/>
  <c r="T218" i="14"/>
  <c r="T219" i="14" l="1"/>
  <c r="U218" i="14"/>
  <c r="AC217" i="14"/>
  <c r="AB217" i="14"/>
  <c r="AA217" i="14"/>
  <c r="Z217" i="14"/>
  <c r="Y217" i="14"/>
  <c r="X217" i="14"/>
  <c r="W217" i="14"/>
  <c r="AD217" i="14"/>
  <c r="V217" i="14"/>
  <c r="Z218" i="14" l="1"/>
  <c r="Y218" i="14"/>
  <c r="X218" i="14"/>
  <c r="W218" i="14"/>
  <c r="AD218" i="14"/>
  <c r="AC218" i="14"/>
  <c r="AB218" i="14"/>
  <c r="AA218" i="14"/>
  <c r="V218" i="14"/>
  <c r="T220" i="14"/>
  <c r="U219" i="14"/>
  <c r="W219" i="14" l="1"/>
  <c r="AD219" i="14"/>
  <c r="AC219" i="14"/>
  <c r="AB219" i="14"/>
  <c r="AA219" i="14"/>
  <c r="Z219" i="14"/>
  <c r="Y219" i="14"/>
  <c r="X219" i="14"/>
  <c r="V219" i="14"/>
  <c r="T221" i="14"/>
  <c r="U220" i="14"/>
  <c r="AB220" i="14" l="1"/>
  <c r="AA220" i="14"/>
  <c r="Z220" i="14"/>
  <c r="Y220" i="14"/>
  <c r="X220" i="14"/>
  <c r="W220" i="14"/>
  <c r="AD220" i="14"/>
  <c r="AC220" i="14"/>
  <c r="V220" i="14"/>
  <c r="T222" i="14"/>
  <c r="U221" i="14"/>
  <c r="Y221" i="14" l="1"/>
  <c r="X221" i="14"/>
  <c r="W221" i="14"/>
  <c r="AD221" i="14"/>
  <c r="AC221" i="14"/>
  <c r="AB221" i="14"/>
  <c r="AA221" i="14"/>
  <c r="Z221" i="14"/>
  <c r="V221" i="14"/>
  <c r="U222" i="14"/>
  <c r="T223" i="14"/>
  <c r="T224" i="14" l="1"/>
  <c r="U223" i="14"/>
  <c r="AD222" i="14"/>
  <c r="AC222" i="14"/>
  <c r="AB222" i="14"/>
  <c r="AA222" i="14"/>
  <c r="Z222" i="14"/>
  <c r="Y222" i="14"/>
  <c r="X222" i="14"/>
  <c r="W222" i="14"/>
  <c r="V222" i="14"/>
  <c r="AA223" i="14" l="1"/>
  <c r="Z223" i="14"/>
  <c r="Y223" i="14"/>
  <c r="X223" i="14"/>
  <c r="W223" i="14"/>
  <c r="AD223" i="14"/>
  <c r="AC223" i="14"/>
  <c r="AB223" i="14"/>
  <c r="V223" i="14"/>
  <c r="T225" i="14"/>
  <c r="U224" i="14"/>
  <c r="X224" i="14" l="1"/>
  <c r="W224" i="14"/>
  <c r="AD224" i="14"/>
  <c r="AC224" i="14"/>
  <c r="AB224" i="14"/>
  <c r="AA224" i="14"/>
  <c r="Z224" i="14"/>
  <c r="Y224" i="14"/>
  <c r="V224" i="14"/>
  <c r="U225" i="14"/>
  <c r="T226" i="14"/>
  <c r="T227" i="14" l="1"/>
  <c r="U226" i="14"/>
  <c r="AC225" i="14"/>
  <c r="AB225" i="14"/>
  <c r="AA225" i="14"/>
  <c r="Z225" i="14"/>
  <c r="Y225" i="14"/>
  <c r="X225" i="14"/>
  <c r="W225" i="14"/>
  <c r="AD225" i="14"/>
  <c r="V225" i="14"/>
  <c r="Z226" i="14" l="1"/>
  <c r="Y226" i="14"/>
  <c r="X226" i="14"/>
  <c r="W226" i="14"/>
  <c r="AD226" i="14"/>
  <c r="AC226" i="14"/>
  <c r="AB226" i="14"/>
  <c r="AA226" i="14"/>
  <c r="V226" i="14"/>
  <c r="T228" i="14"/>
  <c r="U227" i="14"/>
  <c r="W227" i="14" l="1"/>
  <c r="AD227" i="14"/>
  <c r="AC227" i="14"/>
  <c r="AB227" i="14"/>
  <c r="AA227" i="14"/>
  <c r="Z227" i="14"/>
  <c r="Y227" i="14"/>
  <c r="X227" i="14"/>
  <c r="V227" i="14"/>
  <c r="T229" i="14"/>
  <c r="U228" i="14"/>
  <c r="AB228" i="14" l="1"/>
  <c r="AA228" i="14"/>
  <c r="Z228" i="14"/>
  <c r="Y228" i="14"/>
  <c r="X228" i="14"/>
  <c r="W228" i="14"/>
  <c r="AD228" i="14"/>
  <c r="AC228" i="14"/>
  <c r="V228" i="14"/>
  <c r="T230" i="14"/>
  <c r="U229" i="14"/>
  <c r="Y229" i="14" l="1"/>
  <c r="X229" i="14"/>
  <c r="W229" i="14"/>
  <c r="AD229" i="14"/>
  <c r="AC229" i="14"/>
  <c r="AB229" i="14"/>
  <c r="AA229" i="14"/>
  <c r="Z229" i="14"/>
  <c r="V229" i="14"/>
  <c r="U230" i="14"/>
  <c r="T231" i="14"/>
  <c r="T232" i="14" l="1"/>
  <c r="U231" i="14"/>
  <c r="AD230" i="14"/>
  <c r="AC230" i="14"/>
  <c r="AB230" i="14"/>
  <c r="AA230" i="14"/>
  <c r="Z230" i="14"/>
  <c r="Y230" i="14"/>
  <c r="X230" i="14"/>
  <c r="W230" i="14"/>
  <c r="V230" i="14"/>
  <c r="AA231" i="14" l="1"/>
  <c r="Z231" i="14"/>
  <c r="Y231" i="14"/>
  <c r="X231" i="14"/>
  <c r="W231" i="14"/>
  <c r="AD231" i="14"/>
  <c r="AC231" i="14"/>
  <c r="AB231" i="14"/>
  <c r="V231" i="14"/>
  <c r="T233" i="14"/>
  <c r="U232" i="14"/>
  <c r="X232" i="14" l="1"/>
  <c r="W232" i="14"/>
  <c r="AD232" i="14"/>
  <c r="AC232" i="14"/>
  <c r="AB232" i="14"/>
  <c r="AA232" i="14"/>
  <c r="Z232" i="14"/>
  <c r="Y232" i="14"/>
  <c r="V232" i="14"/>
  <c r="U233" i="14"/>
  <c r="T234" i="14"/>
  <c r="T235" i="14" l="1"/>
  <c r="U234" i="14"/>
  <c r="AC233" i="14"/>
  <c r="AB233" i="14"/>
  <c r="AA233" i="14"/>
  <c r="Z233" i="14"/>
  <c r="Y233" i="14"/>
  <c r="X233" i="14"/>
  <c r="W233" i="14"/>
  <c r="AD233" i="14"/>
  <c r="V233" i="14"/>
  <c r="Z234" i="14" l="1"/>
  <c r="Y234" i="14"/>
  <c r="X234" i="14"/>
  <c r="W234" i="14"/>
  <c r="AD234" i="14"/>
  <c r="AC234" i="14"/>
  <c r="AB234" i="14"/>
  <c r="AA234" i="14"/>
  <c r="V234" i="14"/>
  <c r="T236" i="14"/>
  <c r="U235" i="14"/>
  <c r="W235" i="14" l="1"/>
  <c r="AD235" i="14"/>
  <c r="AC235" i="14"/>
  <c r="AB235" i="14"/>
  <c r="AA235" i="14"/>
  <c r="Z235" i="14"/>
  <c r="Y235" i="14"/>
  <c r="X235" i="14"/>
  <c r="V235" i="14"/>
  <c r="T237" i="14"/>
  <c r="U236" i="14"/>
  <c r="AB236" i="14" l="1"/>
  <c r="AA236" i="14"/>
  <c r="Z236" i="14"/>
  <c r="Y236" i="14"/>
  <c r="X236" i="14"/>
  <c r="W236" i="14"/>
  <c r="AD236" i="14"/>
  <c r="AC236" i="14"/>
  <c r="V236" i="14"/>
  <c r="T238" i="14"/>
  <c r="U237" i="14"/>
  <c r="Y237" i="14" l="1"/>
  <c r="X237" i="14"/>
  <c r="W237" i="14"/>
  <c r="AD237" i="14"/>
  <c r="AC237" i="14"/>
  <c r="AB237" i="14"/>
  <c r="AA237" i="14"/>
  <c r="Z237" i="14"/>
  <c r="V237" i="14"/>
  <c r="U238" i="14"/>
  <c r="T239" i="14"/>
  <c r="T240" i="14" l="1"/>
  <c r="U239" i="14"/>
  <c r="AD238" i="14"/>
  <c r="AC238" i="14"/>
  <c r="AB238" i="14"/>
  <c r="AA238" i="14"/>
  <c r="Z238" i="14"/>
  <c r="Y238" i="14"/>
  <c r="X238" i="14"/>
  <c r="W238" i="14"/>
  <c r="V238" i="14"/>
  <c r="AA239" i="14" l="1"/>
  <c r="Z239" i="14"/>
  <c r="Y239" i="14"/>
  <c r="X239" i="14"/>
  <c r="W239" i="14"/>
  <c r="AD239" i="14"/>
  <c r="AC239" i="14"/>
  <c r="AB239" i="14"/>
  <c r="V239" i="14"/>
  <c r="T241" i="14"/>
  <c r="U240" i="14"/>
  <c r="X240" i="14" l="1"/>
  <c r="W240" i="14"/>
  <c r="AD240" i="14"/>
  <c r="AC240" i="14"/>
  <c r="AB240" i="14"/>
  <c r="AA240" i="14"/>
  <c r="Z240" i="14"/>
  <c r="Y240" i="14"/>
  <c r="V240" i="14"/>
  <c r="U241" i="14"/>
  <c r="T242" i="14"/>
  <c r="AC241" i="14" l="1"/>
  <c r="AB241" i="14"/>
  <c r="AA241" i="14"/>
  <c r="Z241" i="14"/>
  <c r="Y241" i="14"/>
  <c r="X241" i="14"/>
  <c r="W241" i="14"/>
  <c r="AD241" i="14"/>
  <c r="V241" i="14"/>
  <c r="T243" i="14"/>
  <c r="U242" i="14"/>
  <c r="Z242" i="14" l="1"/>
  <c r="Y242" i="14"/>
  <c r="X242" i="14"/>
  <c r="W242" i="14"/>
  <c r="AD242" i="14"/>
  <c r="AC242" i="14"/>
  <c r="AB242" i="14"/>
  <c r="AA242" i="14"/>
  <c r="V242" i="14"/>
  <c r="T244" i="14"/>
  <c r="U243" i="14"/>
  <c r="W243" i="14" l="1"/>
  <c r="AD243" i="14"/>
  <c r="AC243" i="14"/>
  <c r="AB243" i="14"/>
  <c r="AA243" i="14"/>
  <c r="Z243" i="14"/>
  <c r="Y243" i="14"/>
  <c r="X243" i="14"/>
  <c r="V243" i="14"/>
  <c r="T245" i="14"/>
  <c r="U244" i="14"/>
  <c r="AB244" i="14" l="1"/>
  <c r="AA244" i="14"/>
  <c r="Z244" i="14"/>
  <c r="Y244" i="14"/>
  <c r="X244" i="14"/>
  <c r="W244" i="14"/>
  <c r="AD244" i="14"/>
  <c r="AC244" i="14"/>
  <c r="V244" i="14"/>
  <c r="T246" i="14"/>
  <c r="U245" i="14"/>
  <c r="U246" i="14" l="1"/>
  <c r="T247" i="14"/>
  <c r="Y245" i="14"/>
  <c r="X245" i="14"/>
  <c r="W245" i="14"/>
  <c r="AD245" i="14"/>
  <c r="AC245" i="14"/>
  <c r="AB245" i="14"/>
  <c r="AA245" i="14"/>
  <c r="Z245" i="14"/>
  <c r="V245" i="14"/>
  <c r="T248" i="14" l="1"/>
  <c r="U247" i="14"/>
  <c r="AD246" i="14"/>
  <c r="AC246" i="14"/>
  <c r="AB246" i="14"/>
  <c r="AA246" i="14"/>
  <c r="Z246" i="14"/>
  <c r="Y246" i="14"/>
  <c r="X246" i="14"/>
  <c r="W246" i="14"/>
  <c r="V246" i="14"/>
  <c r="AA247" i="14" l="1"/>
  <c r="Z247" i="14"/>
  <c r="Y247" i="14"/>
  <c r="X247" i="14"/>
  <c r="W247" i="14"/>
  <c r="AD247" i="14"/>
  <c r="AC247" i="14"/>
  <c r="AB247" i="14"/>
  <c r="V247" i="14"/>
  <c r="T249" i="14"/>
  <c r="U248" i="14"/>
  <c r="X248" i="14" l="1"/>
  <c r="W248" i="14"/>
  <c r="AD248" i="14"/>
  <c r="AC248" i="14"/>
  <c r="AB248" i="14"/>
  <c r="AA248" i="14"/>
  <c r="Z248" i="14"/>
  <c r="Y248" i="14"/>
  <c r="V248" i="14"/>
  <c r="U249" i="14"/>
  <c r="T250" i="14"/>
  <c r="T251" i="14" l="1"/>
  <c r="U250" i="14"/>
  <c r="AC249" i="14"/>
  <c r="AB249" i="14"/>
  <c r="AA249" i="14"/>
  <c r="Z249" i="14"/>
  <c r="Y249" i="14"/>
  <c r="X249" i="14"/>
  <c r="W249" i="14"/>
  <c r="AD249" i="14"/>
  <c r="V249" i="14"/>
  <c r="Z250" i="14" l="1"/>
  <c r="Y250" i="14"/>
  <c r="X250" i="14"/>
  <c r="W250" i="14"/>
  <c r="AD250" i="14"/>
  <c r="AC250" i="14"/>
  <c r="AB250" i="14"/>
  <c r="AA250" i="14"/>
  <c r="V250" i="14"/>
  <c r="T252" i="14"/>
  <c r="U251" i="14"/>
  <c r="W251" i="14" l="1"/>
  <c r="AD251" i="14"/>
  <c r="AC251" i="14"/>
  <c r="AB251" i="14"/>
  <c r="AA251" i="14"/>
  <c r="Z251" i="14"/>
  <c r="Y251" i="14"/>
  <c r="X251" i="14"/>
  <c r="V251" i="14"/>
  <c r="T253" i="14"/>
  <c r="U252" i="14"/>
  <c r="AB252" i="14" l="1"/>
  <c r="AA252" i="14"/>
  <c r="Z252" i="14"/>
  <c r="Y252" i="14"/>
  <c r="X252" i="14"/>
  <c r="W252" i="14"/>
  <c r="AD252" i="14"/>
  <c r="AC252" i="14"/>
  <c r="V252" i="14"/>
  <c r="T254" i="14"/>
  <c r="U254" i="14" s="1"/>
  <c r="U253" i="14"/>
  <c r="Y253" i="14" l="1"/>
  <c r="X253" i="14"/>
  <c r="W253" i="14"/>
  <c r="AD253" i="14"/>
  <c r="AC253" i="14"/>
  <c r="AB253" i="14"/>
  <c r="AA253" i="14"/>
  <c r="Z253" i="14"/>
  <c r="V253" i="14"/>
  <c r="AD254" i="14"/>
  <c r="AC254" i="14"/>
  <c r="AB254" i="14"/>
  <c r="AA254" i="14"/>
  <c r="Z254" i="14"/>
  <c r="Y254" i="14"/>
  <c r="X254" i="14"/>
  <c r="W254" i="14"/>
  <c r="V254" i="14"/>
</calcChain>
</file>

<file path=xl/sharedStrings.xml><?xml version="1.0" encoding="utf-8"?>
<sst xmlns="http://schemas.openxmlformats.org/spreadsheetml/2006/main" count="444" uniqueCount="149">
  <si>
    <t>Tel:</t>
  </si>
  <si>
    <t>Set</t>
  </si>
  <si>
    <t>DASHBOARD</t>
  </si>
  <si>
    <t>Date:</t>
  </si>
  <si>
    <t>Company:</t>
  </si>
  <si>
    <t>Address:</t>
  </si>
  <si>
    <t>UNIT</t>
  </si>
  <si>
    <t>CUSTOMER NAME</t>
  </si>
  <si>
    <t>Numerical</t>
  </si>
  <si>
    <t>Box</t>
  </si>
  <si>
    <t>Each</t>
  </si>
  <si>
    <t>PRODUCT / SERVICE DATABASE</t>
  </si>
  <si>
    <t>Unit</t>
  </si>
  <si>
    <t>Pcs</t>
  </si>
  <si>
    <t>Kg</t>
  </si>
  <si>
    <t>YOUR COMPANY NAME LTD. CO</t>
  </si>
  <si>
    <t xml:space="preserve">514 S. Magnolia St. - Orlando, FL 32806  |  Tax Office Orlando - ID: 7310714270      </t>
  </si>
  <si>
    <r>
      <t xml:space="preserve">Tel: +1 321-939-5799   </t>
    </r>
    <r>
      <rPr>
        <sz val="10"/>
        <color theme="1" tint="0.34998626667073579"/>
        <rFont val="Arial"/>
        <family val="2"/>
        <charset val="162"/>
        <scheme val="minor"/>
      </rPr>
      <t>|</t>
    </r>
    <r>
      <rPr>
        <sz val="10"/>
        <color theme="1"/>
        <rFont val="Arial"/>
        <family val="2"/>
        <charset val="162"/>
        <scheme val="minor"/>
      </rPr>
      <t xml:space="preserve">   Fax: +1 321-939-6633   </t>
    </r>
    <r>
      <rPr>
        <sz val="10"/>
        <color theme="1" tint="0.34998626667073579"/>
        <rFont val="Arial"/>
        <family val="2"/>
        <charset val="162"/>
        <scheme val="minor"/>
      </rPr>
      <t>|</t>
    </r>
    <r>
      <rPr>
        <sz val="10"/>
        <color theme="1"/>
        <rFont val="Arial"/>
        <family val="2"/>
        <charset val="162"/>
        <scheme val="minor"/>
      </rPr>
      <t xml:space="preserve">   info@yourcompany.com   </t>
    </r>
    <r>
      <rPr>
        <sz val="10"/>
        <color theme="1" tint="0.34998626667073579"/>
        <rFont val="Arial"/>
        <family val="2"/>
        <charset val="162"/>
        <scheme val="minor"/>
      </rPr>
      <t xml:space="preserve">|   </t>
    </r>
    <r>
      <rPr>
        <u/>
        <sz val="10"/>
        <color theme="4" tint="-0.249977111117893"/>
        <rFont val="Arial"/>
        <family val="2"/>
        <charset val="162"/>
        <scheme val="minor"/>
      </rPr>
      <t>www.yourcompany.com</t>
    </r>
  </si>
  <si>
    <t>DESCRIPTION</t>
  </si>
  <si>
    <r>
      <t>INFO</t>
    </r>
    <r>
      <rPr>
        <sz val="11"/>
        <color theme="1"/>
        <rFont val="Arial"/>
        <family val="2"/>
        <charset val="162"/>
        <scheme val="minor"/>
      </rPr>
      <t xml:space="preserve">
(website link, specs, extra data etc.)</t>
    </r>
  </si>
  <si>
    <t>DATE</t>
  </si>
  <si>
    <t>RESPONSIBLE</t>
  </si>
  <si>
    <t>FORM OUTPUT</t>
  </si>
  <si>
    <t>Quote ID used before?</t>
  </si>
  <si>
    <t>Row No to place new:</t>
  </si>
  <si>
    <t>Products in order?</t>
  </si>
  <si>
    <t>Hours</t>
  </si>
  <si>
    <t>Responsible Person</t>
  </si>
  <si>
    <t>Matt Damon</t>
  </si>
  <si>
    <t>Brad Pitt</t>
  </si>
  <si>
    <t>Elizabeth Hurley</t>
  </si>
  <si>
    <t>Meg Ryan</t>
  </si>
  <si>
    <t>Select Responsible Person:</t>
  </si>
  <si>
    <t>Row No</t>
  </si>
  <si>
    <t>Instructions</t>
  </si>
  <si>
    <t>Lande Netbox Soho Wall Rack Cabinet 12U</t>
  </si>
  <si>
    <t>Enclosure Systems 3626616/G-L Rack Cabinet 16U</t>
  </si>
  <si>
    <t>Automatic ID Prefix:</t>
  </si>
  <si>
    <t>PACKING LIST GENERATOR &amp; TRACKER TOOL</t>
  </si>
  <si>
    <t>PACKING LIST</t>
  </si>
  <si>
    <t>Document No:</t>
  </si>
  <si>
    <t>Notes &amp; Instructions</t>
  </si>
  <si>
    <t>CONSIGNEE</t>
  </si>
  <si>
    <t>SHIPPER / EXPORTER</t>
  </si>
  <si>
    <t>REMARKS</t>
  </si>
  <si>
    <t>Incoterms:</t>
  </si>
  <si>
    <t>Port of Loading:</t>
  </si>
  <si>
    <t>HS CODE:</t>
  </si>
  <si>
    <t>Place of Delivery:</t>
  </si>
  <si>
    <t>Payment:</t>
  </si>
  <si>
    <t>Pre-Carriage by:</t>
  </si>
  <si>
    <t>Payment Terms:</t>
  </si>
  <si>
    <t>Origin Country:</t>
  </si>
  <si>
    <t>Bill To:</t>
  </si>
  <si>
    <t>Origin of Goods:</t>
  </si>
  <si>
    <t>Doc-</t>
  </si>
  <si>
    <t>UNIT WEIGHT</t>
  </si>
  <si>
    <t>WEIGHT UNIT</t>
  </si>
  <si>
    <t>TOTAL WEIGHT</t>
  </si>
  <si>
    <t>GROSS WEIGHT:</t>
  </si>
  <si>
    <t>Destination:</t>
  </si>
  <si>
    <t>Consignee address</t>
  </si>
  <si>
    <t>DOC NO</t>
  </si>
  <si>
    <t>PACKING LIST RECORDS</t>
  </si>
  <si>
    <t>PACKING LIST GENERATOR</t>
  </si>
  <si>
    <t>Doc-110005</t>
  </si>
  <si>
    <t>E-mail:</t>
  </si>
  <si>
    <t>COMPANY NAME</t>
  </si>
  <si>
    <t>CONTACT PERSON
(optional)</t>
  </si>
  <si>
    <t>ADDRESS</t>
  </si>
  <si>
    <t>PHONE</t>
  </si>
  <si>
    <t>EMAIL</t>
  </si>
  <si>
    <t>Book Development</t>
  </si>
  <si>
    <t>COMPANY NAME LTD. CO</t>
  </si>
  <si>
    <t>QTI</t>
  </si>
  <si>
    <t>QTY</t>
  </si>
  <si>
    <t>Maximum Records?</t>
  </si>
  <si>
    <t>Output calculations:</t>
  </si>
  <si>
    <t>SHIPPER / EXPORTER DATABASE</t>
  </si>
  <si>
    <t>CONSIGNEE DATABASE</t>
  </si>
  <si>
    <t>Doc-110004</t>
  </si>
  <si>
    <t>Brandora Acoustic Table Ash</t>
  </si>
  <si>
    <t>ALHERAFION TRADING EST</t>
  </si>
  <si>
    <t>Grande Fan Module 2B Fan For Wall Cabinets</t>
  </si>
  <si>
    <t>Enclosure Systems 3626612/B-L Rack Cabinet 12U</t>
  </si>
  <si>
    <t>Lande Fan Module 2 Fan For Netbox Series Wall Cabinets</t>
  </si>
  <si>
    <t>514 S. Magnolia St. / Orlando, FL 32806 / UNITED STATES</t>
  </si>
  <si>
    <t xml:space="preserve">+1 321-939-5799 </t>
  </si>
  <si>
    <t>info@mail.com</t>
  </si>
  <si>
    <t>Aid Coffe</t>
  </si>
  <si>
    <t>Howard Close 1/234; Keighley</t>
  </si>
  <si>
    <t>(342) 629-9934</t>
  </si>
  <si>
    <t>aidCoffe@mail.com</t>
  </si>
  <si>
    <t>St Paul's Road 23 no 5; Newhaven</t>
  </si>
  <si>
    <t>(503) 375-0764</t>
  </si>
  <si>
    <t>books@info.net</t>
  </si>
  <si>
    <t>Bookster</t>
  </si>
  <si>
    <t>Stirling Close 106 / 6, Sparks</t>
  </si>
  <si>
    <t>(666) 970-9420</t>
  </si>
  <si>
    <t>bookster@info.com</t>
  </si>
  <si>
    <t>Book Specialist</t>
  </si>
  <si>
    <t>Brook Road 33, Watton</t>
  </si>
  <si>
    <t>(765) 859-3906</t>
  </si>
  <si>
    <t>bookSpecialist@mail.com</t>
  </si>
  <si>
    <t>Bookarc</t>
  </si>
  <si>
    <t>High Street 240 apt 4; Morristown</t>
  </si>
  <si>
    <t>(938) 722-3391</t>
  </si>
  <si>
    <t>bookarc@info.net</t>
  </si>
  <si>
    <t>Hype Coffe</t>
  </si>
  <si>
    <t>York Close 4/3; Cortland</t>
  </si>
  <si>
    <t>(338) 909-9060</t>
  </si>
  <si>
    <t>hypecoffe@mail.com</t>
  </si>
  <si>
    <t>http://www.yourcompany.com/products/brandora-aco</t>
  </si>
  <si>
    <t>Brandora Acoustic Script Lectern Ash</t>
  </si>
  <si>
    <t>http://www.yourcompany.com/products/brandora-script</t>
  </si>
  <si>
    <t>http://www.yourcompany.com/products/lande-netbox</t>
  </si>
  <si>
    <t>http://www.yourcompany.com/products/lande-fan-module</t>
  </si>
  <si>
    <t>Brandora Rackpod 3U</t>
  </si>
  <si>
    <t>http://www.yourcompany.com/products/brandora-rackpod-3u</t>
  </si>
  <si>
    <t>http://www.yourcompany.com/products/enclosure-rack-cabinet-12u</t>
  </si>
  <si>
    <t>http://www.yourcompany.com/products/enclosure-rack-cabinet-16u</t>
  </si>
  <si>
    <t>http://www.yourcompany.com/products/grande-fan-module</t>
  </si>
  <si>
    <t>Brandora Rackwine Winerack</t>
  </si>
  <si>
    <t>http://www.yourcompany.com/products/brandora-rackwine</t>
  </si>
  <si>
    <t>Brandora Adjustable Lectern Ash</t>
  </si>
  <si>
    <t>http://www.yourcompany.com/products/brandora-lectern-ash</t>
  </si>
  <si>
    <t>Count Print area:</t>
  </si>
  <si>
    <t>ProductDB</t>
  </si>
  <si>
    <t>ConsigneeDB</t>
  </si>
  <si>
    <t>Tracking</t>
  </si>
  <si>
    <t>ExporterDB</t>
  </si>
  <si>
    <t/>
  </si>
  <si>
    <t>Doc-110006</t>
  </si>
  <si>
    <t>Doc-110007</t>
  </si>
  <si>
    <t>TERMS OF USE</t>
  </si>
  <si>
    <t>END USER LICENSE AGREEMENT</t>
  </si>
  <si>
    <r>
      <t xml:space="preserve">This End-User License Agreement is a legal agreement between you and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 xml:space="preserve"> that covers all Microsoft Excel templates, spreadsheets or software built by </t>
    </r>
    <r>
      <rPr>
        <b/>
        <sz val="11"/>
        <color theme="1"/>
        <rFont val="Arial"/>
        <family val="2"/>
        <charset val="162"/>
        <scheme val="minor"/>
      </rPr>
      <t/>
    </r>
    <r>
      <rPr>
        <sz val="11"/>
        <color theme="1"/>
        <rFont val="Arial"/>
        <family val="2"/>
        <charset val="162"/>
        <scheme val="minor"/>
      </rPr>
      <t>.</t>
    </r>
  </si>
  <si>
    <t>By downloading, copying, accessing or otherwise using any of these templates, you agree to abide by the following terms:</t>
  </si>
  <si>
    <r>
      <t xml:space="preserve">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sell, resell, license, rent, lease, lend or otherwise transfer for value without written permission of 
* Unless you've purchased the proper license rights,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remove or alter any  logo, trademark, copyright, disclaimer, brand, terms of use, attribution, or other proprietary notices or marks within the template.
* You may </t>
    </r>
    <r>
      <rPr>
        <b/>
        <sz val="11"/>
        <color theme="1"/>
        <rFont val="Arial"/>
        <family val="2"/>
        <charset val="162"/>
        <scheme val="minor"/>
      </rPr>
      <t>NOT</t>
    </r>
    <r>
      <rPr>
        <sz val="11"/>
        <color theme="1"/>
        <rFont val="Arial"/>
        <family val="2"/>
        <charset val="162"/>
        <scheme val="minor"/>
      </rPr>
      <t xml:space="preserve"> distribute, publish to an online gallery, host on a website, or place on any server in a way that makes it available to the general public.</t>
    </r>
  </si>
  <si>
    <t>RESERVATION OF RIGHTS</t>
  </si>
  <si>
    <r>
      <t xml:space="preserve">All title and copyrights in and to the Template, and any copies of the Template, are </t>
    </r>
    <r>
      <rPr>
        <b/>
        <u/>
        <sz val="11"/>
        <color theme="1"/>
        <rFont val="Arial"/>
        <family val="2"/>
        <charset val="162"/>
        <scheme val="minor"/>
      </rPr>
      <t>owned by </t>
    </r>
    <r>
      <rPr>
        <sz val="11"/>
        <color theme="1"/>
        <rFont val="Arial"/>
        <family val="2"/>
        <charset val="162"/>
        <scheme val="minor"/>
      </rPr>
      <t xml:space="preserve">. All rights not expressly granted are reserved by . 
</t>
    </r>
    <r>
      <rPr>
        <u/>
        <sz val="11"/>
        <color theme="1"/>
        <rFont val="Arial"/>
        <family val="2"/>
        <charset val="162"/>
        <scheme val="minor"/>
      </rPr>
      <t>Use of any Template for any purpose other than expressly permitted in this EULA is prohibited, and may result in severe civil and criminal penalties.</t>
    </r>
  </si>
  <si>
    <t>CONTACT</t>
  </si>
  <si>
    <r>
      <t xml:space="preserve">For more information and specific permissions for your case, please contact us at: </t>
    </r>
    <r>
      <rPr>
        <i/>
        <sz val="11"/>
        <color theme="1"/>
        <rFont val="Arial"/>
        <family val="2"/>
        <charset val="162"/>
        <scheme val="minor"/>
      </rPr>
      <t/>
    </r>
  </si>
  <si>
    <t>Doc-110008</t>
  </si>
  <si>
    <t>Doc-110009</t>
  </si>
  <si>
    <t>Doc-110010</t>
  </si>
  <si>
    <t>Doc-110011</t>
  </si>
  <si>
    <t>Doc-110012</t>
  </si>
  <si>
    <t>Doc-110013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</si>
</sst>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0" x14ac:knownFonts="1">
    <font>
      <sz val="11"/>
      <color theme="1"/>
      <name val="Arial"/>
      <family val="2"/>
      <charset val="162"/>
      <scheme val="minor"/>
    </font>
    <font>
      <b/>
      <sz val="11"/>
      <color theme="0"/>
      <name val="Arial"/>
      <family val="2"/>
      <charset val="162"/>
      <scheme val="minor"/>
    </font>
    <font>
      <b/>
      <sz val="11"/>
      <color theme="1"/>
      <name val="Arial"/>
      <family val="2"/>
      <charset val="162"/>
      <scheme val="minor"/>
    </font>
    <font>
      <sz val="10"/>
      <color theme="1"/>
      <name val="Arial"/>
      <family val="2"/>
      <charset val="162"/>
      <scheme val="minor"/>
    </font>
    <font>
      <sz val="11"/>
      <color theme="0"/>
      <name val="Arial"/>
      <family val="2"/>
      <charset val="162"/>
      <scheme val="minor"/>
    </font>
    <font>
      <sz val="11"/>
      <color rgb="FFFFFFFF"/>
      <name val="Arial"/>
      <family val="2"/>
      <charset val="162"/>
      <scheme val="minor"/>
    </font>
    <font>
      <sz val="11"/>
      <color theme="1"/>
      <name val="Arial"/>
      <family val="2"/>
      <charset val="162"/>
      <scheme val="minor"/>
    </font>
    <font>
      <sz val="11"/>
      <name val="Arial"/>
      <family val="2"/>
      <charset val="162"/>
      <scheme val="minor"/>
    </font>
    <font>
      <b/>
      <sz val="10"/>
      <color theme="1"/>
      <name val="Arial"/>
      <family val="2"/>
      <charset val="162"/>
      <scheme val="minor"/>
    </font>
    <font>
      <b/>
      <sz val="20"/>
      <color theme="1" tint="0.249977111117893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sz val="8"/>
      <color theme="1"/>
      <name val="Arial"/>
      <family val="2"/>
      <charset val="162"/>
      <scheme val="minor"/>
    </font>
    <font>
      <u/>
      <sz val="8"/>
      <color theme="3" tint="0.39997558519241921"/>
      <name val="Arial"/>
      <family val="2"/>
      <charset val="162"/>
      <scheme val="minor"/>
    </font>
    <font>
      <sz val="10"/>
      <color theme="1" tint="0.34998626667073579"/>
      <name val="Arial"/>
      <family val="2"/>
      <charset val="162"/>
      <scheme val="minor"/>
    </font>
    <font>
      <sz val="11"/>
      <color theme="1"/>
      <name val="Arial"/>
      <family val="2"/>
      <scheme val="minor"/>
    </font>
    <font>
      <sz val="10"/>
      <color theme="1" tint="0.249977111117893"/>
      <name val="Arial"/>
      <family val="2"/>
      <charset val="162"/>
      <scheme val="minor"/>
    </font>
    <font>
      <u/>
      <sz val="10"/>
      <color theme="4" tint="-0.249977111117893"/>
      <name val="Arial"/>
      <family val="2"/>
      <charset val="162"/>
      <scheme val="minor"/>
    </font>
    <font>
      <b/>
      <sz val="11"/>
      <color rgb="FF1F4E78"/>
      <name val="Arial"/>
      <family val="2"/>
      <charset val="162"/>
      <scheme val="minor"/>
    </font>
    <font>
      <b/>
      <i/>
      <sz val="11.0"/>
      <color theme="1"/>
      <name val="Arial"/>
      <family val="2"/>
      <charset val="162"/>
      <scheme val="minor"/>
    </font>
    <font>
      <i/>
      <sz val="10"/>
      <color theme="3"/>
      <name val="Arial"/>
      <family val="2"/>
      <charset val="162"/>
      <scheme val="minor"/>
    </font>
    <font>
      <b/>
      <sz val="11.0"/>
      <color theme="0"/>
      <name val="Arial"/>
      <family val="2"/>
      <charset val="162"/>
      <scheme val="minor"/>
    </font>
    <font>
      <i/>
      <sz val="10"/>
      <color theme="1" tint="0.34998626667073579"/>
      <name val="Arial"/>
      <family val="2"/>
      <charset val="162"/>
      <scheme val="minor"/>
    </font>
    <font>
      <sz val="10"/>
      <color theme="1" tint="0.14999847407452621"/>
      <name val="Arial"/>
      <family val="2"/>
      <charset val="162"/>
      <scheme val="minor"/>
    </font>
    <font>
      <u/>
      <sz val="10"/>
      <color indexed="12"/>
      <name val="Arial"/>
      <family val="2"/>
    </font>
    <font>
      <u/>
      <sz val="11"/>
      <color theme="0"/>
      <name val="Arial"/>
      <family val="2"/>
      <charset val="162"/>
      <scheme val="minor"/>
    </font>
    <font>
      <b/>
      <sz val="11"/>
      <color theme="0"/>
      <name val="Arial"/>
      <family val="2"/>
      <scheme val="minor"/>
    </font>
    <font>
      <sz val="10"/>
      <name val="Arial"/>
      <family val="2"/>
      <charset val="162"/>
    </font>
    <font>
      <sz val="13"/>
      <color rgb="FFFFFFFF"/>
      <name val="Arial"/>
      <family val="2"/>
      <scheme val="minor"/>
    </font>
    <font>
      <sz val="13"/>
      <color theme="1"/>
      <name val="Arial"/>
      <family val="2"/>
      <scheme val="minor"/>
    </font>
    <font>
      <sz val="13"/>
      <color theme="0" tint="-4.9989318521683403E-2"/>
      <name val="Arial"/>
      <family val="2"/>
      <scheme val="minor"/>
    </font>
    <font>
      <b/>
      <sz val="11"/>
      <color theme="1"/>
      <name val="Arial"/>
      <family val="2"/>
      <scheme val="minor"/>
    </font>
    <font>
      <i/>
      <sz val="11"/>
      <color theme="1"/>
      <name val="Arial"/>
      <family val="2"/>
      <scheme val="minor"/>
    </font>
    <font>
      <b/>
      <i/>
      <sz val="11"/>
      <color theme="1"/>
      <name val="Arial"/>
      <family val="2"/>
      <scheme val="minor"/>
    </font>
    <font>
      <i/>
      <sz val="11"/>
      <color theme="1" tint="0.34998626667073579"/>
      <name val="Arial"/>
      <family val="2"/>
      <scheme val="minor"/>
    </font>
    <font>
      <b/>
      <sz val="11"/>
      <color theme="1" tint="0.14999847407452621"/>
      <name val="Arial"/>
      <family val="2"/>
      <scheme val="minor"/>
    </font>
    <font>
      <b/>
      <i/>
      <sz val="11"/>
      <color theme="1" tint="0.14999847407452621"/>
      <name val="Arial"/>
      <family val="2"/>
      <scheme val="minor"/>
    </font>
    <font>
      <i/>
      <sz val="10"/>
      <color rgb="FF1F4E78"/>
      <name val="Arial"/>
      <family val="2"/>
      <charset val="162"/>
    </font>
    <font>
      <sz val="13"/>
      <color theme="1"/>
      <name val="Arial"/>
      <family val="2"/>
      <charset val="162"/>
      <scheme val="minor"/>
    </font>
    <font>
      <sz val="13"/>
      <color rgb="FFFFFFFF"/>
      <name val="Arial"/>
      <family val="2"/>
      <charset val="162"/>
      <scheme val="minor"/>
    </font>
    <font>
      <sz val="13"/>
      <color theme="0" tint="-4.9989318521683403E-2"/>
      <name val="Arial"/>
      <family val="2"/>
      <charset val="162"/>
      <scheme val="minor"/>
    </font>
    <font>
      <b/>
      <sz val="16"/>
      <color theme="1"/>
      <name val="Arial"/>
      <family val="2"/>
      <charset val="162"/>
      <scheme val="minor"/>
    </font>
    <font>
      <b/>
      <sz val="16"/>
      <color theme="0"/>
      <name val="Arial"/>
      <family val="2"/>
      <charset val="162"/>
      <scheme val="minor"/>
    </font>
    <font>
      <b/>
      <i/>
      <sz val="16"/>
      <color theme="0" tint="-4.9989318521683403E-2"/>
      <name val="Arial"/>
      <family val="2"/>
      <charset val="162"/>
      <scheme val="minor"/>
    </font>
    <font>
      <b/>
      <u/>
      <sz val="11"/>
      <name val="Arial"/>
      <family val="2"/>
      <charset val="162"/>
      <scheme val="minor"/>
    </font>
    <font>
      <b/>
      <sz val="11"/>
      <name val="Arial"/>
      <family val="2"/>
      <charset val="162"/>
      <scheme val="minor"/>
    </font>
    <font>
      <b/>
      <u/>
      <sz val="11"/>
      <color theme="1"/>
      <name val="Arial"/>
      <family val="2"/>
      <charset val="162"/>
      <scheme val="minor"/>
    </font>
    <font>
      <u/>
      <sz val="11"/>
      <color theme="1"/>
      <name val="Arial"/>
      <family val="2"/>
      <charset val="162"/>
      <scheme val="minor"/>
    </font>
    <font>
      <i/>
      <sz val="11"/>
      <color theme="1"/>
      <name val="Arial"/>
      <family val="2"/>
      <charset val="162"/>
      <scheme val="minor"/>
    </font>
    <font>
      <sz val="8"/>
      <name val="Arial"/>
      <family val="2"/>
      <charset val="162"/>
      <scheme val="minor"/>
    </font>
    <font>
      <sz val="8"/>
      <color rgb="FF000000"/>
      <name val="Arial"/>
      <family val="2"/>
      <charset val="162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D9E2EC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1F4E78"/>
        <bgColor indexed="64"/>
      </patternFill>
    </fill>
    <fill>
      <patternFill patternType="solid">
        <fgColor rgb="FFD9E9F2"/>
        <bgColor theme="4" tint="0.79998168889431442"/>
      </patternFill>
    </fill>
    <fill>
      <patternFill patternType="solid">
        <fgColor rgb="FFF2F2F2"/>
        <bgColor indexed="64"/>
      </patternFill>
    </fill>
  </fills>
  <borders count="4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 tint="-0.14996795556505021"/>
      </left>
      <right/>
      <top/>
      <bottom/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/>
      <right/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/>
      <right/>
      <top style="thin">
        <color theme="4"/>
      </top>
      <bottom/>
      <diagonal/>
    </border>
    <border>
      <left/>
      <right/>
      <top style="medium">
        <color theme="4"/>
      </top>
      <bottom/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indexed="64"/>
      </bottom>
      <diagonal/>
    </border>
    <border>
      <left style="thin">
        <color theme="0" tint="-0.14996795556505021"/>
      </left>
      <right style="thin">
        <color indexed="64"/>
      </right>
      <top style="thin">
        <color theme="0" tint="-0.14996795556505021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indexed="64"/>
      </right>
      <top/>
      <bottom style="thin">
        <color theme="0" tint="-0.1499679555650502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8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8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8"/>
      </left>
      <right style="thin">
        <color theme="0" tint="-0.34998626667073579"/>
      </right>
      <top style="thin">
        <color theme="0" tint="-0.34998626667073579"/>
      </top>
      <bottom style="thin">
        <color theme="8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theme="8"/>
      </bottom>
      <diagonal/>
    </border>
    <border>
      <left style="thin">
        <color theme="0" tint="-0.34998626667073579"/>
      </left>
      <right style="thin">
        <color theme="8"/>
      </right>
      <top style="thin">
        <color theme="0" tint="-0.34998626667073579"/>
      </top>
      <bottom style="thin">
        <color theme="8"/>
      </bottom>
      <diagonal/>
    </border>
    <border>
      <left style="thin">
        <color rgb="FF009999"/>
      </left>
      <right style="thin">
        <color theme="0" tint="-0.34998626667073579"/>
      </right>
      <top style="thin">
        <color rgb="FF00999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rgb="FF00999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rgb="FF009999"/>
      </right>
      <top style="thin">
        <color rgb="FF009999"/>
      </top>
      <bottom style="thin">
        <color theme="0" tint="-0.34998626667073579"/>
      </bottom>
      <diagonal/>
    </border>
    <border>
      <left style="thin">
        <color rgb="FF009999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34998626667073579"/>
      </left>
      <right style="thin">
        <color rgb="FF009999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rgb="FF009999"/>
      </left>
      <right style="thin">
        <color theme="0" tint="-0.34998626667073579"/>
      </right>
      <top style="thin">
        <color theme="0" tint="-0.34998626667073579"/>
      </top>
      <bottom style="thin">
        <color rgb="FF009999"/>
      </bottom>
      <diagonal/>
    </border>
    <border>
      <left style="thin">
        <color theme="0" tint="-0.34998626667073579"/>
      </left>
      <right style="thin">
        <color theme="0" tint="-0.34998626667073579"/>
      </right>
      <top style="thin">
        <color theme="0" tint="-0.34998626667073579"/>
      </top>
      <bottom style="thin">
        <color rgb="FF009999"/>
      </bottom>
      <diagonal/>
    </border>
    <border>
      <left style="thin">
        <color theme="0" tint="-0.34998626667073579"/>
      </left>
      <right style="thin">
        <color rgb="FF009999"/>
      </right>
      <top style="thin">
        <color theme="0" tint="-0.34998626667073579"/>
      </top>
      <bottom style="thin">
        <color rgb="FF009999"/>
      </bottom>
      <diagonal/>
    </border>
  </borders>
  <cellStyleXfs count="7">
    <xf numFmtId="0" fontId="0" fillId="0" borderId="0"/>
    <xf numFmtId="9" fontId="6" fillId="0" borderId="0" applyFont="0" applyFill="0" applyBorder="0" applyAlignment="0" applyProtection="0"/>
    <xf numFmtId="0" fontId="6" fillId="0" borderId="0"/>
    <xf numFmtId="0" fontId="14" fillId="0" borderId="0"/>
    <xf numFmtId="0" fontId="23" fillId="0" borderId="0" applyNumberFormat="0" applyFill="0" applyBorder="0" applyAlignment="0" applyProtection="0">
      <alignment vertical="top"/>
      <protection locked="0"/>
    </xf>
    <xf numFmtId="0" fontId="26" fillId="0" borderId="0"/>
    <xf numFmtId="0" fontId="6" fillId="0" borderId="0"/>
  </cellStyleXfs>
  <cellXfs count="312">
    <xf numFmtId="0" fontId="0" fillId="0" borderId="0" xfId="0"/>
    <xf numFmtId="0" fontId="0" fillId="2" borderId="0" xfId="0" applyFill="1" applyAlignment="1">
      <alignment vertical="center"/>
    </xf>
    <xf numFmtId="0" fontId="0" fillId="2" borderId="0" xfId="0" applyFill="1"/>
    <xf numFmtId="0" fontId="0" fillId="0" borderId="0" xfId="0" applyAlignment="1">
      <alignment vertical="center"/>
    </xf>
    <xf numFmtId="0" fontId="2" fillId="2" borderId="0" xfId="0" applyFont="1" applyFill="1" applyAlignment="1">
      <alignment vertical="center"/>
    </xf>
    <xf numFmtId="0" fontId="0" fillId="0" borderId="0" xfId="0" quotePrefix="1" applyAlignment="1">
      <alignment horizontal="left"/>
    </xf>
    <xf numFmtId="0" fontId="7" fillId="0" borderId="0" xfId="0" applyFont="1" applyAlignment="1">
      <alignment vertical="center"/>
    </xf>
    <xf numFmtId="49" fontId="5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8" fillId="0" borderId="4" xfId="0" applyFont="1" applyBorder="1" applyAlignment="1">
      <alignment vertical="center"/>
    </xf>
    <xf numFmtId="0" fontId="8" fillId="0" borderId="6" xfId="0" applyFont="1" applyBorder="1" applyAlignment="1">
      <alignment vertical="center"/>
    </xf>
    <xf numFmtId="49" fontId="5" fillId="0" borderId="0" xfId="0" applyNumberFormat="1" applyFont="1" applyAlignment="1">
      <alignment horizontal="left" vertical="center" indent="1"/>
    </xf>
    <xf numFmtId="0" fontId="0" fillId="0" borderId="0" xfId="0" applyAlignment="1">
      <alignment horizontal="right"/>
    </xf>
    <xf numFmtId="0" fontId="11" fillId="0" borderId="0" xfId="0" applyFont="1"/>
    <xf numFmtId="0" fontId="11" fillId="2" borderId="0" xfId="0" applyFont="1" applyFill="1"/>
    <xf numFmtId="0" fontId="6" fillId="2" borderId="0" xfId="2" applyFill="1" applyAlignment="1">
      <alignment vertical="center"/>
    </xf>
    <xf numFmtId="0" fontId="14" fillId="2" borderId="0" xfId="3" applyFill="1"/>
    <xf numFmtId="0" fontId="6" fillId="0" borderId="1" xfId="2" applyBorder="1" applyAlignment="1">
      <alignment vertical="center"/>
    </xf>
    <xf numFmtId="0" fontId="6" fillId="0" borderId="2" xfId="2" applyBorder="1" applyAlignment="1">
      <alignment vertical="center"/>
    </xf>
    <xf numFmtId="0" fontId="6" fillId="0" borderId="3" xfId="2" applyBorder="1" applyAlignment="1">
      <alignment vertical="center"/>
    </xf>
    <xf numFmtId="0" fontId="14" fillId="0" borderId="4" xfId="3" applyBorder="1"/>
    <xf numFmtId="0" fontId="14" fillId="0" borderId="0" xfId="3"/>
    <xf numFmtId="0" fontId="14" fillId="0" borderId="5" xfId="3" applyBorder="1"/>
    <xf numFmtId="0" fontId="14" fillId="0" borderId="0" xfId="3" applyAlignment="1">
      <alignment horizontal="center"/>
    </xf>
    <xf numFmtId="0" fontId="14" fillId="5" borderId="4" xfId="3" applyFill="1" applyBorder="1"/>
    <xf numFmtId="0" fontId="14" fillId="5" borderId="0" xfId="3" applyFill="1"/>
    <xf numFmtId="0" fontId="14" fillId="5" borderId="5" xfId="3" applyFill="1" applyBorder="1"/>
    <xf numFmtId="0" fontId="14" fillId="5" borderId="6" xfId="3" applyFill="1" applyBorder="1"/>
    <xf numFmtId="0" fontId="14" fillId="5" borderId="7" xfId="3" applyFill="1" applyBorder="1"/>
    <xf numFmtId="0" fontId="14" fillId="5" borderId="8" xfId="3" applyFill="1" applyBorder="1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 wrapText="1"/>
    </xf>
    <xf numFmtId="0" fontId="14" fillId="0" borderId="7" xfId="3" applyBorder="1"/>
    <xf numFmtId="0" fontId="4" fillId="7" borderId="10" xfId="0" applyFont="1" applyFill="1" applyBorder="1" applyAlignment="1">
      <alignment vertical="center"/>
    </xf>
    <xf numFmtId="0" fontId="4" fillId="7" borderId="11" xfId="0" applyFont="1" applyFill="1" applyBorder="1" applyAlignment="1">
      <alignment horizontal="right" vertical="center"/>
    </xf>
    <xf numFmtId="0" fontId="10" fillId="7" borderId="1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14" fillId="0" borderId="4" xfId="3" applyBorder="1" applyAlignment="1">
      <alignment vertical="center"/>
    </xf>
    <xf numFmtId="0" fontId="14" fillId="0" borderId="0" xfId="3" applyAlignment="1">
      <alignment vertical="center"/>
    </xf>
    <xf numFmtId="0" fontId="14" fillId="0" borderId="5" xfId="3" applyBorder="1" applyAlignment="1">
      <alignment vertical="center"/>
    </xf>
    <xf numFmtId="0" fontId="14" fillId="2" borderId="0" xfId="3" applyFill="1" applyAlignment="1">
      <alignment vertical="center"/>
    </xf>
    <xf numFmtId="0" fontId="6" fillId="0" borderId="0" xfId="3" applyFont="1" applyAlignment="1">
      <alignment horizontal="center" vertical="center"/>
    </xf>
    <xf numFmtId="0" fontId="19" fillId="2" borderId="0" xfId="0" applyFont="1" applyFill="1" applyAlignment="1">
      <alignment horizontal="center" vertical="center"/>
    </xf>
    <xf numFmtId="0" fontId="21" fillId="2" borderId="0" xfId="0" applyFont="1" applyFill="1" applyAlignment="1">
      <alignment horizontal="center" vertical="center"/>
    </xf>
    <xf numFmtId="49" fontId="3" fillId="0" borderId="7" xfId="0" applyNumberFormat="1" applyFont="1" applyBorder="1" applyAlignment="1">
      <alignment vertical="center"/>
    </xf>
    <xf numFmtId="49" fontId="3" fillId="0" borderId="8" xfId="0" applyNumberFormat="1" applyFont="1" applyBorder="1" applyAlignment="1">
      <alignment vertical="center"/>
    </xf>
    <xf numFmtId="0" fontId="20" fillId="7" borderId="10" xfId="0" applyFont="1" applyFill="1" applyBorder="1" applyAlignment="1">
      <alignment horizontal="right" vertical="center"/>
    </xf>
    <xf numFmtId="4" fontId="17" fillId="0" borderId="10" xfId="0" applyNumberFormat="1" applyFont="1" applyBorder="1" applyAlignment="1" applyProtection="1">
      <alignment vertical="center" shrinkToFit="1"/>
      <protection hidden="1"/>
    </xf>
    <xf numFmtId="0" fontId="17" fillId="0" borderId="11" xfId="0" applyFont="1" applyBorder="1" applyAlignment="1" applyProtection="1">
      <alignment vertical="center" shrinkToFit="1"/>
      <protection hidden="1"/>
    </xf>
    <xf numFmtId="0" fontId="1" fillId="7" borderId="9" xfId="0" applyFont="1" applyFill="1" applyBorder="1" applyAlignment="1">
      <alignment horizontal="left" vertical="center"/>
    </xf>
    <xf numFmtId="0" fontId="1" fillId="7" borderId="10" xfId="0" applyFont="1" applyFill="1" applyBorder="1" applyAlignment="1">
      <alignment horizontal="left" vertical="center"/>
    </xf>
    <xf numFmtId="0" fontId="2" fillId="2" borderId="5" xfId="0" applyFont="1" applyFill="1" applyBorder="1" applyAlignment="1">
      <alignment vertical="center"/>
    </xf>
    <xf numFmtId="0" fontId="0" fillId="2" borderId="5" xfId="0" applyFill="1" applyBorder="1" applyAlignment="1">
      <alignment vertical="center"/>
    </xf>
    <xf numFmtId="0" fontId="0" fillId="2" borderId="5" xfId="0" applyFill="1" applyBorder="1"/>
    <xf numFmtId="0" fontId="11" fillId="2" borderId="5" xfId="0" applyFont="1" applyFill="1" applyBorder="1"/>
    <xf numFmtId="49" fontId="0" fillId="2" borderId="7" xfId="0" applyNumberFormat="1" applyFill="1" applyBorder="1" applyAlignment="1">
      <alignment horizontal="center" vertical="center"/>
    </xf>
    <xf numFmtId="0" fontId="0" fillId="2" borderId="7" xfId="0" applyFill="1" applyBorder="1" applyAlignment="1">
      <alignment vertical="center"/>
    </xf>
    <xf numFmtId="0" fontId="0" fillId="2" borderId="7" xfId="0" applyFill="1" applyBorder="1" applyAlignment="1">
      <alignment horizontal="center" vertical="center"/>
    </xf>
    <xf numFmtId="0" fontId="0" fillId="2" borderId="2" xfId="0" applyFill="1" applyBorder="1"/>
    <xf numFmtId="0" fontId="2" fillId="2" borderId="4" xfId="0" applyFont="1" applyFill="1" applyBorder="1" applyAlignment="1">
      <alignment vertical="center"/>
    </xf>
    <xf numFmtId="0" fontId="0" fillId="2" borderId="4" xfId="0" applyFill="1" applyBorder="1" applyAlignment="1">
      <alignment vertical="center"/>
    </xf>
    <xf numFmtId="0" fontId="0" fillId="2" borderId="4" xfId="0" applyFill="1" applyBorder="1"/>
    <xf numFmtId="0" fontId="11" fillId="2" borderId="4" xfId="0" applyFont="1" applyFill="1" applyBorder="1"/>
    <xf numFmtId="0" fontId="8" fillId="0" borderId="1" xfId="0" applyFont="1" applyBorder="1" applyAlignment="1">
      <alignment vertical="center"/>
    </xf>
    <xf numFmtId="49" fontId="8" fillId="0" borderId="7" xfId="0" applyNumberFormat="1" applyFont="1" applyBorder="1" applyAlignment="1">
      <alignment horizontal="center" vertical="center"/>
    </xf>
    <xf numFmtId="0" fontId="25" fillId="10" borderId="0" xfId="0" applyFont="1" applyFill="1" applyAlignment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 shrinkToFit="1"/>
      <protection locked="0"/>
    </xf>
    <xf numFmtId="49" fontId="0" fillId="0" borderId="0" xfId="0" applyNumberFormat="1" applyAlignment="1" applyProtection="1">
      <alignment horizontal="center" vertical="center" shrinkToFit="1"/>
      <protection locked="0"/>
    </xf>
    <xf numFmtId="49" fontId="3" fillId="0" borderId="0" xfId="0" applyNumberFormat="1" applyFont="1" applyAlignment="1" applyProtection="1">
      <alignment vertical="center" shrinkToFit="1"/>
      <protection locked="0"/>
    </xf>
    <xf numFmtId="0" fontId="3" fillId="0" borderId="0" xfId="0" applyFont="1" applyAlignment="1" applyProtection="1">
      <alignment shrinkToFit="1"/>
      <protection locked="0"/>
    </xf>
    <xf numFmtId="0" fontId="0" fillId="0" borderId="0" xfId="0" applyAlignment="1" applyProtection="1">
      <alignment horizontal="center" shrinkToFit="1"/>
      <protection locked="0"/>
    </xf>
    <xf numFmtId="0" fontId="0" fillId="0" borderId="0" xfId="0" applyAlignment="1" applyProtection="1">
      <alignment vertical="center" shrinkToFit="1"/>
      <protection locked="0"/>
    </xf>
    <xf numFmtId="14" fontId="0" fillId="0" borderId="0" xfId="0" applyNumberFormat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center" vertical="center" shrinkToFit="1"/>
      <protection locked="0"/>
    </xf>
    <xf numFmtId="4" fontId="0" fillId="0" borderId="0" xfId="0" applyNumberFormat="1" applyAlignment="1" applyProtection="1">
      <alignment horizontal="center" vertical="center" shrinkToFit="1"/>
      <protection locked="0"/>
    </xf>
    <xf numFmtId="0" fontId="2" fillId="0" borderId="0" xfId="0" applyFont="1" applyAlignment="1">
      <alignment horizontal="center"/>
    </xf>
    <xf numFmtId="49" fontId="27" fillId="3" borderId="0" xfId="0" applyNumberFormat="1" applyFont="1" applyFill="1" applyAlignment="1">
      <alignment horizontal="left" vertical="center" indent="8"/>
    </xf>
    <xf numFmtId="0" fontId="28" fillId="3" borderId="0" xfId="0" applyFont="1" applyFill="1" applyAlignment="1">
      <alignment horizontal="center" vertical="center"/>
    </xf>
    <xf numFmtId="0" fontId="28" fillId="2" borderId="0" xfId="0" applyFont="1" applyFill="1" applyAlignment="1">
      <alignment vertical="center"/>
    </xf>
    <xf numFmtId="0" fontId="28" fillId="2" borderId="0" xfId="0" applyFont="1" applyFill="1" applyAlignment="1">
      <alignment horizontal="center" vertical="center"/>
    </xf>
    <xf numFmtId="0" fontId="28" fillId="2" borderId="0" xfId="0" applyFont="1" applyFill="1"/>
    <xf numFmtId="49" fontId="27" fillId="3" borderId="0" xfId="0" applyNumberFormat="1" applyFont="1" applyFill="1" applyAlignment="1">
      <alignment horizontal="left" vertical="center" indent="1"/>
    </xf>
    <xf numFmtId="49" fontId="27" fillId="3" borderId="0" xfId="0" applyNumberFormat="1" applyFont="1" applyFill="1" applyAlignment="1">
      <alignment horizontal="left" vertical="center" indent="6"/>
    </xf>
    <xf numFmtId="0" fontId="28" fillId="3" borderId="0" xfId="0" applyFont="1" applyFill="1" applyAlignment="1">
      <alignment vertical="center"/>
    </xf>
    <xf numFmtId="49" fontId="27" fillId="3" borderId="0" xfId="0" applyNumberFormat="1" applyFont="1" applyFill="1" applyAlignment="1">
      <alignment vertical="center"/>
    </xf>
    <xf numFmtId="49" fontId="27" fillId="3" borderId="0" xfId="0" applyNumberFormat="1" applyFont="1" applyFill="1" applyAlignment="1">
      <alignment horizontal="left" vertical="center"/>
    </xf>
    <xf numFmtId="0" fontId="29" fillId="3" borderId="0" xfId="0" applyFont="1" applyFill="1" applyAlignment="1">
      <alignment horizontal="right" vertical="center" indent="6"/>
    </xf>
    <xf numFmtId="0" fontId="0" fillId="11" borderId="24" xfId="0" applyFill="1" applyBorder="1" applyAlignment="1" applyProtection="1">
      <alignment horizontal="center" shrinkToFit="1"/>
      <protection locked="0"/>
    </xf>
    <xf numFmtId="0" fontId="0" fillId="0" borderId="23" xfId="0" applyBorder="1" applyAlignment="1" applyProtection="1">
      <alignment horizontal="center" shrinkToFit="1"/>
      <protection locked="0"/>
    </xf>
    <xf numFmtId="0" fontId="0" fillId="11" borderId="23" xfId="0" applyFill="1" applyBorder="1" applyAlignment="1" applyProtection="1">
      <alignment horizontal="center" shrinkToFi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12" xfId="0" applyBorder="1"/>
    <xf numFmtId="0" fontId="0" fillId="0" borderId="12" xfId="0" applyBorder="1" applyAlignment="1">
      <alignment horizontal="center" vertical="center"/>
    </xf>
    <xf numFmtId="0" fontId="0" fillId="0" borderId="12" xfId="0" applyBorder="1" applyAlignment="1" applyProtection="1">
      <alignment horizontal="center" vertical="center"/>
      <protection hidden="1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horizontal="center"/>
    </xf>
    <xf numFmtId="0" fontId="14" fillId="0" borderId="18" xfId="0" applyFont="1" applyBorder="1" applyAlignment="1">
      <alignment horizontal="center" vertical="center" wrapText="1"/>
    </xf>
    <xf numFmtId="0" fontId="14" fillId="0" borderId="12" xfId="0" applyFont="1" applyBorder="1" applyAlignment="1" applyProtection="1">
      <alignment horizontal="center"/>
      <protection hidden="1"/>
    </xf>
    <xf numFmtId="0" fontId="30" fillId="0" borderId="12" xfId="0" applyFont="1" applyBorder="1" applyAlignment="1" applyProtection="1">
      <alignment horizontal="center" vertical="center"/>
      <protection hidden="1"/>
    </xf>
    <xf numFmtId="0" fontId="14" fillId="0" borderId="0" xfId="0" applyFont="1" applyAlignment="1">
      <alignment vertical="center"/>
    </xf>
    <xf numFmtId="0" fontId="31" fillId="0" borderId="12" xfId="0" applyFont="1" applyBorder="1" applyAlignment="1" applyProtection="1">
      <alignment horizontal="center" vertical="center"/>
      <protection locked="0"/>
    </xf>
    <xf numFmtId="0" fontId="30" fillId="0" borderId="0" xfId="0" applyFont="1" applyAlignment="1">
      <alignment vertical="center"/>
    </xf>
    <xf numFmtId="0" fontId="32" fillId="0" borderId="19" xfId="0" applyFont="1" applyBorder="1" applyAlignment="1" applyProtection="1">
      <alignment horizontal="center" vertical="center"/>
      <protection locked="0"/>
    </xf>
    <xf numFmtId="0" fontId="0" fillId="0" borderId="9" xfId="0" applyBorder="1" applyAlignment="1">
      <alignment horizontal="centerContinuous" vertical="center"/>
    </xf>
    <xf numFmtId="0" fontId="0" fillId="0" borderId="11" xfId="0" applyBorder="1" applyAlignment="1">
      <alignment horizontal="centerContinuous" vertical="center" wrapText="1"/>
    </xf>
    <xf numFmtId="0" fontId="0" fillId="0" borderId="12" xfId="0" applyBorder="1" applyAlignment="1">
      <alignment horizontal="left"/>
    </xf>
    <xf numFmtId="0" fontId="0" fillId="0" borderId="12" xfId="0" applyBorder="1" applyAlignment="1" applyProtection="1">
      <alignment horizontal="center"/>
      <protection hidden="1"/>
    </xf>
    <xf numFmtId="0" fontId="30" fillId="0" borderId="2" xfId="0" applyFont="1" applyBorder="1" applyAlignment="1">
      <alignment horizontal="centerContinuous" vertical="center"/>
    </xf>
    <xf numFmtId="0" fontId="30" fillId="0" borderId="3" xfId="0" applyFont="1" applyBorder="1" applyAlignment="1">
      <alignment horizontal="centerContinuous" vertical="center"/>
    </xf>
    <xf numFmtId="0" fontId="14" fillId="0" borderId="7" xfId="0" applyFont="1" applyBorder="1" applyAlignment="1">
      <alignment horizontal="centerContinuous" vertical="center"/>
    </xf>
    <xf numFmtId="0" fontId="14" fillId="0" borderId="8" xfId="0" applyFont="1" applyBorder="1" applyAlignment="1">
      <alignment horizontal="centerContinuous" vertical="center"/>
    </xf>
    <xf numFmtId="0" fontId="14" fillId="0" borderId="26" xfId="0" applyFont="1" applyBorder="1" applyAlignment="1" applyProtection="1">
      <alignment shrinkToFit="1"/>
      <protection hidden="1"/>
    </xf>
    <xf numFmtId="14" fontId="14" fillId="0" borderId="26" xfId="0" applyNumberFormat="1" applyFont="1" applyBorder="1" applyAlignment="1" applyProtection="1">
      <alignment horizontal="center" shrinkToFit="1"/>
      <protection hidden="1"/>
    </xf>
    <xf numFmtId="0" fontId="14" fillId="0" borderId="26" xfId="0" applyFont="1" applyBorder="1" applyAlignment="1" applyProtection="1">
      <alignment horizontal="left" shrinkToFit="1"/>
      <protection hidden="1"/>
    </xf>
    <xf numFmtId="0" fontId="14" fillId="0" borderId="26" xfId="0" applyFont="1" applyBorder="1" applyAlignment="1" applyProtection="1">
      <alignment horizontal="center" shrinkToFit="1"/>
      <protection hidden="1"/>
    </xf>
    <xf numFmtId="4" fontId="14" fillId="0" borderId="26" xfId="0" applyNumberFormat="1" applyFont="1" applyBorder="1" applyAlignment="1" applyProtection="1">
      <alignment horizontal="right" shrinkToFit="1"/>
      <protection hidden="1"/>
    </xf>
    <xf numFmtId="4" fontId="14" fillId="0" borderId="26" xfId="0" applyNumberFormat="1" applyFont="1" applyBorder="1" applyAlignment="1" applyProtection="1">
      <alignment horizontal="center" shrinkToFit="1"/>
      <protection hidden="1"/>
    </xf>
    <xf numFmtId="0" fontId="14" fillId="0" borderId="27" xfId="0" applyFont="1" applyBorder="1" applyAlignment="1" applyProtection="1">
      <alignment horizontal="center" shrinkToFit="1"/>
      <protection hidden="1"/>
    </xf>
    <xf numFmtId="0" fontId="14" fillId="0" borderId="29" xfId="0" applyFont="1" applyBorder="1" applyAlignment="1" applyProtection="1">
      <alignment shrinkToFit="1"/>
      <protection hidden="1"/>
    </xf>
    <xf numFmtId="14" fontId="14" fillId="0" borderId="29" xfId="0" applyNumberFormat="1" applyFont="1" applyBorder="1" applyAlignment="1" applyProtection="1">
      <alignment horizontal="center" shrinkToFit="1"/>
      <protection hidden="1"/>
    </xf>
    <xf numFmtId="0" fontId="14" fillId="0" borderId="29" xfId="0" applyFont="1" applyBorder="1" applyAlignment="1" applyProtection="1">
      <alignment horizontal="left" shrinkToFit="1"/>
      <protection hidden="1"/>
    </xf>
    <xf numFmtId="0" fontId="14" fillId="0" borderId="29" xfId="0" applyFont="1" applyBorder="1" applyAlignment="1" applyProtection="1">
      <alignment horizontal="center" shrinkToFit="1"/>
      <protection hidden="1"/>
    </xf>
    <xf numFmtId="4" fontId="14" fillId="0" borderId="29" xfId="0" applyNumberFormat="1" applyFont="1" applyBorder="1" applyAlignment="1" applyProtection="1">
      <alignment horizontal="right" shrinkToFit="1"/>
      <protection hidden="1"/>
    </xf>
    <xf numFmtId="4" fontId="14" fillId="0" borderId="29" xfId="0" applyNumberFormat="1" applyFont="1" applyBorder="1" applyAlignment="1" applyProtection="1">
      <alignment horizontal="center" shrinkToFit="1"/>
      <protection hidden="1"/>
    </xf>
    <xf numFmtId="0" fontId="14" fillId="0" borderId="30" xfId="0" applyFont="1" applyBorder="1" applyAlignment="1" applyProtection="1">
      <alignment horizontal="center" shrinkToFit="1"/>
      <protection hidden="1"/>
    </xf>
    <xf numFmtId="0" fontId="30" fillId="0" borderId="1" xfId="0" applyFont="1" applyBorder="1" applyAlignment="1">
      <alignment vertical="center"/>
    </xf>
    <xf numFmtId="0" fontId="14" fillId="0" borderId="6" xfId="0" applyFont="1" applyBorder="1"/>
    <xf numFmtId="0" fontId="14" fillId="0" borderId="32" xfId="0" applyFont="1" applyBorder="1" applyAlignment="1" applyProtection="1">
      <alignment shrinkToFit="1"/>
      <protection hidden="1"/>
    </xf>
    <xf numFmtId="14" fontId="14" fillId="0" borderId="32" xfId="0" applyNumberFormat="1" applyFont="1" applyBorder="1" applyAlignment="1" applyProtection="1">
      <alignment horizontal="center" shrinkToFit="1"/>
      <protection hidden="1"/>
    </xf>
    <xf numFmtId="0" fontId="14" fillId="0" borderId="32" xfId="0" applyFont="1" applyBorder="1" applyAlignment="1" applyProtection="1">
      <alignment horizontal="left" shrinkToFit="1"/>
      <protection hidden="1"/>
    </xf>
    <xf numFmtId="0" fontId="14" fillId="0" borderId="32" xfId="0" applyFont="1" applyBorder="1" applyAlignment="1" applyProtection="1">
      <alignment horizontal="center" shrinkToFit="1"/>
      <protection hidden="1"/>
    </xf>
    <xf numFmtId="4" fontId="14" fillId="0" borderId="32" xfId="0" applyNumberFormat="1" applyFont="1" applyBorder="1" applyAlignment="1" applyProtection="1">
      <alignment horizontal="right" shrinkToFit="1"/>
      <protection hidden="1"/>
    </xf>
    <xf numFmtId="4" fontId="14" fillId="0" borderId="32" xfId="0" applyNumberFormat="1" applyFont="1" applyBorder="1" applyAlignment="1" applyProtection="1">
      <alignment horizontal="center" shrinkToFit="1"/>
      <protection hidden="1"/>
    </xf>
    <xf numFmtId="0" fontId="14" fillId="0" borderId="33" xfId="0" applyFont="1" applyBorder="1" applyAlignment="1" applyProtection="1">
      <alignment horizontal="center" shrinkToFit="1"/>
      <protection hidden="1"/>
    </xf>
    <xf numFmtId="0" fontId="35" fillId="0" borderId="9" xfId="0" applyFont="1" applyBorder="1" applyAlignment="1">
      <alignment horizontal="center" vertical="center" wrapText="1"/>
    </xf>
    <xf numFmtId="0" fontId="34" fillId="0" borderId="10" xfId="0" applyFont="1" applyBorder="1" applyAlignment="1">
      <alignment horizontal="center" vertical="center" wrapText="1"/>
    </xf>
    <xf numFmtId="0" fontId="34" fillId="0" borderId="10" xfId="0" applyFont="1" applyBorder="1" applyAlignment="1" applyProtection="1">
      <alignment horizontal="center" vertical="center" wrapText="1"/>
      <protection hidden="1"/>
    </xf>
    <xf numFmtId="0" fontId="34" fillId="0" borderId="11" xfId="0" applyFont="1" applyBorder="1" applyAlignment="1">
      <alignment horizontal="center" vertical="center" wrapText="1"/>
    </xf>
    <xf numFmtId="0" fontId="33" fillId="2" borderId="31" xfId="0" applyFont="1" applyFill="1" applyBorder="1" applyAlignment="1">
      <alignment horizontal="center"/>
    </xf>
    <xf numFmtId="0" fontId="33" fillId="2" borderId="25" xfId="0" applyFont="1" applyFill="1" applyBorder="1" applyAlignment="1" applyProtection="1">
      <alignment horizontal="center"/>
      <protection hidden="1"/>
    </xf>
    <xf numFmtId="0" fontId="33" fillId="2" borderId="28" xfId="0" applyFont="1" applyFill="1" applyBorder="1" applyAlignment="1" applyProtection="1">
      <alignment horizontal="center"/>
      <protection hidden="1"/>
    </xf>
    <xf numFmtId="0" fontId="0" fillId="9" borderId="0" xfId="0" applyFill="1"/>
    <xf numFmtId="0" fontId="24" fillId="9" borderId="0" xfId="4" applyFont="1" applyFill="1" applyBorder="1" applyAlignment="1" applyProtection="1">
      <alignment vertical="center"/>
    </xf>
    <xf numFmtId="0" fontId="0" fillId="9" borderId="0" xfId="0" applyFill="1" applyAlignment="1">
      <alignment horizontal="center"/>
    </xf>
    <xf numFmtId="49" fontId="14" fillId="2" borderId="0" xfId="3" applyNumberFormat="1" applyFill="1" applyAlignment="1">
      <alignment horizontal="center" vertical="center"/>
    </xf>
    <xf numFmtId="0" fontId="37" fillId="2" borderId="0" xfId="3" applyFont="1" applyFill="1" applyAlignment="1">
      <alignment vertical="center"/>
    </xf>
    <xf numFmtId="49" fontId="38" fillId="3" borderId="0" xfId="3" applyNumberFormat="1" applyFont="1" applyFill="1" applyAlignment="1">
      <alignment horizontal="left" vertical="center" indent="2"/>
    </xf>
    <xf numFmtId="0" fontId="39" fillId="2" borderId="0" xfId="3" applyFont="1" applyFill="1" applyAlignment="1">
      <alignment horizontal="right" vertical="center"/>
    </xf>
    <xf numFmtId="0" fontId="37" fillId="2" borderId="0" xfId="3" applyFont="1" applyFill="1" applyAlignment="1">
      <alignment horizontal="center" vertical="center"/>
    </xf>
    <xf numFmtId="0" fontId="40" fillId="2" borderId="0" xfId="3" applyFont="1" applyFill="1" applyAlignment="1">
      <alignment vertical="center"/>
    </xf>
    <xf numFmtId="49" fontId="41" fillId="4" borderId="0" xfId="3" applyNumberFormat="1" applyFont="1" applyFill="1" applyAlignment="1">
      <alignment horizontal="left" vertical="center" indent="2"/>
    </xf>
    <xf numFmtId="0" fontId="42" fillId="2" borderId="0" xfId="3" applyFont="1" applyFill="1" applyAlignment="1">
      <alignment horizontal="right" vertical="center"/>
    </xf>
    <xf numFmtId="0" fontId="41" fillId="2" borderId="0" xfId="3" applyFont="1" applyFill="1" applyAlignment="1">
      <alignment horizontal="center" vertical="center"/>
    </xf>
    <xf numFmtId="0" fontId="7" fillId="2" borderId="0" xfId="5" applyFont="1" applyFill="1" applyAlignment="1" applyProtection="1">
      <alignment vertical="center"/>
      <protection locked="0"/>
    </xf>
    <xf numFmtId="0" fontId="6" fillId="0" borderId="18" xfId="6" applyBorder="1" applyAlignment="1">
      <alignment horizontal="left" wrapText="1" indent="1"/>
    </xf>
    <xf numFmtId="0" fontId="6" fillId="2" borderId="0" xfId="6" applyFill="1"/>
    <xf numFmtId="0" fontId="43" fillId="2" borderId="0" xfId="5" applyFont="1" applyFill="1" applyAlignment="1" applyProtection="1">
      <alignment vertical="center"/>
      <protection locked="0"/>
    </xf>
    <xf numFmtId="0" fontId="6" fillId="0" borderId="34" xfId="6" applyBorder="1" applyAlignment="1">
      <alignment horizontal="left" indent="1"/>
    </xf>
    <xf numFmtId="0" fontId="6" fillId="0" borderId="34" xfId="6" applyBorder="1" applyAlignment="1">
      <alignment horizontal="left" vertical="center" wrapText="1" indent="1"/>
    </xf>
    <xf numFmtId="0" fontId="6" fillId="0" borderId="34" xfId="6" applyBorder="1" applyAlignment="1">
      <alignment horizontal="left" vertical="top" wrapText="1" indent="2"/>
    </xf>
    <xf numFmtId="0" fontId="44" fillId="2" borderId="0" xfId="5" applyFont="1" applyFill="1" applyAlignment="1" applyProtection="1">
      <alignment vertical="center"/>
      <protection locked="0"/>
    </xf>
    <xf numFmtId="0" fontId="2" fillId="0" borderId="34" xfId="6" applyFont="1" applyBorder="1" applyAlignment="1">
      <alignment horizontal="left" indent="1"/>
    </xf>
    <xf numFmtId="0" fontId="6" fillId="0" borderId="19" xfId="6" applyBorder="1" applyAlignment="1">
      <alignment horizontal="left" indent="1"/>
    </xf>
    <xf numFmtId="0" fontId="18" fillId="6" borderId="12" xfId="0" applyFont="1" applyFill="1" applyBorder="1" applyAlignment="1" applyProtection="1">
      <alignment horizontal="center" vertical="center" shrinkToFit="1"/>
      <protection locked="0"/>
    </xf>
    <xf numFmtId="0" fontId="8" fillId="0" borderId="4" xfId="0" applyFont="1" applyBorder="1" applyAlignment="1" applyProtection="1">
      <alignment vertical="center"/>
      <protection locked="0"/>
    </xf>
    <xf numFmtId="0" fontId="8" fillId="0" borderId="6" xfId="0" applyFont="1" applyBorder="1" applyAlignment="1" applyProtection="1">
      <alignment vertical="center"/>
      <protection locked="0"/>
    </xf>
    <xf numFmtId="0" fontId="8" fillId="0" borderId="0" xfId="0" applyFont="1" applyProtection="1">
      <protection locked="0"/>
    </xf>
    <xf numFmtId="0" fontId="0" fillId="0" borderId="0" xfId="0" applyProtection="1">
      <protection locked="0"/>
    </xf>
    <xf numFmtId="0" fontId="15" fillId="0" borderId="0" xfId="0" applyFont="1" applyAlignment="1" applyProtection="1">
      <alignment vertical="top"/>
      <protection locked="0"/>
    </xf>
    <xf numFmtId="0" fontId="2" fillId="0" borderId="0" xfId="0" applyFont="1" applyProtection="1">
      <protection locked="0"/>
    </xf>
    <xf numFmtId="0" fontId="2" fillId="0" borderId="0" xfId="0" applyFont="1" applyAlignment="1" applyProtection="1">
      <alignment horizontal="right" vertical="center"/>
      <protection locked="0"/>
    </xf>
    <xf numFmtId="4" fontId="2" fillId="0" borderId="0" xfId="0" applyNumberFormat="1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9" fillId="0" borderId="0" xfId="0" applyFont="1" applyAlignment="1">
      <alignment vertical="top"/>
    </xf>
    <xf numFmtId="0" fontId="3" fillId="12" borderId="35" xfId="0" applyFont="1" applyFill="1" applyBorder="1" applyAlignment="1">
      <alignment shrinkToFit="1"/>
    </xf>
    <xf numFmtId="0" fontId="3" fillId="12" borderId="36" xfId="0" applyFont="1" applyFill="1" applyBorder="1" applyAlignment="1">
      <alignment shrinkToFit="1"/>
    </xf>
    <xf numFmtId="0" fontId="0" fillId="12" borderId="36" xfId="0" applyFill="1" applyBorder="1" applyAlignment="1">
      <alignment horizontal="center" shrinkToFit="1"/>
    </xf>
    <xf numFmtId="0" fontId="0" fillId="12" borderId="37" xfId="0" applyFill="1" applyBorder="1" applyAlignment="1">
      <alignment horizontal="center" shrinkToFit="1"/>
    </xf>
    <xf numFmtId="0" fontId="3" fillId="12" borderId="38" xfId="0" applyFont="1" applyFill="1" applyBorder="1" applyAlignment="1">
      <alignment shrinkToFit="1"/>
    </xf>
    <xf numFmtId="0" fontId="3" fillId="12" borderId="39" xfId="0" applyFont="1" applyFill="1" applyBorder="1" applyAlignment="1">
      <alignment shrinkToFit="1"/>
    </xf>
    <xf numFmtId="0" fontId="0" fillId="12" borderId="39" xfId="0" applyFill="1" applyBorder="1" applyAlignment="1">
      <alignment horizontal="center" shrinkToFit="1"/>
    </xf>
    <xf numFmtId="0" fontId="0" fillId="12" borderId="40" xfId="0" applyFill="1" applyBorder="1" applyAlignment="1">
      <alignment horizontal="center" shrinkToFit="1"/>
    </xf>
    <xf numFmtId="49" fontId="0" fillId="12" borderId="36" xfId="0" applyNumberFormat="1" applyFill="1" applyBorder="1" applyAlignment="1">
      <alignment horizontal="center" vertical="center" shrinkToFit="1"/>
    </xf>
    <xf numFmtId="49" fontId="3" fillId="12" borderId="36" xfId="0" applyNumberFormat="1" applyFont="1" applyFill="1" applyBorder="1" applyAlignment="1">
      <alignment vertical="center" shrinkToFit="1"/>
    </xf>
    <xf numFmtId="49" fontId="3" fillId="12" borderId="41" xfId="0" applyNumberFormat="1" applyFont="1" applyFill="1" applyBorder="1" applyAlignment="1">
      <alignment horizontal="center" vertical="center" shrinkToFit="1"/>
    </xf>
    <xf numFmtId="49" fontId="0" fillId="12" borderId="42" xfId="0" applyNumberFormat="1" applyFill="1" applyBorder="1" applyAlignment="1">
      <alignment horizontal="center" vertical="center" shrinkToFit="1"/>
    </xf>
    <xf numFmtId="49" fontId="3" fillId="12" borderId="42" xfId="0" applyNumberFormat="1" applyFont="1" applyFill="1" applyBorder="1" applyAlignment="1">
      <alignment vertical="center" shrinkToFit="1"/>
    </xf>
    <xf numFmtId="49" fontId="0" fillId="12" borderId="43" xfId="0" applyNumberFormat="1" applyFill="1" applyBorder="1" applyAlignment="1">
      <alignment horizontal="center" vertical="center" shrinkToFit="1"/>
    </xf>
    <xf numFmtId="49" fontId="3" fillId="12" borderId="44" xfId="0" applyNumberFormat="1" applyFont="1" applyFill="1" applyBorder="1" applyAlignment="1">
      <alignment horizontal="center" vertical="center" shrinkToFit="1"/>
    </xf>
    <xf numFmtId="49" fontId="0" fillId="12" borderId="45" xfId="0" applyNumberFormat="1" applyFill="1" applyBorder="1" applyAlignment="1">
      <alignment horizontal="center" vertical="center" shrinkToFit="1"/>
    </xf>
    <xf numFmtId="49" fontId="3" fillId="12" borderId="46" xfId="0" applyNumberFormat="1" applyFont="1" applyFill="1" applyBorder="1" applyAlignment="1">
      <alignment horizontal="center" vertical="center" shrinkToFit="1"/>
    </xf>
    <xf numFmtId="49" fontId="0" fillId="12" borderId="47" xfId="0" applyNumberFormat="1" applyFill="1" applyBorder="1" applyAlignment="1">
      <alignment horizontal="center" vertical="center" shrinkToFit="1"/>
    </xf>
    <xf numFmtId="49" fontId="3" fillId="12" borderId="47" xfId="0" applyNumberFormat="1" applyFont="1" applyFill="1" applyBorder="1" applyAlignment="1">
      <alignment vertical="center" shrinkToFit="1"/>
    </xf>
    <xf numFmtId="49" fontId="0" fillId="12" borderId="48" xfId="0" applyNumberFormat="1" applyFill="1" applyBorder="1" applyAlignment="1">
      <alignment horizontal="center" vertical="center" shrinkToFit="1"/>
    </xf>
    <xf numFmtId="0" fontId="0" fillId="2" borderId="12" xfId="0" applyFill="1" applyBorder="1" applyAlignment="1" applyProtection="1">
      <alignment horizontal="center" vertical="center"/>
      <protection locked="0"/>
    </xf>
    <xf numFmtId="0" fontId="36" fillId="2" borderId="0" xfId="0" applyFont="1" applyFill="1" applyAlignment="1" applyProtection="1">
      <alignment vertical="center"/>
      <protection hidden="1"/>
    </xf>
    <xf numFmtId="0" fontId="0" fillId="0" borderId="4" xfId="0" applyBorder="1" applyAlignment="1" applyProtection="1">
      <alignment horizontal="left" vertical="center" shrinkToFit="1"/>
      <protection hidden="1"/>
    </xf>
    <xf numFmtId="0" fontId="3" fillId="0" borderId="4" xfId="0" applyFont="1" applyBorder="1" applyAlignment="1" applyProtection="1">
      <alignment horizontal="left" vertical="center" shrinkToFit="1"/>
      <protection hidden="1"/>
    </xf>
    <xf numFmtId="0" fontId="3" fillId="12" borderId="4" xfId="0" applyFont="1" applyFill="1" applyBorder="1" applyAlignment="1" applyProtection="1">
      <alignment horizontal="left" shrinkToFit="1"/>
      <protection locked="0"/>
    </xf>
    <xf numFmtId="0" fontId="3" fillId="12" borderId="0" xfId="0" applyFont="1" applyFill="1" applyAlignment="1" applyProtection="1">
      <alignment horizontal="left" shrinkToFit="1"/>
      <protection locked="0"/>
    </xf>
    <xf numFmtId="0" fontId="0" fillId="8" borderId="4" xfId="0" applyFill="1" applyBorder="1" applyAlignment="1" applyProtection="1">
      <alignment horizontal="left" vertical="top" shrinkToFit="1"/>
      <protection hidden="1"/>
    </xf>
    <xf numFmtId="0" fontId="12" fillId="8" borderId="0" xfId="0" applyFont="1" applyFill="1" applyAlignment="1" applyProtection="1">
      <alignment horizontal="left" vertical="top" shrinkToFit="1"/>
      <protection hidden="1"/>
    </xf>
    <xf numFmtId="0" fontId="0" fillId="8" borderId="6" xfId="0" applyFill="1" applyBorder="1" applyAlignment="1" applyProtection="1">
      <alignment horizontal="left" vertical="top" shrinkToFit="1"/>
      <protection hidden="1"/>
    </xf>
    <xf numFmtId="0" fontId="12" fillId="8" borderId="7" xfId="0" applyFont="1" applyFill="1" applyBorder="1" applyAlignment="1" applyProtection="1">
      <alignment horizontal="left" vertical="top" shrinkToFit="1"/>
      <protection hidden="1"/>
    </xf>
    <xf numFmtId="0" fontId="3" fillId="8" borderId="4" xfId="0" applyFont="1" applyFill="1" applyBorder="1" applyAlignment="1" applyProtection="1">
      <alignment horizontal="left" shrinkToFit="1"/>
      <protection locked="0"/>
    </xf>
    <xf numFmtId="0" fontId="3" fillId="8" borderId="0" xfId="0" applyFont="1" applyFill="1" applyAlignment="1" applyProtection="1">
      <alignment horizontal="left" shrinkToFit="1"/>
      <protection locked="0"/>
    </xf>
    <xf numFmtId="0" fontId="0" fillId="8" borderId="0" xfId="0" applyFill="1" applyAlignment="1" applyProtection="1">
      <alignment horizontal="center" vertical="center" shrinkToFit="1"/>
      <protection locked="0" hidden="1"/>
    </xf>
    <xf numFmtId="0" fontId="3" fillId="8" borderId="0" xfId="0" applyFont="1" applyFill="1" applyAlignment="1" applyProtection="1">
      <alignment horizontal="center" vertical="center" shrinkToFit="1"/>
      <protection hidden="1"/>
    </xf>
    <xf numFmtId="0" fontId="3" fillId="8" borderId="7" xfId="0" applyFont="1" applyFill="1" applyBorder="1" applyAlignment="1" applyProtection="1">
      <alignment horizontal="center" vertical="center" shrinkToFit="1"/>
      <protection hidden="1"/>
    </xf>
    <xf numFmtId="4" fontId="0" fillId="8" borderId="0" xfId="0" applyNumberFormat="1" applyFill="1" applyAlignment="1" applyProtection="1">
      <alignment horizontal="right" vertical="center" shrinkToFit="1"/>
      <protection hidden="1"/>
    </xf>
    <xf numFmtId="4" fontId="3" fillId="8" borderId="7" xfId="0" applyNumberFormat="1" applyFont="1" applyFill="1" applyBorder="1" applyAlignment="1" applyProtection="1">
      <alignment horizontal="right" vertical="center" shrinkToFit="1"/>
      <protection hidden="1"/>
    </xf>
    <xf numFmtId="4" fontId="3" fillId="8" borderId="0" xfId="0" applyNumberFormat="1" applyFont="1" applyFill="1" applyAlignment="1" applyProtection="1">
      <alignment horizontal="right" vertical="center" shrinkToFit="1"/>
      <protection hidden="1"/>
    </xf>
    <xf numFmtId="0" fontId="0" fillId="8" borderId="5" xfId="0" applyFill="1" applyBorder="1" applyAlignment="1" applyProtection="1">
      <alignment horizontal="left" vertical="center" shrinkToFit="1"/>
      <protection hidden="1"/>
    </xf>
    <xf numFmtId="0" fontId="3" fillId="8" borderId="5" xfId="0" applyFont="1" applyFill="1" applyBorder="1" applyAlignment="1" applyProtection="1">
      <alignment horizontal="left" vertical="center" shrinkToFit="1"/>
      <protection hidden="1"/>
    </xf>
    <xf numFmtId="0" fontId="0" fillId="0" borderId="4" xfId="0" applyBorder="1" applyAlignment="1" applyProtection="1">
      <alignment horizontal="left" vertical="top" shrinkToFit="1"/>
      <protection hidden="1"/>
    </xf>
    <xf numFmtId="0" fontId="12" fillId="0" borderId="0" xfId="0" applyFont="1" applyAlignment="1" applyProtection="1">
      <alignment horizontal="left" vertical="top" shrinkToFit="1"/>
      <protection hidden="1"/>
    </xf>
    <xf numFmtId="4" fontId="3" fillId="0" borderId="0" xfId="0" applyNumberFormat="1" applyFont="1" applyAlignment="1" applyProtection="1">
      <alignment horizontal="right" vertical="center" shrinkToFit="1"/>
      <protection hidden="1"/>
    </xf>
    <xf numFmtId="0" fontId="0" fillId="0" borderId="5" xfId="0" applyBorder="1" applyAlignment="1" applyProtection="1">
      <alignment horizontal="left" vertical="center" shrinkToFit="1"/>
      <protection hidden="1"/>
    </xf>
    <xf numFmtId="0" fontId="3" fillId="0" borderId="5" xfId="0" applyFont="1" applyBorder="1" applyAlignment="1" applyProtection="1">
      <alignment horizontal="left" vertical="center" shrinkToFit="1"/>
      <protection hidden="1"/>
    </xf>
    <xf numFmtId="0" fontId="3" fillId="0" borderId="4" xfId="0" applyFont="1" applyBorder="1" applyAlignment="1" applyProtection="1">
      <alignment horizontal="left" shrinkToFit="1"/>
      <protection locked="0"/>
    </xf>
    <xf numFmtId="0" fontId="3" fillId="0" borderId="0" xfId="0" applyFont="1" applyAlignment="1" applyProtection="1">
      <alignment horizontal="left" shrinkToFit="1"/>
      <protection locked="0"/>
    </xf>
    <xf numFmtId="0" fontId="0" fillId="0" borderId="0" xfId="0" applyAlignment="1" applyProtection="1">
      <alignment horizontal="center" vertical="center" shrinkToFit="1"/>
      <protection hidden="1"/>
    </xf>
    <xf numFmtId="0" fontId="3" fillId="0" borderId="0" xfId="0" applyFont="1" applyAlignment="1" applyProtection="1">
      <alignment horizontal="center" vertical="center" shrinkToFit="1"/>
      <protection hidden="1"/>
    </xf>
    <xf numFmtId="4" fontId="0" fillId="0" borderId="0" xfId="0" applyNumberFormat="1" applyAlignment="1" applyProtection="1">
      <alignment horizontal="right" vertical="center" shrinkToFit="1"/>
      <protection hidden="1"/>
    </xf>
    <xf numFmtId="0" fontId="3" fillId="8" borderId="8" xfId="0" applyFont="1" applyFill="1" applyBorder="1" applyAlignment="1" applyProtection="1">
      <alignment horizontal="left" vertical="center" shrinkToFit="1"/>
      <protection hidden="1"/>
    </xf>
    <xf numFmtId="0" fontId="0" fillId="12" borderId="0" xfId="0" applyFill="1" applyAlignment="1" applyProtection="1">
      <alignment horizontal="center" vertical="center" shrinkToFit="1"/>
      <protection hidden="1"/>
    </xf>
    <xf numFmtId="0" fontId="3" fillId="12" borderId="7" xfId="0" applyFont="1" applyFill="1" applyBorder="1" applyAlignment="1" applyProtection="1">
      <alignment horizontal="center" vertical="center" shrinkToFit="1"/>
      <protection hidden="1"/>
    </xf>
    <xf numFmtId="4" fontId="0" fillId="12" borderId="0" xfId="0" applyNumberFormat="1" applyFill="1" applyAlignment="1" applyProtection="1">
      <alignment horizontal="right" vertical="center" shrinkToFit="1"/>
      <protection hidden="1"/>
    </xf>
    <xf numFmtId="4" fontId="3" fillId="12" borderId="7" xfId="0" applyNumberFormat="1" applyFont="1" applyFill="1" applyBorder="1" applyAlignment="1" applyProtection="1">
      <alignment horizontal="right" vertical="center" shrinkToFit="1"/>
      <protection hidden="1"/>
    </xf>
    <xf numFmtId="4" fontId="3" fillId="12" borderId="0" xfId="0" applyNumberFormat="1" applyFont="1" applyFill="1" applyAlignment="1" applyProtection="1">
      <alignment horizontal="right" vertical="center" shrinkToFit="1"/>
      <protection hidden="1"/>
    </xf>
    <xf numFmtId="0" fontId="0" fillId="12" borderId="5" xfId="0" applyFill="1" applyBorder="1" applyAlignment="1" applyProtection="1">
      <alignment horizontal="left" vertical="center" shrinkToFit="1"/>
      <protection hidden="1"/>
    </xf>
    <xf numFmtId="0" fontId="3" fillId="12" borderId="8" xfId="0" applyFont="1" applyFill="1" applyBorder="1" applyAlignment="1" applyProtection="1">
      <alignment horizontal="left" vertical="center" shrinkToFit="1"/>
      <protection hidden="1"/>
    </xf>
    <xf numFmtId="0" fontId="3" fillId="12" borderId="0" xfId="0" applyFont="1" applyFill="1" applyAlignment="1" applyProtection="1">
      <alignment horizontal="center" vertical="center" shrinkToFit="1"/>
      <protection hidden="1"/>
    </xf>
    <xf numFmtId="0" fontId="3" fillId="12" borderId="5" xfId="0" applyFont="1" applyFill="1" applyBorder="1" applyAlignment="1" applyProtection="1">
      <alignment horizontal="left" vertical="center" shrinkToFit="1"/>
      <protection hidden="1"/>
    </xf>
    <xf numFmtId="0" fontId="0" fillId="12" borderId="4" xfId="0" applyFill="1" applyBorder="1" applyAlignment="1" applyProtection="1">
      <alignment horizontal="left" vertical="top" shrinkToFit="1"/>
      <protection hidden="1"/>
    </xf>
    <xf numFmtId="0" fontId="12" fillId="12" borderId="0" xfId="0" applyFont="1" applyFill="1" applyAlignment="1" applyProtection="1">
      <alignment horizontal="left" vertical="top" shrinkToFit="1"/>
      <protection hidden="1"/>
    </xf>
    <xf numFmtId="0" fontId="22" fillId="0" borderId="15" xfId="0" applyFont="1" applyBorder="1" applyAlignment="1" applyProtection="1">
      <alignment horizontal="left" vertical="center" shrinkToFit="1"/>
      <protection locked="0"/>
    </xf>
    <xf numFmtId="0" fontId="22" fillId="0" borderId="0" xfId="0" applyFont="1" applyAlignment="1" applyProtection="1">
      <alignment horizontal="left" vertical="center" shrinkToFit="1"/>
      <protection locked="0"/>
    </xf>
    <xf numFmtId="0" fontId="22" fillId="0" borderId="21" xfId="0" applyFont="1" applyBorder="1" applyAlignment="1" applyProtection="1">
      <alignment horizontal="left" vertical="center" shrinkToFit="1"/>
      <protection locked="0"/>
    </xf>
    <xf numFmtId="0" fontId="22" fillId="0" borderId="13" xfId="0" applyFont="1" applyBorder="1" applyAlignment="1" applyProtection="1">
      <alignment horizontal="left" vertical="center" shrinkToFit="1"/>
      <protection locked="0"/>
    </xf>
    <xf numFmtId="0" fontId="22" fillId="0" borderId="14" xfId="0" applyFont="1" applyBorder="1" applyAlignment="1" applyProtection="1">
      <alignment horizontal="left" vertical="center" shrinkToFit="1"/>
      <protection locked="0"/>
    </xf>
    <xf numFmtId="0" fontId="22" fillId="0" borderId="20" xfId="0" applyFont="1" applyBorder="1" applyAlignment="1" applyProtection="1">
      <alignment horizontal="left" vertical="center" shrinkToFit="1"/>
      <protection locked="0"/>
    </xf>
    <xf numFmtId="0" fontId="0" fillId="12" borderId="6" xfId="0" applyFill="1" applyBorder="1" applyAlignment="1" applyProtection="1">
      <alignment horizontal="left" vertical="top" shrinkToFit="1"/>
      <protection hidden="1"/>
    </xf>
    <xf numFmtId="0" fontId="12" fillId="12" borderId="7" xfId="0" applyFont="1" applyFill="1" applyBorder="1" applyAlignment="1" applyProtection="1">
      <alignment horizontal="left" vertical="top" shrinkToFit="1"/>
      <protection hidden="1"/>
    </xf>
    <xf numFmtId="0" fontId="0" fillId="0" borderId="3" xfId="0" applyBorder="1" applyAlignment="1" applyProtection="1">
      <alignment horizontal="left" vertical="center" shrinkToFit="1"/>
      <protection hidden="1"/>
    </xf>
    <xf numFmtId="0" fontId="3" fillId="0" borderId="1" xfId="0" applyFont="1" applyBorder="1" applyAlignment="1" applyProtection="1">
      <alignment horizontal="left" shrinkToFit="1"/>
      <protection locked="0"/>
    </xf>
    <xf numFmtId="0" fontId="3" fillId="0" borderId="2" xfId="0" applyFont="1" applyBorder="1" applyAlignment="1" applyProtection="1">
      <alignment horizontal="left" shrinkToFit="1"/>
      <protection locked="0"/>
    </xf>
    <xf numFmtId="0" fontId="0" fillId="0" borderId="2" xfId="0" applyBorder="1" applyAlignment="1" applyProtection="1">
      <alignment horizontal="center" vertical="center" shrinkToFit="1"/>
      <protection hidden="1"/>
    </xf>
    <xf numFmtId="4" fontId="0" fillId="0" borderId="2" xfId="0" applyNumberFormat="1" applyBorder="1" applyAlignment="1" applyProtection="1">
      <alignment horizontal="right" vertical="center" shrinkToFit="1"/>
      <protection hidden="1"/>
    </xf>
    <xf numFmtId="4" fontId="3" fillId="0" borderId="2" xfId="0" applyNumberFormat="1" applyFont="1" applyBorder="1" applyAlignment="1" applyProtection="1">
      <alignment horizontal="right" vertical="center" shrinkToFit="1"/>
      <protection hidden="1"/>
    </xf>
    <xf numFmtId="0" fontId="3" fillId="8" borderId="0" xfId="0" applyFont="1" applyFill="1" applyAlignment="1" applyProtection="1">
      <alignment horizontal="center" vertical="center" shrinkToFit="1"/>
      <protection locked="0" hidden="1"/>
    </xf>
    <xf numFmtId="0" fontId="3" fillId="0" borderId="6" xfId="0" applyFont="1" applyBorder="1" applyAlignment="1" applyProtection="1">
      <alignment horizontal="center" vertical="top"/>
      <protection locked="0"/>
    </xf>
    <xf numFmtId="0" fontId="3" fillId="0" borderId="7" xfId="0" applyFont="1" applyBorder="1" applyAlignment="1" applyProtection="1">
      <alignment horizontal="center" vertical="top"/>
      <protection locked="0"/>
    </xf>
    <xf numFmtId="0" fontId="3" fillId="0" borderId="8" xfId="0" applyFont="1" applyBorder="1" applyAlignment="1" applyProtection="1">
      <alignment horizontal="center" vertical="top"/>
      <protection locked="0"/>
    </xf>
    <xf numFmtId="9" fontId="6" fillId="0" borderId="0" xfId="1" applyFont="1" applyBorder="1" applyAlignment="1" applyProtection="1">
      <alignment horizontal="center" vertical="center" shrinkToFit="1"/>
      <protection locked="0"/>
    </xf>
    <xf numFmtId="0" fontId="8" fillId="0" borderId="0" xfId="0" applyFont="1" applyAlignment="1" applyProtection="1">
      <alignment horizontal="left"/>
      <protection locked="0"/>
    </xf>
    <xf numFmtId="0" fontId="1" fillId="7" borderId="9" xfId="0" applyFont="1" applyFill="1" applyBorder="1" applyAlignment="1" applyProtection="1">
      <alignment horizontal="center" vertical="center"/>
      <protection locked="0"/>
    </xf>
    <xf numFmtId="0" fontId="1" fillId="7" borderId="10" xfId="0" applyFont="1" applyFill="1" applyBorder="1" applyAlignment="1" applyProtection="1">
      <alignment horizontal="center" vertical="center"/>
      <protection locked="0"/>
    </xf>
    <xf numFmtId="0" fontId="1" fillId="7" borderId="11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/>
      <protection locked="0"/>
    </xf>
    <xf numFmtId="0" fontId="3" fillId="0" borderId="2" xfId="0" applyFont="1" applyBorder="1" applyAlignment="1" applyProtection="1">
      <alignment horizontal="center"/>
      <protection locked="0"/>
    </xf>
    <xf numFmtId="0" fontId="3" fillId="0" borderId="3" xfId="0" applyFont="1" applyBorder="1" applyAlignment="1" applyProtection="1">
      <alignment horizontal="center"/>
      <protection locked="0"/>
    </xf>
    <xf numFmtId="0" fontId="17" fillId="0" borderId="9" xfId="0" applyFont="1" applyBorder="1" applyAlignment="1">
      <alignment horizontal="right" vertical="center"/>
    </xf>
    <xf numFmtId="0" fontId="17" fillId="0" borderId="10" xfId="0" applyFont="1" applyBorder="1" applyAlignment="1">
      <alignment horizontal="right" vertical="center"/>
    </xf>
    <xf numFmtId="0" fontId="0" fillId="0" borderId="0" xfId="0" applyAlignment="1" applyProtection="1">
      <alignment horizontal="right" vertical="center"/>
      <protection locked="0"/>
    </xf>
    <xf numFmtId="0" fontId="22" fillId="0" borderId="16" xfId="0" applyFont="1" applyBorder="1" applyAlignment="1" applyProtection="1">
      <alignment horizontal="left" vertical="center" shrinkToFit="1"/>
      <protection locked="0"/>
    </xf>
    <xf numFmtId="0" fontId="22" fillId="0" borderId="17" xfId="0" applyFont="1" applyBorder="1" applyAlignment="1" applyProtection="1">
      <alignment horizontal="left" vertical="center" shrinkToFit="1"/>
      <protection locked="0"/>
    </xf>
    <xf numFmtId="0" fontId="22" fillId="0" borderId="22" xfId="0" applyFont="1" applyBorder="1" applyAlignment="1" applyProtection="1">
      <alignment horizontal="left" vertical="center" shrinkToFit="1"/>
      <protection locked="0"/>
    </xf>
    <xf numFmtId="0" fontId="8" fillId="0" borderId="4" xfId="0" applyFont="1" applyBorder="1" applyAlignment="1" applyProtection="1">
      <alignment horizontal="left" vertical="center"/>
      <protection locked="0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6" xfId="0" applyFont="1" applyBorder="1" applyAlignment="1" applyProtection="1">
      <alignment horizontal="left" vertical="center"/>
      <protection locked="0"/>
    </xf>
    <xf numFmtId="0" fontId="8" fillId="0" borderId="7" xfId="0" applyFont="1" applyBorder="1" applyAlignment="1" applyProtection="1">
      <alignment horizontal="left" vertical="center"/>
      <protection locked="0"/>
    </xf>
    <xf numFmtId="49" fontId="3" fillId="0" borderId="0" xfId="0" applyNumberFormat="1" applyFont="1" applyAlignment="1" applyProtection="1">
      <alignment horizontal="left" vertical="center" shrinkToFit="1"/>
      <protection locked="0"/>
    </xf>
    <xf numFmtId="49" fontId="3" fillId="0" borderId="5" xfId="0" applyNumberFormat="1" applyFont="1" applyBorder="1" applyAlignment="1" applyProtection="1">
      <alignment horizontal="left" vertical="center" shrinkToFit="1"/>
      <protection locked="0"/>
    </xf>
    <xf numFmtId="49" fontId="3" fillId="0" borderId="7" xfId="0" applyNumberFormat="1" applyFont="1" applyBorder="1" applyAlignment="1" applyProtection="1">
      <alignment horizontal="left" vertical="center" shrinkToFit="1"/>
      <protection locked="0"/>
    </xf>
    <xf numFmtId="49" fontId="3" fillId="0" borderId="8" xfId="0" applyNumberFormat="1" applyFont="1" applyBorder="1" applyAlignment="1" applyProtection="1">
      <alignment horizontal="left" vertical="center" shrinkToFit="1"/>
      <protection locked="0"/>
    </xf>
    <xf numFmtId="49" fontId="3" fillId="0" borderId="2" xfId="0" applyNumberFormat="1" applyFont="1" applyBorder="1" applyAlignment="1" applyProtection="1">
      <alignment horizontal="left" vertical="center" shrinkToFit="1"/>
      <protection locked="0"/>
    </xf>
    <xf numFmtId="49" fontId="3" fillId="0" borderId="3" xfId="0" applyNumberFormat="1" applyFont="1" applyBorder="1" applyAlignment="1" applyProtection="1">
      <alignment horizontal="left" vertical="center" shrinkToFit="1"/>
      <protection locked="0"/>
    </xf>
    <xf numFmtId="0" fontId="2" fillId="0" borderId="0" xfId="0" applyFont="1" applyAlignment="1">
      <alignment horizontal="left"/>
    </xf>
    <xf numFmtId="49" fontId="0" fillId="0" borderId="0" xfId="0" applyNumberFormat="1" applyAlignment="1" applyProtection="1">
      <alignment horizontal="left"/>
      <protection locked="0"/>
    </xf>
    <xf numFmtId="49" fontId="3" fillId="0" borderId="2" xfId="0" applyNumberFormat="1" applyFont="1" applyBorder="1" applyAlignment="1" applyProtection="1">
      <alignment horizontal="left" vertical="center"/>
      <protection locked="0"/>
    </xf>
    <xf numFmtId="49" fontId="3" fillId="0" borderId="3" xfId="0" applyNumberFormat="1" applyFont="1" applyBorder="1" applyAlignment="1" applyProtection="1">
      <alignment horizontal="left" vertical="center"/>
      <protection locked="0"/>
    </xf>
    <xf numFmtId="0" fontId="0" fillId="0" borderId="0" xfId="0" applyAlignment="1" applyProtection="1">
      <alignment horizontal="left" vertical="center"/>
      <protection hidden="1"/>
    </xf>
    <xf numFmtId="0" fontId="3" fillId="0" borderId="0" xfId="0" applyFont="1" applyAlignment="1" applyProtection="1">
      <alignment horizontal="left" vertical="center"/>
      <protection hidden="1"/>
    </xf>
    <xf numFmtId="0" fontId="3" fillId="0" borderId="5" xfId="0" applyFont="1" applyBorder="1" applyAlignment="1" applyProtection="1">
      <alignment horizontal="left" vertical="center"/>
      <protection hidden="1"/>
    </xf>
    <xf numFmtId="0" fontId="0" fillId="0" borderId="7" xfId="0" applyBorder="1" applyAlignment="1" applyProtection="1">
      <alignment horizontal="left" vertical="center"/>
      <protection hidden="1"/>
    </xf>
    <xf numFmtId="0" fontId="3" fillId="0" borderId="7" xfId="0" applyFont="1" applyBorder="1" applyAlignment="1" applyProtection="1">
      <alignment horizontal="left" vertical="center"/>
      <protection hidden="1"/>
    </xf>
    <xf numFmtId="0" fontId="1" fillId="7" borderId="9" xfId="0" applyFont="1" applyFill="1" applyBorder="1" applyAlignment="1">
      <alignment horizontal="left" vertical="center"/>
    </xf>
    <xf numFmtId="0" fontId="1" fillId="7" borderId="10" xfId="0" applyFont="1" applyFill="1" applyBorder="1" applyAlignment="1">
      <alignment horizontal="left" vertical="center"/>
    </xf>
    <xf numFmtId="0" fontId="10" fillId="7" borderId="10" xfId="0" applyFont="1" applyFill="1" applyBorder="1" applyAlignment="1">
      <alignment horizontal="right" vertical="center" indent="1"/>
    </xf>
    <xf numFmtId="0" fontId="10" fillId="7" borderId="11" xfId="0" applyFont="1" applyFill="1" applyBorder="1" applyAlignment="1">
      <alignment horizontal="right" vertical="center" indent="1"/>
    </xf>
    <xf numFmtId="0" fontId="8" fillId="0" borderId="1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40" fillId="2" borderId="0" xfId="0" applyFont="1" applyFill="1" applyAlignment="1">
      <alignment vertical="center"/>
    </xf>
    <xf numFmtId="49" fontId="41" fillId="4" borderId="0" xfId="0" applyNumberFormat="1" applyFont="1" applyFill="1" applyAlignment="1">
      <alignment vertical="center"/>
    </xf>
    <xf numFmtId="0" fontId="41" fillId="4" borderId="0" xfId="0" applyFont="1" applyFill="1" applyAlignment="1">
      <alignment horizontal="left" vertical="center"/>
    </xf>
    <xf numFmtId="0" fontId="41" fillId="4" borderId="0" xfId="0" applyFont="1" applyFill="1" applyAlignment="1">
      <alignment horizontal="center" vertical="center"/>
    </xf>
    <xf numFmtId="0" fontId="42" fillId="4" borderId="0" xfId="0" applyFont="1" applyFill="1" applyAlignment="1">
      <alignment horizontal="right" vertical="center" indent="6"/>
    </xf>
    <xf numFmtId="0" fontId="40" fillId="2" borderId="0" xfId="0" applyFont="1" applyFill="1"/>
    <xf numFmtId="49" fontId="41" fillId="4" borderId="0" xfId="0" applyNumberFormat="1" applyFont="1" applyFill="1" applyAlignment="1">
      <alignment horizontal="left" vertical="center" indent="1"/>
    </xf>
    <xf numFmtId="49" fontId="41" fillId="4" borderId="0" xfId="0" applyNumberFormat="1" applyFont="1" applyFill="1" applyAlignment="1">
      <alignment horizontal="left" vertical="center" indent="6"/>
    </xf>
    <xf numFmtId="0" fontId="40" fillId="4" borderId="0" xfId="0" applyFont="1" applyFill="1" applyAlignment="1">
      <alignment vertical="center"/>
    </xf>
    <xf numFmtId="14" fontId="0" fillId="0" borderId="0" xfId="0" applyNumberFormat="1" applyAlignment="1" applyProtection="1">
      <alignment horizontal="left"/>
      <protection hidden="1"/>
    </xf>
    <xf numFmtId="0" fontId="3" fillId="0" borderId="2" xfId="0" applyFont="1" applyBorder="1" applyAlignment="1" applyProtection="1">
      <alignment horizontal="center" vertical="center" shrinkToFit="1"/>
      <protection hidden="1"/>
    </xf>
    <xf numFmtId="0" fontId="0" fillId="8" borderId="0" xfId="0" applyFill="1" applyAlignment="1" applyProtection="1">
      <alignment horizontal="center" vertical="center" shrinkToFit="1"/>
      <protection hidden="1"/>
    </xf>
    <xf numFmtId="49" fontId="41" fillId="4" borderId="0" xfId="0" applyNumberFormat="1" applyFont="1" applyFill="1" applyAlignment="1">
      <alignment horizontal="left" vertical="center" indent="8"/>
    </xf>
    <xf numFmtId="0" fontId="41" fillId="2" borderId="0" xfId="0" applyFont="1" applyFill="1" applyAlignment="1">
      <alignment horizontal="center" vertical="center"/>
    </xf>
    <xf numFmtId="49" fontId="3" fillId="0" borderId="7" xfId="0" applyNumberFormat="1" applyFont="1" applyBorder="1" applyAlignment="1" applyProtection="1">
      <alignment vertical="center"/>
      <protection hidden="1"/>
    </xf>
    <xf numFmtId="49" fontId="8" fillId="0" borderId="7" xfId="0" applyNumberFormat="1" applyFont="1" applyBorder="1" applyAlignment="1" applyProtection="1">
      <alignment horizontal="center" vertical="center"/>
      <protection hidden="1"/>
    </xf>
    <xf numFmtId="49" fontId="3" fillId="0" borderId="8" xfId="0" applyNumberFormat="1" applyFont="1" applyBorder="1" applyAlignment="1" applyProtection="1">
      <alignment vertical="center"/>
      <protection hidden="1"/>
    </xf>
    <xf numFmtId="0" fontId="14" fillId="0" borderId="12" xfId="0" applyFont="1" applyBorder="1" applyProtection="1">
      <protection hidden="1"/>
    </xf>
  </cellXfs>
  <cellStyles count="7">
    <cellStyle name="Hyperlink" xfId="4" builtinId="8"/>
    <cellStyle name="Normal" xfId="0" builtinId="0"/>
    <cellStyle name="Normal 2" xfId="2" xr:uid="{00000000-0005-0000-0000-000001000000}"/>
    <cellStyle name="Normal 2 2" xfId="5" xr:uid="{5B62DCBA-8B67-4C25-A311-329BB772DB1F}"/>
    <cellStyle name="Normal 3" xfId="3" xr:uid="{00000000-0005-0000-0000-000002000000}"/>
    <cellStyle name="Normal 3 2" xfId="6" xr:uid="{8D8564F1-1E51-4C0F-B298-E7E4990998E8}"/>
    <cellStyle name="Percent" xfId="1" builtinId="5"/>
  </cellStyles>
  <dxfs count="43">
    <dxf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protection locked="0" hidden="0"/>
    </dxf>
    <dxf>
      <numFmt numFmtId="4" formatCode="#,##0.00"/>
      <alignment horizontal="center" vertical="center" textRotation="0" wrapText="0" indent="0" justifyLastLine="0" shrinkToFit="1" readingOrder="0"/>
      <protection locked="0" hidden="0"/>
    </dxf>
    <dxf>
      <numFmt numFmtId="4" formatCode="#,##0.00"/>
      <alignment horizontal="center" vertical="center" textRotation="0" wrapText="0" indent="0" justifyLastLine="0" shrinkToFit="1" readingOrder="0"/>
      <protection locked="0" hidden="0"/>
    </dxf>
    <dxf>
      <numFmt numFmtId="4" formatCode="#,##0.00"/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protection locked="0" hidden="0"/>
    </dxf>
    <dxf>
      <alignment horizontal="center" vertical="center" textRotation="0" wrapText="0" indent="0" justifyLastLine="0" shrinkToFit="1" readingOrder="0"/>
      <protection locked="0" hidden="0"/>
    </dxf>
    <dxf>
      <alignment horizontal="general" vertical="center" textRotation="0" wrapText="0" indent="0" justifyLastLine="0" shrinkToFit="1" readingOrder="0"/>
      <protection locked="0" hidden="0"/>
    </dxf>
    <dxf>
      <numFmt numFmtId="164" formatCode="d/m/yyyy"/>
      <alignment horizontal="center" vertical="center" textRotation="0" wrapText="0" indent="0" justifyLastLine="0" shrinkToFit="1" readingOrder="0"/>
      <protection locked="0" hidden="0"/>
    </dxf>
    <dxf>
      <alignment vertical="center" textRotation="0" wrapText="0" indent="0" justifyLastLine="0" shrinkToFit="1" readingOrder="0"/>
      <protection locked="0" hidden="0"/>
    </dxf>
    <dxf>
      <alignment vertical="center" textRotation="0" wrapText="0" indent="0" justifyLastLine="0" shrinkToFit="1" readingOrder="0"/>
      <protection locked="0" hidden="0"/>
    </dxf>
    <dxf>
      <alignment horizontal="center" vertical="center" textRotation="0" wrapText="1" indent="0" justifyLastLine="0" shrinkToFit="0" readingOrder="0"/>
      <protection locked="0" hidden="0"/>
    </dxf>
    <dxf>
      <numFmt numFmtId="30" formatCode="@"/>
      <alignment horizontal="center" vertical="center" textRotation="0" wrapText="0" indent="0" justifyLastLine="0" shrinkToFit="1" readingOrder="0"/>
      <protection locked="0" hidden="0"/>
    </dxf>
    <dxf>
      <numFmt numFmtId="30" formatCode="@"/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numFmt numFmtId="30" formatCode="@"/>
      <alignment horizontal="general" vertical="center" textRotation="0" wrapText="0" indent="0" justifyLastLine="0" shrinkToFit="1" readingOrder="0"/>
      <protection locked="0" hidden="0"/>
    </dxf>
    <dxf>
      <font>
        <sz val="10"/>
      </font>
      <numFmt numFmtId="30" formatCode="@"/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numFmt numFmtId="30" formatCode="@"/>
      <alignment horizontal="center" vertical="center" textRotation="0" wrapText="0" indent="0" justifyLastLine="0" shrinkToFit="1" readingOrder="0"/>
      <protection locked="0" hidden="0"/>
    </dxf>
    <dxf>
      <numFmt numFmtId="30" formatCode="@"/>
      <alignment horizontal="general" vertical="center" textRotation="0" wrapText="0" indent="0" justifyLastLine="0" shrinkToFit="1" readingOrder="0"/>
      <protection locked="0" hidden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9999"/>
        </patternFill>
      </fill>
      <alignment horizontal="center" vertical="center" textRotation="0" wrapText="1" indent="0" justifyLastLine="0" shrinkToFit="0" readingOrder="0"/>
    </dxf>
    <dxf>
      <numFmt numFmtId="30" formatCode="@"/>
      <alignment horizontal="center" vertical="center" textRotation="0" wrapText="0" indent="0" justifyLastLine="0" shrinkToFit="1" readingOrder="0"/>
      <protection locked="0" hidden="0"/>
    </dxf>
    <dxf>
      <numFmt numFmtId="30" formatCode="@"/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numFmt numFmtId="30" formatCode="@"/>
      <alignment horizontal="general" vertical="center" textRotation="0" wrapText="0" indent="0" justifyLastLine="0" shrinkToFit="1" readingOrder="0"/>
      <protection locked="0" hidden="0"/>
    </dxf>
    <dxf>
      <font>
        <sz val="10"/>
      </font>
      <numFmt numFmtId="30" formatCode="@"/>
      <alignment horizontal="center" vertical="center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numFmt numFmtId="30" formatCode="@"/>
      <alignment horizontal="center" vertical="center" textRotation="0" wrapText="0" indent="0" justifyLastLine="0" shrinkToFit="1" readingOrder="0"/>
      <protection locked="0" hidden="0"/>
    </dxf>
    <dxf>
      <numFmt numFmtId="30" formatCode="@"/>
      <alignment horizontal="general" vertical="center" textRotation="0" wrapText="0" indent="0" justifyLastLine="0" shrinkToFit="1" readingOrder="0"/>
      <protection locked="0" hidden="0"/>
    </dxf>
    <dxf>
      <font>
        <b/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9999"/>
        </patternFill>
      </fill>
      <alignment horizontal="center" vertical="center" textRotation="0" wrapText="1" indent="0" justifyLastLine="0" shrinkToFit="0" readingOrder="0"/>
    </dxf>
    <dxf>
      <numFmt numFmtId="0" formatCode="General"/>
      <alignment horizontal="center" vertical="bottom" textRotation="0" wrapText="0" indent="0" justifyLastLine="0" shrinkToFit="1" readingOrder="0"/>
      <protection locked="0" hidden="0"/>
    </dxf>
    <dxf>
      <numFmt numFmtId="0" formatCode="General"/>
      <alignment horizontal="center" vertical="bottom" textRotation="0" wrapText="0" indent="0" justifyLastLine="0" shrinkToFit="1" readingOrder="0"/>
      <protection locked="0" hidden="0"/>
    </dxf>
    <dxf>
      <numFmt numFmtId="0" formatCode="General"/>
      <alignment horizontal="center" vertical="bottom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numFmt numFmtId="0" formatCode="General"/>
      <alignment horizontal="general" vertical="bottom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0"/>
        <color theme="1"/>
        <name val="Calibri"/>
        <family val="2"/>
        <charset val="162"/>
        <scheme val="minor"/>
      </font>
      <numFmt numFmtId="0" formatCode="General"/>
      <alignment horizontal="general" vertical="bottom" textRotation="0" wrapText="0" indent="0" justifyLastLine="0" shrinkToFit="1" readingOrder="0"/>
      <protection locked="0" hidden="0"/>
    </dxf>
    <dxf>
      <numFmt numFmtId="0" formatCode="General"/>
      <alignment horizontal="general" vertical="bottom" textRotation="0" wrapText="0" indent="0" justifyLastLine="0" shrinkToFit="1" readingOrder="0"/>
      <protection locked="0" hidden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1" readingOrder="0"/>
      <border diagonalUp="0" diagonalDown="0">
        <left/>
        <right/>
        <top style="thin">
          <color theme="4"/>
        </top>
        <bottom/>
        <vertical/>
        <horizontal/>
      </border>
      <protection locked="0" hidden="0"/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1" readingOrder="0"/>
      <border diagonalUp="0" diagonalDown="0">
        <left/>
        <right/>
        <top style="thin">
          <color theme="4"/>
        </top>
        <bottom/>
        <vertical/>
        <horizontal/>
      </border>
      <protection locked="0" hidden="0"/>
    </dxf>
    <dxf>
      <border outline="0"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1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charset val="162"/>
        <scheme val="minor"/>
      </font>
      <alignment horizontal="center" vertical="bottom" textRotation="0" wrapText="0" indent="0" justifyLastLine="0" shrinkToFit="0" readingOrder="0"/>
    </dxf>
    <dxf>
      <fill>
        <patternFill>
          <bgColor rgb="FF009999"/>
        </patternFill>
      </fill>
      <border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</border>
    </dxf>
    <dxf>
      <border>
        <left style="thin">
          <color rgb="FF009999"/>
        </left>
        <right style="thin">
          <color rgb="FF009999"/>
        </right>
        <top style="thin">
          <color rgb="FF009999"/>
        </top>
        <bottom style="thin">
          <color rgb="FF009999"/>
        </bottom>
        <vertical style="thin">
          <color rgb="FF009999"/>
        </vertical>
        <horizontal style="thin">
          <color rgb="FF009999"/>
        </horizontal>
      </border>
    </dxf>
  </dxfs>
  <tableStyles count="1" defaultTableStyle="TableStyleMedium2" defaultPivotStyle="PivotStyleLight16">
    <tableStyle name="Table Style 1" pivot="0" count="2" xr9:uid="{873CD1A2-CADB-4AA6-B6C1-331CD7C57615}">
      <tableStyleElement type="wholeTable" dxfId="42"/>
      <tableStyleElement type="headerRow" dxfId="41"/>
    </tableStyle>
  </tableStyles>
  <colors>
    <mruColors>
      <color rgb="FFCCCCCC"/>
      <color rgb="FF009999"/>
      <color rgb="FFFF6600"/>
      <color rgb="FFEDF1F9"/>
      <color rgb="FFF6F8FC"/>
      <color rgb="FF283CAA"/>
      <color rgb="FF509BFF"/>
      <color rgb="FFFFFF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Radio" checked="Checked" firstButton="1" fmlaLink="instructions" lockText="1"/>
</file>

<file path=xl/ctrlProps/ctrlProp2.xml><?xml version="1.0" encoding="utf-8"?>
<formControlPr xmlns="http://schemas.microsoft.com/office/spreadsheetml/2009/9/main" objectType="Radio" lockText="1"/>
</file>

<file path=xl/ctrlProps/ctrlProp3.xml><?xml version="1.0" encoding="utf-8"?>
<formControlPr xmlns="http://schemas.microsoft.com/office/spreadsheetml/2009/9/main" objectType="GBox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3" Type="http://schemas.openxmlformats.org/officeDocument/2006/relationships/hyperlink" Target="#Form!A5"/><Relationship Id="rId7" Type="http://schemas.openxmlformats.org/officeDocument/2006/relationships/hyperlink" Target="#ExporterDB!A6"/><Relationship Id="rId17" Type="http://schemas.openxmlformats.org/officeDocument/2006/relationships/image" Target="../media/image8.png"/><Relationship Id="rId2" Type="http://schemas.openxmlformats.org/officeDocument/2006/relationships/image" Target="../media/image1.png"/><Relationship Id="rId1" Type="http://schemas.openxmlformats.org/officeDocument/2006/relationships/hyperlink" Target="#Tracking!A6"/><Relationship Id="rId6" Type="http://schemas.openxmlformats.org/officeDocument/2006/relationships/image" Target="../media/image3.png"/><Relationship Id="rId11" Type="http://schemas.openxmlformats.org/officeDocument/2006/relationships/image" Target="../media/image6.png"/><Relationship Id="rId5" Type="http://schemas.openxmlformats.org/officeDocument/2006/relationships/hyperlink" Target="#ConsigneeDB!A6"/><Relationship Id="rId15" Type="http://schemas.microsoft.com/office/2007/relationships/hdphoto" Target="../media/hdphoto1.wdp"/><Relationship Id="rId10" Type="http://schemas.openxmlformats.org/officeDocument/2006/relationships/image" Target="../media/image5.png"/><Relationship Id="rId19" Type="http://schemas.openxmlformats.org/officeDocument/2006/relationships/image" Target="../media/image9.png"/><Relationship Id="rId4" Type="http://schemas.openxmlformats.org/officeDocument/2006/relationships/image" Target="../media/image2.png"/><Relationship Id="rId9" Type="http://schemas.openxmlformats.org/officeDocument/2006/relationships/hyperlink" Target="#ProductDB!A6"/><Relationship Id="rId14" Type="http://schemas.openxmlformats.org/officeDocument/2006/relationships/image" Target="../media/image7.png"/><Relationship Id="rId20" Type="http://schemas.openxmlformats.org/officeDocument/2006/relationships/image" Target="../media/image14.png"/><Relationship Id="rId21" Type="http://schemas.openxmlformats.org/officeDocument/2006/relationships/hyperlink" Target="https://masterproductivitykit.com/" TargetMode="Externa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7" Type="http://schemas.openxmlformats.org/officeDocument/2006/relationships/image" Target="../media/image12.png"/><Relationship Id="rId2" Type="http://schemas.microsoft.com/office/2007/relationships/hdphoto" Target="../media/hdphoto2.wdp"/><Relationship Id="rId1" Type="http://schemas.openxmlformats.org/officeDocument/2006/relationships/image" Target="../media/image10.png"/><Relationship Id="rId5" Type="http://schemas.openxmlformats.org/officeDocument/2006/relationships/image" Target="../media/image11.png"/><Relationship Id="rId4" Type="http://schemas.openxmlformats.org/officeDocument/2006/relationships/hyperlink" Target="#Dashboard!A5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11.png"/><Relationship Id="rId7" Type="http://schemas.openxmlformats.org/officeDocument/2006/relationships/image" Target="../media/image8.png"/><Relationship Id="rId2" Type="http://schemas.openxmlformats.org/officeDocument/2006/relationships/hyperlink" Target="#Dashboard!A5"/><Relationship Id="rId1" Type="http://schemas.openxmlformats.org/officeDocument/2006/relationships/image" Target="../media/image6.png"/><Relationship Id="rId5" Type="http://schemas.openxmlformats.org/officeDocument/2006/relationships/image" Target="../media/image12.png"/><Relationship Id="rId9" Type="http://schemas.openxmlformats.org/officeDocument/2006/relationships/image" Target="../media/image15.png"/><Relationship Id="rId10" Type="http://schemas.openxmlformats.org/officeDocument/2006/relationships/hyperlink" Target="https://masterproductivitykit.com/" TargetMode="External"/></Relationships>
</file>

<file path=xl/drawings/_rels/drawing4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12.png"/><Relationship Id="rId7" Type="http://schemas.openxmlformats.org/officeDocument/2006/relationships/image" Target="../media/image8.png"/><Relationship Id="rId1" Type="http://schemas.openxmlformats.org/officeDocument/2006/relationships/image" Target="../media/image6.png"/><Relationship Id="rId5" Type="http://schemas.openxmlformats.org/officeDocument/2006/relationships/image" Target="../media/image11.png"/><Relationship Id="rId4" Type="http://schemas.openxmlformats.org/officeDocument/2006/relationships/hyperlink" Target="#Dashboard!A5"/><Relationship Id="rId9" Type="http://schemas.openxmlformats.org/officeDocument/2006/relationships/image" Target="../media/image16.png"/><Relationship Id="rId10" Type="http://schemas.openxmlformats.org/officeDocument/2006/relationships/hyperlink" Target="https://masterproductivitykit.com/" TargetMode="External"/></Relationships>
</file>

<file path=xl/drawings/_rels/drawing5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png"/><Relationship Id="rId3" Type="http://schemas.openxmlformats.org/officeDocument/2006/relationships/image" Target="../media/image12.png"/><Relationship Id="rId7" Type="http://schemas.openxmlformats.org/officeDocument/2006/relationships/image" Target="../media/image8.png"/><Relationship Id="rId1" Type="http://schemas.openxmlformats.org/officeDocument/2006/relationships/image" Target="../media/image6.png"/><Relationship Id="rId5" Type="http://schemas.openxmlformats.org/officeDocument/2006/relationships/image" Target="../media/image11.png"/><Relationship Id="rId4" Type="http://schemas.openxmlformats.org/officeDocument/2006/relationships/hyperlink" Target="#Dashboard!A5"/><Relationship Id="rId9" Type="http://schemas.openxmlformats.org/officeDocument/2006/relationships/image" Target="../media/image17.png"/><Relationship Id="rId10" Type="http://schemas.openxmlformats.org/officeDocument/2006/relationships/hyperlink" Target="https://masterproductivitykit.com/" TargetMode="External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1.png"/><Relationship Id="rId7" Type="http://schemas.openxmlformats.org/officeDocument/2006/relationships/image" Target="../media/image9.png"/><Relationship Id="rId2" Type="http://schemas.openxmlformats.org/officeDocument/2006/relationships/hyperlink" Target="#Dashboard!A5"/><Relationship Id="rId1" Type="http://schemas.openxmlformats.org/officeDocument/2006/relationships/image" Target="../media/image6.png"/><Relationship Id="rId5" Type="http://schemas.openxmlformats.org/officeDocument/2006/relationships/image" Target="../media/image8.png"/><Relationship Id="rId8" Type="http://schemas.openxmlformats.org/officeDocument/2006/relationships/image" Target="../media/image18.png"/><Relationship Id="rId9" Type="http://schemas.openxmlformats.org/officeDocument/2006/relationships/hyperlink" Target="https://masterproductivitykit.com/" TargetMode="External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Dashboard!A5"/><Relationship Id="rId2" Type="http://schemas.openxmlformats.org/officeDocument/2006/relationships/image" Target="../media/image13.png"/><Relationship Id="rId4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562896</xdr:colOff>
      <xdr:row>6</xdr:row>
      <xdr:rowOff>0</xdr:rowOff>
    </xdr:from>
    <xdr:to>
      <xdr:col>5</xdr:col>
      <xdr:colOff>712396</xdr:colOff>
      <xdr:row>7</xdr:row>
      <xdr:rowOff>28663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 txBox="1"/>
      </xdr:nvSpPr>
      <xdr:spPr>
        <a:xfrm>
          <a:off x="1525979" y="994833"/>
          <a:ext cx="2880000" cy="2191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square" lIns="25400" tIns="0" rIns="25400" bIns="0" rtlCol="0" anchor="ctr" anchorCtr="1">
          <a:spAutoFit/>
        </a:bodyPr>
        <a:lstStyle/>
        <a:p>
          <a:pPr algn="ctr"/>
          <a:r>
            <a:rPr lang="tr-TR" sz="1400" b="1" u="none">
              <a:solidFill>
                <a:schemeClr val="accent6">
                  <a:lumMod val="75000"/>
                </a:schemeClr>
              </a:solidFill>
            </a:rPr>
            <a:t>GENERATE AND TRACK PACKING LISTS</a:t>
          </a:r>
        </a:p>
      </xdr:txBody>
    </xdr:sp>
    <xdr:clientData/>
  </xdr:twoCellAnchor>
  <xdr:twoCellAnchor editAs="oneCell">
    <xdr:from>
      <xdr:col>2</xdr:col>
      <xdr:colOff>202896</xdr:colOff>
      <xdr:row>7</xdr:row>
      <xdr:rowOff>70223</xdr:rowOff>
    </xdr:from>
    <xdr:to>
      <xdr:col>6</xdr:col>
      <xdr:colOff>162229</xdr:colOff>
      <xdr:row>7</xdr:row>
      <xdr:rowOff>70223</xdr:rowOff>
    </xdr:to>
    <xdr:cxnSp macro="">
      <xdr:nvCxnSpPr>
        <xdr:cNvPr id="11" name="Straight Connector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CxnSpPr/>
      </xdr:nvCxnSpPr>
      <xdr:spPr>
        <a:xfrm>
          <a:off x="1165979" y="1255556"/>
          <a:ext cx="3600000" cy="0"/>
        </a:xfrm>
        <a:prstGeom prst="line">
          <a:avLst/>
        </a:prstGeom>
        <a:ln w="19050">
          <a:solidFill>
            <a:schemeClr val="accent6">
              <a:lumMod val="7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174897</xdr:colOff>
      <xdr:row>6</xdr:row>
      <xdr:rowOff>0</xdr:rowOff>
    </xdr:from>
    <xdr:to>
      <xdr:col>10</xdr:col>
      <xdr:colOff>941646</xdr:colOff>
      <xdr:row>7</xdr:row>
      <xdr:rowOff>28663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8052072" y="942975"/>
          <a:ext cx="766749" cy="21916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overflow" horzOverflow="overflow" wrap="none" lIns="25400" tIns="0" rIns="25400" bIns="0" rtlCol="0" anchor="ctr" anchorCtr="1">
          <a:spAutoFit/>
        </a:bodyPr>
        <a:lstStyle/>
        <a:p>
          <a:pPr algn="ctr"/>
          <a:r>
            <a:rPr lang="tr-TR" sz="1400" b="1" u="none">
              <a:solidFill>
                <a:schemeClr val="accent1"/>
              </a:solidFill>
            </a:rPr>
            <a:t>SETTINGS</a:t>
          </a:r>
          <a:endParaRPr lang="tr-TR" sz="1400" b="1" u="none">
            <a:solidFill>
              <a:schemeClr val="accent5">
                <a:lumMod val="75000"/>
              </a:schemeClr>
            </a:solidFill>
          </a:endParaRPr>
        </a:p>
      </xdr:txBody>
    </xdr:sp>
    <xdr:clientData/>
  </xdr:twoCellAnchor>
  <xdr:twoCellAnchor editAs="oneCell">
    <xdr:from>
      <xdr:col>8</xdr:col>
      <xdr:colOff>187021</xdr:colOff>
      <xdr:row>7</xdr:row>
      <xdr:rowOff>70223</xdr:rowOff>
    </xdr:from>
    <xdr:to>
      <xdr:col>10</xdr:col>
      <xdr:colOff>2358271</xdr:colOff>
      <xdr:row>7</xdr:row>
      <xdr:rowOff>70223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CxnSpPr/>
      </xdr:nvCxnSpPr>
      <xdr:spPr>
        <a:xfrm>
          <a:off x="6611104" y="1255556"/>
          <a:ext cx="3600000" cy="0"/>
        </a:xfrm>
        <a:prstGeom prst="line">
          <a:avLst/>
        </a:prstGeom>
        <a:ln w="19050">
          <a:solidFill>
            <a:schemeClr val="accent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717362</xdr:colOff>
      <xdr:row>23</xdr:row>
      <xdr:rowOff>184158</xdr:rowOff>
    </xdr:from>
    <xdr:to>
      <xdr:col>6</xdr:col>
      <xdr:colOff>367429</xdr:colOff>
      <xdr:row>27</xdr:row>
      <xdr:rowOff>11958</xdr:rowOff>
    </xdr:to>
    <xdr:grpSp>
      <xdr:nvGrpSpPr>
        <xdr:cNvPr id="6" name="Group 5">
          <a:hlinkClick xmlns:r="http://schemas.openxmlformats.org/officeDocument/2006/relationships" r:id="rId1" tooltip="Go to: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pSpPr/>
      </xdr:nvGrpSpPr>
      <xdr:grpSpPr>
        <a:xfrm>
          <a:off x="965012" y="4632333"/>
          <a:ext cx="4022042" cy="666000"/>
          <a:chOff x="995759" y="4417491"/>
          <a:chExt cx="3967200" cy="660700"/>
        </a:xfrm>
      </xdr:grpSpPr>
      <xdr:sp macro="" textlink="">
        <xdr:nvSpPr>
          <xdr:cNvPr id="5" name="Rounded Rectangle 16">
            <a:hlinkClick xmlns:r="http://schemas.openxmlformats.org/officeDocument/2006/relationships" r:id="rId1" tooltip="Go to:"/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SpPr/>
        </xdr:nvSpPr>
        <xdr:spPr>
          <a:xfrm>
            <a:off x="995759" y="4417491"/>
            <a:ext cx="3967200" cy="660700"/>
          </a:xfrm>
          <a:prstGeom prst="roundRect">
            <a:avLst/>
          </a:prstGeom>
          <a:solidFill>
            <a:schemeClr val="tx2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25400" tIns="0" rIns="25400" bIns="0" rtlCol="0" anchor="ctr"/>
          <a:lstStyle/>
          <a:p>
            <a:pPr marL="0" indent="0" algn="ctr"/>
            <a:endParaRPr lang="tr-TR" sz="1200" b="1" baseline="0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endParaRPr>
          </a:p>
        </xdr:txBody>
      </xdr:sp>
      <xdr:pic>
        <xdr:nvPicPr>
          <xdr:cNvPr id="17" name="Picture 16">
            <a:hlinkClick xmlns:r="http://schemas.openxmlformats.org/officeDocument/2006/relationships" r:id="rId1" tooltip="Go to:"/>
            <a:extLst>
              <a:ext uri="{FF2B5EF4-FFF2-40B4-BE49-F238E27FC236}">
                <a16:creationId xmlns:a16="http://schemas.microsoft.com/office/drawing/2014/main" id="{00000000-0008-0000-0000-000011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15843" y="4527711"/>
            <a:ext cx="422586" cy="440261"/>
          </a:xfrm>
          <a:prstGeom prst="rect">
            <a:avLst/>
          </a:prstGeom>
        </xdr:spPr>
      </xdr:pic>
      <xdr:sp macro="" textlink="">
        <xdr:nvSpPr>
          <xdr:cNvPr id="24" name="TextBox 23">
            <a:hlinkClick xmlns:r="http://schemas.openxmlformats.org/officeDocument/2006/relationships" r:id="rId1" tooltip="Go to:"/>
            <a:extLst>
              <a:ext uri="{FF2B5EF4-FFF2-40B4-BE49-F238E27FC236}">
                <a16:creationId xmlns:a16="http://schemas.microsoft.com/office/drawing/2014/main" id="{00000000-0008-0000-0000-000018000000}"/>
              </a:ext>
            </a:extLst>
          </xdr:cNvPr>
          <xdr:cNvSpPr txBox="1"/>
        </xdr:nvSpPr>
        <xdr:spPr>
          <a:xfrm>
            <a:off x="2173391" y="4653905"/>
            <a:ext cx="2349554" cy="1878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none" lIns="25400" tIns="0" rIns="25400" bIns="0" rtlCol="0" anchor="ctr" anchorCtr="1">
            <a:spAutoFit/>
          </a:bodyPr>
          <a:lstStyle/>
          <a:p>
            <a:r>
              <a:rPr lang="tr-TR" sz="120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PACKING LIST RECORDS &amp; TRACKING</a:t>
            </a:r>
          </a:p>
        </xdr:txBody>
      </xdr:sp>
    </xdr:grpSp>
    <xdr:clientData/>
  </xdr:twoCellAnchor>
  <xdr:twoCellAnchor editAs="oneCell">
    <xdr:from>
      <xdr:col>2</xdr:col>
      <xdr:colOff>2987</xdr:colOff>
      <xdr:row>8</xdr:row>
      <xdr:rowOff>131238</xdr:rowOff>
    </xdr:from>
    <xdr:to>
      <xdr:col>6</xdr:col>
      <xdr:colOff>367429</xdr:colOff>
      <xdr:row>13</xdr:row>
      <xdr:rowOff>19471</xdr:rowOff>
    </xdr:to>
    <xdr:grpSp>
      <xdr:nvGrpSpPr>
        <xdr:cNvPr id="8" name="Group 7">
          <a:hlinkClick xmlns:r="http://schemas.openxmlformats.org/officeDocument/2006/relationships" r:id="rId3" tooltip="Go to: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GrpSpPr/>
      </xdr:nvGrpSpPr>
      <xdr:grpSpPr>
        <a:xfrm>
          <a:off x="965012" y="1455213"/>
          <a:ext cx="4022042" cy="916933"/>
          <a:chOff x="982379" y="1507071"/>
          <a:chExt cx="3967200" cy="916933"/>
        </a:xfrm>
      </xdr:grpSpPr>
      <xdr:sp macro="" textlink="">
        <xdr:nvSpPr>
          <xdr:cNvPr id="13" name="Rounded Rectangle 15">
            <a:hlinkClick xmlns:r="http://schemas.openxmlformats.org/officeDocument/2006/relationships" r:id="rId3" tooltip="Go to:"/>
            <a:extLst>
              <a:ext uri="{FF2B5EF4-FFF2-40B4-BE49-F238E27FC236}">
                <a16:creationId xmlns:a16="http://schemas.microsoft.com/office/drawing/2014/main" id="{00000000-0008-0000-0000-00000D000000}"/>
              </a:ext>
            </a:extLst>
          </xdr:cNvPr>
          <xdr:cNvSpPr/>
        </xdr:nvSpPr>
        <xdr:spPr>
          <a:xfrm>
            <a:off x="982379" y="1507071"/>
            <a:ext cx="3967200" cy="916933"/>
          </a:xfrm>
          <a:prstGeom prst="roundRect">
            <a:avLst/>
          </a:prstGeom>
          <a:solidFill>
            <a:schemeClr val="accent6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25400" tIns="0" rIns="25400" bIns="0" rtlCol="0" anchor="ctr"/>
          <a:lstStyle/>
          <a:p>
            <a:pPr lvl="2" algn="ctr"/>
            <a:endParaRPr lang="tr-TR" sz="14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sp macro="" textlink="">
        <xdr:nvSpPr>
          <xdr:cNvPr id="3" name="TextBox 2">
            <a:hlinkClick xmlns:r="http://schemas.openxmlformats.org/officeDocument/2006/relationships" r:id="rId3" tooltip="Go to:"/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SpPr txBox="1"/>
        </xdr:nvSpPr>
        <xdr:spPr>
          <a:xfrm>
            <a:off x="2410106" y="1855956"/>
            <a:ext cx="1876125" cy="219163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none" lIns="25400" tIns="0" rIns="25400" bIns="0" rtlCol="0" anchor="ctr" anchorCtr="1">
            <a:spAutoFit/>
          </a:bodyPr>
          <a:lstStyle/>
          <a:p>
            <a:pPr algn="ctr"/>
            <a:r>
              <a:rPr lang="tr-TR" sz="140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GENERATE PACKING LIST</a:t>
            </a:r>
          </a:p>
        </xdr:txBody>
      </xdr:sp>
      <xdr:pic>
        <xdr:nvPicPr>
          <xdr:cNvPr id="15" name="Picture 14">
            <a:hlinkClick xmlns:r="http://schemas.openxmlformats.org/officeDocument/2006/relationships" r:id="rId3" tooltip="Go to:"/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227664" y="1653780"/>
            <a:ext cx="598944" cy="623514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</xdr:grpSp>
    <xdr:clientData/>
  </xdr:twoCellAnchor>
  <xdr:twoCellAnchor editAs="oneCell">
    <xdr:from>
      <xdr:col>2</xdr:col>
      <xdr:colOff>2987</xdr:colOff>
      <xdr:row>19</xdr:row>
      <xdr:rowOff>46963</xdr:rowOff>
    </xdr:from>
    <xdr:to>
      <xdr:col>4</xdr:col>
      <xdr:colOff>85362</xdr:colOff>
      <xdr:row>22</xdr:row>
      <xdr:rowOff>84313</xdr:rowOff>
    </xdr:to>
    <xdr:grpSp>
      <xdr:nvGrpSpPr>
        <xdr:cNvPr id="27" name="Group 26">
          <a:hlinkClick xmlns:r="http://schemas.openxmlformats.org/officeDocument/2006/relationships" r:id="rId5" tooltip="Go to:"/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GrpSpPr/>
      </xdr:nvGrpSpPr>
      <xdr:grpSpPr>
        <a:xfrm>
          <a:off x="965012" y="3656938"/>
          <a:ext cx="1911175" cy="666000"/>
          <a:chOff x="3069166" y="6256336"/>
          <a:chExt cx="1908000" cy="666000"/>
        </a:xfrm>
      </xdr:grpSpPr>
      <xdr:sp macro="" textlink="">
        <xdr:nvSpPr>
          <xdr:cNvPr id="28" name="Rounded Rectangle 16">
            <a:hlinkClick xmlns:r="http://schemas.openxmlformats.org/officeDocument/2006/relationships" r:id="rId5" tooltip="Go to:"/>
            <a:extLst>
              <a:ext uri="{FF2B5EF4-FFF2-40B4-BE49-F238E27FC236}">
                <a16:creationId xmlns:a16="http://schemas.microsoft.com/office/drawing/2014/main" id="{00000000-0008-0000-0000-00001C000000}"/>
              </a:ext>
            </a:extLst>
          </xdr:cNvPr>
          <xdr:cNvSpPr/>
        </xdr:nvSpPr>
        <xdr:spPr>
          <a:xfrm>
            <a:off x="3069166" y="6256336"/>
            <a:ext cx="1908000" cy="666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25400" tIns="0" rIns="25400" bIns="0" rtlCol="0" anchor="ctr"/>
          <a:lstStyle/>
          <a:p>
            <a:pPr algn="ctr"/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sp macro="" textlink="">
        <xdr:nvSpPr>
          <xdr:cNvPr id="30" name="TextBox 29">
            <a:hlinkClick xmlns:r="http://schemas.openxmlformats.org/officeDocument/2006/relationships" r:id="rId5" tooltip="Go to:"/>
            <a:extLst>
              <a:ext uri="{FF2B5EF4-FFF2-40B4-BE49-F238E27FC236}">
                <a16:creationId xmlns:a16="http://schemas.microsoft.com/office/drawing/2014/main" id="{00000000-0008-0000-0000-00001E000000}"/>
              </a:ext>
            </a:extLst>
          </xdr:cNvPr>
          <xdr:cNvSpPr txBox="1"/>
        </xdr:nvSpPr>
        <xdr:spPr>
          <a:xfrm>
            <a:off x="3846299" y="6424932"/>
            <a:ext cx="1038597" cy="32880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25400" tIns="0" rIns="25400" bIns="0" rtlCol="0" anchor="ctr">
            <a:spAutoFit/>
          </a:bodyPr>
          <a:lstStyle/>
          <a:p>
            <a:pPr algn="ctr"/>
            <a:r>
              <a:rPr lang="tr-TR" sz="105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EDIT CONSIGNEE</a:t>
            </a:r>
            <a:r>
              <a:rPr lang="tr-TR" sz="1050" b="1" baseline="0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 </a:t>
            </a:r>
            <a:r>
              <a:rPr lang="tr-TR" sz="105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DATABASE</a:t>
            </a:r>
          </a:p>
        </xdr:txBody>
      </xdr:sp>
      <xdr:pic>
        <xdr:nvPicPr>
          <xdr:cNvPr id="31" name="Picture 30">
            <a:hlinkClick xmlns:r="http://schemas.openxmlformats.org/officeDocument/2006/relationships" r:id="rId5" tooltip="Go to:"/>
            <a:extLst>
              <a:ext uri="{FF2B5EF4-FFF2-40B4-BE49-F238E27FC236}">
                <a16:creationId xmlns:a16="http://schemas.microsoft.com/office/drawing/2014/main" id="{00000000-0008-0000-0000-00001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93366" y="6373336"/>
            <a:ext cx="406248" cy="432000"/>
          </a:xfrm>
          <a:prstGeom prst="rect">
            <a:avLst/>
          </a:prstGeom>
          <a:noFill/>
        </xdr:spPr>
      </xdr:pic>
    </xdr:grpSp>
    <xdr:clientData/>
  </xdr:twoCellAnchor>
  <xdr:twoCellAnchor editAs="oneCell">
    <xdr:from>
      <xdr:col>4</xdr:col>
      <xdr:colOff>279762</xdr:colOff>
      <xdr:row>19</xdr:row>
      <xdr:rowOff>46963</xdr:rowOff>
    </xdr:from>
    <xdr:to>
      <xdr:col>6</xdr:col>
      <xdr:colOff>367429</xdr:colOff>
      <xdr:row>22</xdr:row>
      <xdr:rowOff>84313</xdr:rowOff>
    </xdr:to>
    <xdr:grpSp>
      <xdr:nvGrpSpPr>
        <xdr:cNvPr id="32" name="Group 31">
          <a:hlinkClick xmlns:r="http://schemas.openxmlformats.org/officeDocument/2006/relationships" r:id="rId7" tooltip="Go to:"/>
          <a:extLst>
            <a:ext uri="{FF2B5EF4-FFF2-40B4-BE49-F238E27FC236}">
              <a16:creationId xmlns:a16="http://schemas.microsoft.com/office/drawing/2014/main" id="{00000000-0008-0000-0000-000020000000}"/>
            </a:ext>
          </a:extLst>
        </xdr:cNvPr>
        <xdr:cNvGrpSpPr/>
      </xdr:nvGrpSpPr>
      <xdr:grpSpPr>
        <a:xfrm>
          <a:off x="3070587" y="3656938"/>
          <a:ext cx="1916467" cy="666000"/>
          <a:chOff x="3069166" y="3631670"/>
          <a:chExt cx="1908000" cy="666000"/>
        </a:xfrm>
      </xdr:grpSpPr>
      <xdr:sp macro="" textlink="">
        <xdr:nvSpPr>
          <xdr:cNvPr id="33" name="Rounded Rectangle 16">
            <a:hlinkClick xmlns:r="http://schemas.openxmlformats.org/officeDocument/2006/relationships" r:id="rId7" tooltip="Go to:"/>
            <a:extLst>
              <a:ext uri="{FF2B5EF4-FFF2-40B4-BE49-F238E27FC236}">
                <a16:creationId xmlns:a16="http://schemas.microsoft.com/office/drawing/2014/main" id="{00000000-0008-0000-0000-000021000000}"/>
              </a:ext>
            </a:extLst>
          </xdr:cNvPr>
          <xdr:cNvSpPr/>
        </xdr:nvSpPr>
        <xdr:spPr>
          <a:xfrm>
            <a:off x="3069166" y="3631670"/>
            <a:ext cx="1908000" cy="666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25400" tIns="0" rIns="25400" bIns="0" rtlCol="0" anchor="ctr"/>
          <a:lstStyle/>
          <a:p>
            <a:pPr algn="ctr"/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sp macro="" textlink="">
        <xdr:nvSpPr>
          <xdr:cNvPr id="34" name="TextBox 33">
            <a:hlinkClick xmlns:r="http://schemas.openxmlformats.org/officeDocument/2006/relationships" r:id="rId7" tooltip="Go to:"/>
            <a:extLst>
              <a:ext uri="{FF2B5EF4-FFF2-40B4-BE49-F238E27FC236}">
                <a16:creationId xmlns:a16="http://schemas.microsoft.com/office/drawing/2014/main" id="{00000000-0008-0000-0000-000022000000}"/>
              </a:ext>
            </a:extLst>
          </xdr:cNvPr>
          <xdr:cNvSpPr txBox="1"/>
        </xdr:nvSpPr>
        <xdr:spPr>
          <a:xfrm>
            <a:off x="3846299" y="3800266"/>
            <a:ext cx="1038597" cy="328808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square" lIns="25400" tIns="0" rIns="25400" bIns="0" rtlCol="0" anchor="ctr">
            <a:spAutoFit/>
          </a:bodyPr>
          <a:lstStyle/>
          <a:p>
            <a:pPr algn="ctr"/>
            <a:r>
              <a:rPr lang="tr-TR" sz="105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EDIT EXPORTER</a:t>
            </a:r>
            <a:r>
              <a:rPr lang="tr-TR" sz="1050" b="1" baseline="0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 </a:t>
            </a:r>
            <a:r>
              <a:rPr lang="tr-TR" sz="105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DATABASE</a:t>
            </a:r>
          </a:p>
        </xdr:txBody>
      </xdr:sp>
      <xdr:pic>
        <xdr:nvPicPr>
          <xdr:cNvPr id="35" name="Graphic 34">
            <a:hlinkClick xmlns:r="http://schemas.openxmlformats.org/officeDocument/2006/relationships" r:id="rId7" tooltip="Go to:"/>
            <a:extLst>
              <a:ext uri="{FF2B5EF4-FFF2-40B4-BE49-F238E27FC236}">
                <a16:creationId xmlns:a16="http://schemas.microsoft.com/office/drawing/2014/main" id="{00000000-0008-0000-0000-000023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>
          <a:xfrm>
            <a:off x="3280490" y="3748670"/>
            <a:ext cx="432000" cy="432000"/>
          </a:xfrm>
          <a:prstGeom prst="rect">
            <a:avLst/>
          </a:prstGeom>
        </xdr:spPr>
      </xdr:pic>
    </xdr:grpSp>
    <xdr:clientData/>
  </xdr:twoCellAnchor>
  <xdr:twoCellAnchor editAs="oneCell">
    <xdr:from>
      <xdr:col>2</xdr:col>
      <xdr:colOff>2987</xdr:colOff>
      <xdr:row>14</xdr:row>
      <xdr:rowOff>119317</xdr:rowOff>
    </xdr:from>
    <xdr:to>
      <xdr:col>6</xdr:col>
      <xdr:colOff>367429</xdr:colOff>
      <xdr:row>17</xdr:row>
      <xdr:rowOff>156667</xdr:rowOff>
    </xdr:to>
    <xdr:grpSp>
      <xdr:nvGrpSpPr>
        <xdr:cNvPr id="7" name="Group 6">
          <a:hlinkClick xmlns:r="http://schemas.openxmlformats.org/officeDocument/2006/relationships" r:id="rId9" tooltip="Go to: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GrpSpPr/>
      </xdr:nvGrpSpPr>
      <xdr:grpSpPr>
        <a:xfrm>
          <a:off x="965012" y="2681542"/>
          <a:ext cx="4022042" cy="666000"/>
          <a:chOff x="995760" y="2719918"/>
          <a:chExt cx="3968755" cy="666000"/>
        </a:xfrm>
      </xdr:grpSpPr>
      <xdr:sp macro="" textlink="">
        <xdr:nvSpPr>
          <xdr:cNvPr id="37" name="Rounded Rectangle 16">
            <a:hlinkClick xmlns:r="http://schemas.openxmlformats.org/officeDocument/2006/relationships" r:id="rId9" tooltip="Go to:"/>
            <a:extLst>
              <a:ext uri="{FF2B5EF4-FFF2-40B4-BE49-F238E27FC236}">
                <a16:creationId xmlns:a16="http://schemas.microsoft.com/office/drawing/2014/main" id="{00000000-0008-0000-0000-000025000000}"/>
              </a:ext>
            </a:extLst>
          </xdr:cNvPr>
          <xdr:cNvSpPr/>
        </xdr:nvSpPr>
        <xdr:spPr>
          <a:xfrm>
            <a:off x="995760" y="2719918"/>
            <a:ext cx="3968755" cy="666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>
            <a:outerShdw blurRad="107950" dist="12700" dir="5400000" algn="ctr">
              <a:srgbClr val="1F4E78"/>
            </a:outerShdw>
          </a:effectLst>
          <a:scene3d>
            <a:camera prst="orthographicFront">
              <a:rot lat="0" lon="0" rev="0"/>
            </a:camera>
            <a:lightRig rig="soft" dir="t">
              <a:rot lat="0" lon="0" rev="0"/>
            </a:lightRig>
          </a:scene3d>
          <a:sp3d contourW="44450" prstMaterial="matte">
            <a:bevelT w="63500" h="63500" prst="artDeco"/>
            <a:contourClr>
              <a:srgbClr val="FFFFFF"/>
            </a:contourClr>
          </a:sp3d>
        </xdr:spPr>
        <xdr:style>
          <a:lnRef idx="2">
            <a:schemeClr val="accent5">
              <a:shade val="50000"/>
            </a:schemeClr>
          </a:lnRef>
          <a:fillRef idx="1">
            <a:schemeClr val="accent5"/>
          </a:fillRef>
          <a:effectRef idx="0">
            <a:schemeClr val="accent5"/>
          </a:effectRef>
          <a:fontRef idx="minor">
            <a:schemeClr val="lt1"/>
          </a:fontRef>
        </xdr:style>
        <xdr:txBody>
          <a:bodyPr vertOverflow="overflow" horzOverflow="overflow" lIns="25400" tIns="0" rIns="25400" bIns="0" rtlCol="0" anchor="ctr"/>
          <a:lstStyle/>
          <a:p>
            <a:pPr algn="ctr"/>
            <a:endParaRPr lang="tr-TR" sz="12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endParaRPr>
          </a:p>
        </xdr:txBody>
      </xdr:sp>
      <xdr:pic>
        <xdr:nvPicPr>
          <xdr:cNvPr id="38" name="Picture 37">
            <a:hlinkClick xmlns:r="http://schemas.openxmlformats.org/officeDocument/2006/relationships" r:id="rId9" tooltip="Go to:"/>
            <a:extLst>
              <a:ext uri="{FF2B5EF4-FFF2-40B4-BE49-F238E27FC236}">
                <a16:creationId xmlns:a16="http://schemas.microsoft.com/office/drawing/2014/main" id="{00000000-0008-0000-0000-000026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315743" y="2831274"/>
            <a:ext cx="422786" cy="443289"/>
          </a:xfrm>
          <a:prstGeom prst="rect">
            <a:avLst/>
          </a:prstGeom>
          <a:effectLst>
            <a:outerShdw blurRad="63500" sx="102000" sy="102000" algn="ctr" rotWithShape="0">
              <a:prstClr val="black">
                <a:alpha val="40000"/>
              </a:prstClr>
            </a:outerShdw>
          </a:effectLst>
        </xdr:spPr>
      </xdr:pic>
      <xdr:sp macro="" textlink="">
        <xdr:nvSpPr>
          <xdr:cNvPr id="39" name="TextBox 38">
            <a:hlinkClick xmlns:r="http://schemas.openxmlformats.org/officeDocument/2006/relationships" r:id="rId9" tooltip="Go to:"/>
            <a:extLst>
              <a:ext uri="{FF2B5EF4-FFF2-40B4-BE49-F238E27FC236}">
                <a16:creationId xmlns:a16="http://schemas.microsoft.com/office/drawing/2014/main" id="{00000000-0008-0000-0000-000027000000}"/>
              </a:ext>
            </a:extLst>
          </xdr:cNvPr>
          <xdr:cNvSpPr txBox="1"/>
        </xdr:nvSpPr>
        <xdr:spPr>
          <a:xfrm>
            <a:off x="2182048" y="2958982"/>
            <a:ext cx="2332241" cy="187872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overflow" horzOverflow="overflow" wrap="none" lIns="25400" tIns="0" rIns="25400" bIns="0" rtlCol="0" anchor="ctr" anchorCtr="1">
            <a:spAutoFit/>
          </a:bodyPr>
          <a:lstStyle/>
          <a:p>
            <a:pPr algn="ctr"/>
            <a:r>
              <a:rPr lang="tr-TR" sz="1200" b="1">
                <a:solidFill>
                  <a:schemeClr val="bg1"/>
                </a:solidFill>
                <a:effectLst>
                  <a:outerShdw blurRad="50800" dist="38100" dir="13500000" algn="br" rotWithShape="0">
                    <a:prstClr val="black">
                      <a:alpha val="40000"/>
                    </a:prstClr>
                  </a:outerShdw>
                </a:effectLst>
              </a:rPr>
              <a:t>EDIT PRODUCT / SERVICE DATABASE</a:t>
            </a:r>
          </a:p>
        </xdr:txBody>
      </xdr:sp>
    </xdr:grpSp>
    <xdr:clientData/>
  </xdr:twoCellAnchor>
  <xdr:twoCellAnchor editAs="oneCell">
    <xdr:from>
      <xdr:col>7</xdr:col>
      <xdr:colOff>179916</xdr:colOff>
      <xdr:row>5</xdr:row>
      <xdr:rowOff>0</xdr:rowOff>
    </xdr:from>
    <xdr:to>
      <xdr:col>7</xdr:col>
      <xdr:colOff>179916</xdr:colOff>
      <xdr:row>27</xdr:row>
      <xdr:rowOff>38100</xdr:rowOff>
    </xdr:to>
    <xdr:cxnSp macro="">
      <xdr:nvCxnSpPr>
        <xdr:cNvPr id="54" name="Straight Connector 53">
          <a:extLst>
            <a:ext uri="{FF2B5EF4-FFF2-40B4-BE49-F238E27FC236}">
              <a16:creationId xmlns:a16="http://schemas.microsoft.com/office/drawing/2014/main" id="{00000000-0008-0000-0000-000036000000}"/>
            </a:ext>
          </a:extLst>
        </xdr:cNvPr>
        <xdr:cNvCxnSpPr/>
      </xdr:nvCxnSpPr>
      <xdr:spPr>
        <a:xfrm>
          <a:off x="5693833" y="804333"/>
          <a:ext cx="0" cy="457200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 editAs="oneCell">
    <xdr:from>
      <xdr:col>1</xdr:col>
      <xdr:colOff>191320</xdr:colOff>
      <xdr:row>1</xdr:row>
      <xdr:rowOff>41166</xdr:rowOff>
    </xdr:from>
    <xdr:to>
      <xdr:col>1</xdr:col>
      <xdr:colOff>560097</xdr:colOff>
      <xdr:row>2</xdr:row>
      <xdr:rowOff>265750</xdr:rowOff>
    </xdr:to>
    <xdr:pic>
      <xdr:nvPicPr>
        <xdr:cNvPr id="4" name="mainicon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25" t="18880" r="25781" b="19705"/>
        <a:stretch/>
      </xdr:blipFill>
      <xdr:spPr>
        <a:xfrm>
          <a:off x="434737" y="125833"/>
          <a:ext cx="368777" cy="468000"/>
        </a:xfrm>
        <a:prstGeom prst="rect">
          <a:avLst/>
        </a:prstGeom>
      </xdr:spPr>
    </xdr:pic>
    <xdr:clientData/>
  </xdr:twoCellAnchor>
  <xdr:oneCellAnchor>
    <xdr:from>
      <xdr:col>10</xdr:col>
      <xdr:colOff>1685925</xdr:colOff>
      <xdr:row>1</xdr:row>
      <xdr:rowOff>104775</xdr:rowOff>
    </xdr:from>
    <xdr:ext cx="1014221" cy="291600"/>
    <xdr:pic>
      <xdr:nvPicPr>
        <xdr:cNvPr id="1054" name="mpkLogo">
          <a:hlinkClick xmlns:a="http://schemas.openxmlformats.org/drawingml/2006/main" xmlns:r="http://schemas.openxmlformats.org/officeDocument/2006/relationships" r:id="rId21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20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33867</xdr:colOff>
      <xdr:row>6</xdr:row>
      <xdr:rowOff>330200</xdr:rowOff>
    </xdr:from>
    <xdr:to>
      <xdr:col>6</xdr:col>
      <xdr:colOff>373219</xdr:colOff>
      <xdr:row>6</xdr:row>
      <xdr:rowOff>330200</xdr:rowOff>
    </xdr:to>
    <xdr:cxnSp macro="">
      <xdr:nvCxnSpPr>
        <xdr:cNvPr id="5" name="Straight Connector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CxnSpPr/>
      </xdr:nvCxnSpPr>
      <xdr:spPr>
        <a:xfrm>
          <a:off x="628227" y="1351280"/>
          <a:ext cx="3822750" cy="0"/>
        </a:xfrm>
        <a:prstGeom prst="line">
          <a:avLst/>
        </a:prstGeom>
        <a:ln w="9525">
          <a:solidFill>
            <a:schemeClr val="bg1">
              <a:lumMod val="65000"/>
            </a:schemeClr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7</xdr:col>
      <xdr:colOff>235975</xdr:colOff>
      <xdr:row>1</xdr:row>
      <xdr:rowOff>83735</xdr:rowOff>
    </xdr:from>
    <xdr:to>
      <xdr:col>8</xdr:col>
      <xdr:colOff>645367</xdr:colOff>
      <xdr:row>2</xdr:row>
      <xdr:rowOff>225735</xdr:rowOff>
    </xdr:to>
    <xdr:sp macro="[0]!CreateQuotePDF" textlink="">
      <xdr:nvSpPr>
        <xdr:cNvPr id="8" name="ButtonShowDiscount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/>
      </xdr:nvSpPr>
      <xdr:spPr>
        <a:xfrm>
          <a:off x="4739939" y="165378"/>
          <a:ext cx="1062535" cy="386928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tr-TR" sz="110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CREATE PDF</a:t>
          </a:r>
        </a:p>
      </xdr:txBody>
    </xdr:sp>
    <xdr:clientData/>
  </xdr:twoCellAnchor>
  <xdr:twoCellAnchor editAs="oneCell">
    <xdr:from>
      <xdr:col>14</xdr:col>
      <xdr:colOff>782211</xdr:colOff>
      <xdr:row>1</xdr:row>
      <xdr:rowOff>83735</xdr:rowOff>
    </xdr:from>
    <xdr:to>
      <xdr:col>15</xdr:col>
      <xdr:colOff>3731</xdr:colOff>
      <xdr:row>2</xdr:row>
      <xdr:rowOff>225735</xdr:rowOff>
    </xdr:to>
    <xdr:sp macro="[0]!ClearQuoteForm" textlink="">
      <xdr:nvSpPr>
        <xdr:cNvPr id="9" name="ButtonShowDiscount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8633532" y="165378"/>
          <a:ext cx="786342" cy="386928"/>
        </a:xfrm>
        <a:prstGeom prst="roundRect">
          <a:avLst/>
        </a:prstGeom>
        <a:solidFill>
          <a:schemeClr val="tx1">
            <a:lumMod val="75000"/>
            <a:lumOff val="25000"/>
          </a:schemeClr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marL="0" indent="0" algn="ctr"/>
          <a:r>
            <a:rPr lang="tr-TR" sz="90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RESET </a:t>
          </a:r>
        </a:p>
        <a:p>
          <a:pPr marL="0" indent="0" algn="ctr"/>
          <a:r>
            <a:rPr lang="tr-TR" sz="90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FORM</a:t>
          </a:r>
        </a:p>
      </xdr:txBody>
    </xdr:sp>
    <xdr:clientData/>
  </xdr:twoCellAnchor>
  <xdr:twoCellAnchor editAs="oneCell">
    <xdr:from>
      <xdr:col>14</xdr:col>
      <xdr:colOff>8467</xdr:colOff>
      <xdr:row>7</xdr:row>
      <xdr:rowOff>8464</xdr:rowOff>
    </xdr:from>
    <xdr:to>
      <xdr:col>15</xdr:col>
      <xdr:colOff>1800</xdr:colOff>
      <xdr:row>8</xdr:row>
      <xdr:rowOff>12797</xdr:rowOff>
    </xdr:to>
    <xdr:sp macro="[0]!AutoCode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7535334" y="1413931"/>
          <a:ext cx="1602000" cy="216000"/>
        </a:xfrm>
        <a:prstGeom prst="rect">
          <a:avLst/>
        </a:prstGeom>
        <a:solidFill>
          <a:schemeClr val="tx2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none" lIns="25400" tIns="0" rIns="25400" bIns="0" rtlCol="0" anchor="ctr"/>
        <a:lstStyle/>
        <a:p>
          <a:pPr algn="ctr"/>
          <a:r>
            <a:rPr lang="tr-TR" sz="1000" b="1" i="1"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←   Auto Generate</a:t>
          </a:r>
          <a:r>
            <a:rPr lang="tr-TR" sz="1000" b="1" i="1" baseline="0"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 </a:t>
          </a:r>
          <a:r>
            <a:rPr lang="tr-TR" sz="1000" b="1" i="1">
              <a:effectLst>
                <a:outerShdw blurRad="50800" dist="38100" dir="18900000" algn="bl" rotWithShape="0">
                  <a:prstClr val="black">
                    <a:alpha val="40000"/>
                  </a:prstClr>
                </a:outerShdw>
              </a:effectLst>
            </a:rPr>
            <a:t>Doc No</a:t>
          </a:r>
        </a:p>
      </xdr:txBody>
    </xdr:sp>
    <xdr:clientData/>
  </xdr:twoCellAnchor>
  <xdr:twoCellAnchor editAs="oneCell">
    <xdr:from>
      <xdr:col>8</xdr:col>
      <xdr:colOff>2</xdr:colOff>
      <xdr:row>6</xdr:row>
      <xdr:rowOff>110066</xdr:rowOff>
    </xdr:from>
    <xdr:to>
      <xdr:col>11</xdr:col>
      <xdr:colOff>5253</xdr:colOff>
      <xdr:row>9</xdr:row>
      <xdr:rowOff>11992</xdr:rowOff>
    </xdr:to>
    <xdr:pic>
      <xdr:nvPicPr>
        <xdr:cNvPr id="16" name="Picture 15" descr="http://genericlicensing.com/img/logos/sample_seller.gif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1" cstate="print">
          <a:duotone>
            <a:schemeClr val="accent1">
              <a:shade val="45000"/>
              <a:satMod val="135000"/>
            </a:schemeClr>
            <a:prstClr val="white"/>
          </a:duotone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25000"/>
                  </a14:imgEffect>
                  <a14:imgEffect>
                    <a14:brightnessContrast contrast="2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t="10574" b="13351"/>
        <a:stretch/>
      </xdr:blipFill>
      <xdr:spPr bwMode="auto">
        <a:xfrm>
          <a:off x="4893735" y="1109133"/>
          <a:ext cx="2196000" cy="76552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9</xdr:col>
      <xdr:colOff>221022</xdr:colOff>
      <xdr:row>1</xdr:row>
      <xdr:rowOff>83735</xdr:rowOff>
    </xdr:from>
    <xdr:to>
      <xdr:col>10</xdr:col>
      <xdr:colOff>594641</xdr:colOff>
      <xdr:row>2</xdr:row>
      <xdr:rowOff>225735</xdr:rowOff>
    </xdr:to>
    <xdr:sp macro="[0]!RecordQuote" textlink="">
      <xdr:nvSpPr>
        <xdr:cNvPr id="22" name="ButtonShowDiscount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6031272" y="165378"/>
          <a:ext cx="1122012" cy="386928"/>
        </a:xfrm>
        <a:prstGeom prst="roundRect">
          <a:avLst/>
        </a:prstGeom>
        <a:solidFill>
          <a:srgbClr val="C00000"/>
        </a:solidFill>
        <a:ln>
          <a:noFill/>
        </a:ln>
        <a:effectLst>
          <a:outerShdw blurRad="107950" dist="12700" dir="5400000" algn="ctr">
            <a:srgbClr val="1F4E78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/>
        <a:lstStyle/>
        <a:p>
          <a:pPr algn="ctr"/>
          <a:r>
            <a:rPr lang="tr-TR" sz="1050" b="1"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</a:rPr>
            <a:t>RECORD PACKING LIST DATA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66675</xdr:colOff>
          <xdr:row>1</xdr:row>
          <xdr:rowOff>38100</xdr:rowOff>
        </xdr:from>
        <xdr:to>
          <xdr:col>19</xdr:col>
          <xdr:colOff>571500</xdr:colOff>
          <xdr:row>2</xdr:row>
          <xdr:rowOff>285750</xdr:rowOff>
        </xdr:to>
        <xdr:grpSp>
          <xdr:nvGrpSpPr>
            <xdr:cNvPr id="2" name="Group 1">
              <a:extLst>
                <a:ext uri="{FF2B5EF4-FFF2-40B4-BE49-F238E27FC236}">
                  <a16:creationId xmlns:a16="http://schemas.microsoft.com/office/drawing/2014/main" id="{00000000-0008-0000-0100-000002000000}"/>
                </a:ext>
              </a:extLst>
            </xdr:cNvPr>
            <xdr:cNvGrpSpPr/>
          </xdr:nvGrpSpPr>
          <xdr:grpSpPr>
            <a:xfrm>
              <a:off x="11134725" y="123825"/>
              <a:ext cx="1085850" cy="495300"/>
              <a:chOff x="11134725" y="123825"/>
              <a:chExt cx="1085850" cy="495300"/>
            </a:xfrm>
          </xdr:grpSpPr>
          <xdr:sp macro="" textlink="">
            <xdr:nvSpPr>
              <xdr:cNvPr id="2049" name="Option Button 1" hidden="1">
                <a:extLst>
                  <a:ext uri="{63B3BB69-23CF-44E3-9099-C40C66FF867C}">
                    <a14:compatExt spid="_x0000_s2049"/>
                  </a:ext>
                  <a:ext uri="{FF2B5EF4-FFF2-40B4-BE49-F238E27FC236}">
                    <a16:creationId xmlns:a16="http://schemas.microsoft.com/office/drawing/2014/main" id="{00000000-0008-0000-0100-000001080000}"/>
                  </a:ext>
                </a:extLst>
              </xdr:cNvPr>
              <xdr:cNvSpPr/>
            </xdr:nvSpPr>
            <xdr:spPr bwMode="auto">
              <a:xfrm>
                <a:off x="11239500" y="285750"/>
                <a:ext cx="400050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tr-TR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On</a:t>
                </a:r>
              </a:p>
            </xdr:txBody>
          </xdr:sp>
          <xdr:sp macro="" textlink="">
            <xdr:nvSpPr>
              <xdr:cNvPr id="2050" name="Option Button 2" hidden="1">
                <a:extLst>
                  <a:ext uri="{63B3BB69-23CF-44E3-9099-C40C66FF867C}">
                    <a14:compatExt spid="_x0000_s2050"/>
                  </a:ext>
                  <a:ext uri="{FF2B5EF4-FFF2-40B4-BE49-F238E27FC236}">
                    <a16:creationId xmlns:a16="http://schemas.microsoft.com/office/drawing/2014/main" id="{00000000-0008-0000-0100-000002080000}"/>
                  </a:ext>
                </a:extLst>
              </xdr:cNvPr>
              <xdr:cNvSpPr/>
            </xdr:nvSpPr>
            <xdr:spPr bwMode="auto">
              <a:xfrm>
                <a:off x="11668125" y="285750"/>
                <a:ext cx="4095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1F4E78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tr-TR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Off</a:t>
                </a:r>
              </a:p>
            </xdr:txBody>
          </xdr:sp>
          <xdr:sp macro="" textlink="">
            <xdr:nvSpPr>
              <xdr:cNvPr id="2051" name="Group Box 3" hidden="1">
                <a:extLst>
                  <a:ext uri="{63B3BB69-23CF-44E3-9099-C40C66FF867C}">
                    <a14:compatExt spid="_x0000_s2051"/>
                  </a:ext>
                  <a:ext uri="{FF2B5EF4-FFF2-40B4-BE49-F238E27FC236}">
                    <a16:creationId xmlns:a16="http://schemas.microsoft.com/office/drawing/2014/main" id="{00000000-0008-0000-0100-000003080000}"/>
                  </a:ext>
                </a:extLst>
              </xdr:cNvPr>
              <xdr:cNvSpPr/>
            </xdr:nvSpPr>
            <xdr:spPr bwMode="auto">
              <a:xfrm>
                <a:off x="11134725" y="123825"/>
                <a:ext cx="1085850" cy="495300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tr-TR" sz="800" b="0" i="0" u="none" strike="noStrike" baseline="0">
                    <a:solidFill>
                      <a:srgbClr val="1F4E78"/>
                    </a:solidFill>
                    <a:latin typeface="Arial"/>
                    <a:cs typeface="Arial"/>
                  </a:rPr>
                  <a:t>Instructions</a:t>
                </a:r>
              </a:p>
            </xdr:txBody>
          </xdr:sp>
        </xdr:grpSp>
        <xdr:clientData/>
      </xdr:twoCellAnchor>
    </mc:Choice>
    <mc:Fallback/>
  </mc:AlternateContent>
  <xdr:twoCellAnchor editAs="oneCell">
    <xdr:from>
      <xdr:col>13</xdr:col>
      <xdr:colOff>13606</xdr:colOff>
      <xdr:row>1</xdr:row>
      <xdr:rowOff>84491</xdr:rowOff>
    </xdr:from>
    <xdr:to>
      <xdr:col>14</xdr:col>
      <xdr:colOff>614703</xdr:colOff>
      <xdr:row>2</xdr:row>
      <xdr:rowOff>224979</xdr:rowOff>
    </xdr:to>
    <xdr:sp macro="[0]!addRemoveRows" textlink="">
      <xdr:nvSpPr>
        <xdr:cNvPr id="36" name="ButtonShowDiscount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/>
      </xdr:nvSpPr>
      <xdr:spPr>
        <a:xfrm>
          <a:off x="7701642" y="166134"/>
          <a:ext cx="764382" cy="385416"/>
        </a:xfrm>
        <a:prstGeom prst="roundRect">
          <a:avLst/>
        </a:prstGeom>
        <a:solidFill>
          <a:srgbClr val="1F4E78"/>
        </a:solidFill>
        <a:ln>
          <a:noFill/>
        </a:ln>
        <a:effectLst>
          <a:outerShdw blurRad="44450" dist="27940" dir="5400000" algn="ctr">
            <a:srgbClr val="1F4E78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wrap="square" lIns="25400" tIns="0" rIns="25400" bIns="0" rtlCol="0" anchor="ctr"/>
        <a:lstStyle/>
        <a:p>
          <a:pPr marL="0" indent="0" algn="ctr"/>
          <a:r>
            <a:rPr lang="tr-TR" sz="9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ADD/DELETE</a:t>
          </a:r>
        </a:p>
        <a:p>
          <a:pPr marL="0" indent="0" algn="ctr"/>
          <a:r>
            <a:rPr lang="tr-TR" sz="900" b="1">
              <a:solidFill>
                <a:schemeClr val="lt1"/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ROWS</a:t>
          </a:r>
        </a:p>
      </xdr:txBody>
    </xdr:sp>
    <xdr:clientData/>
  </xdr:twoCellAnchor>
  <xdr:twoCellAnchor editAs="oneCell">
    <xdr:from>
      <xdr:col>13</xdr:col>
      <xdr:colOff>61380</xdr:colOff>
      <xdr:row>1</xdr:row>
      <xdr:rowOff>73013</xdr:rowOff>
    </xdr:from>
    <xdr:to>
      <xdr:col>20</xdr:col>
      <xdr:colOff>331586</xdr:colOff>
      <xdr:row>32</xdr:row>
      <xdr:rowOff>9220</xdr:rowOff>
    </xdr:to>
    <xdr:grpSp>
      <xdr:nvGrpSpPr>
        <xdr:cNvPr id="6" name="arrows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GrpSpPr/>
      </xdr:nvGrpSpPr>
      <xdr:grpSpPr>
        <a:xfrm>
          <a:off x="7757580" y="158738"/>
          <a:ext cx="4804106" cy="6508457"/>
          <a:chOff x="7757580" y="158738"/>
          <a:chExt cx="4804106" cy="6508457"/>
        </a:xfrm>
      </xdr:grpSpPr>
      <xdr:sp macro="" textlink="">
        <xdr:nvSpPr>
          <xdr:cNvPr id="23" name="Left Arrow 1">
            <a:extLst>
              <a:ext uri="{FF2B5EF4-FFF2-40B4-BE49-F238E27FC236}">
                <a16:creationId xmlns:a16="http://schemas.microsoft.com/office/drawing/2014/main" id="{00000000-0008-0000-0100-000017000000}"/>
              </a:ext>
            </a:extLst>
          </xdr:cNvPr>
          <xdr:cNvSpPr/>
        </xdr:nvSpPr>
        <xdr:spPr>
          <a:xfrm>
            <a:off x="12255686" y="158738"/>
            <a:ext cx="306000" cy="342121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25400" tIns="0" rIns="25400" bIns="0" rtlCol="0" anchor="ctr">
            <a:spAutoFit/>
          </a:bodyPr>
          <a:lstStyle/>
          <a:p>
            <a:pPr algn="ctr"/>
            <a:endParaRPr lang="tr-TR" sz="1100"/>
          </a:p>
        </xdr:txBody>
      </xdr:sp>
      <xdr:sp macro="" textlink="">
        <xdr:nvSpPr>
          <xdr:cNvPr id="25" name="Left Arrow 1">
            <a:extLst>
              <a:ext uri="{FF2B5EF4-FFF2-40B4-BE49-F238E27FC236}">
                <a16:creationId xmlns:a16="http://schemas.microsoft.com/office/drawing/2014/main" id="{00000000-0008-0000-0100-000019000000}"/>
              </a:ext>
            </a:extLst>
          </xdr:cNvPr>
          <xdr:cNvSpPr/>
        </xdr:nvSpPr>
        <xdr:spPr>
          <a:xfrm>
            <a:off x="9490071" y="1284946"/>
            <a:ext cx="306000" cy="342121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25400" tIns="0" rIns="25400" bIns="0" rtlCol="0" anchor="ctr">
            <a:spAutoFit/>
          </a:bodyPr>
          <a:lstStyle/>
          <a:p>
            <a:pPr algn="ctr"/>
            <a:endParaRPr lang="tr-TR" sz="1100"/>
          </a:p>
        </xdr:txBody>
      </xdr:sp>
      <xdr:sp macro="" textlink="">
        <xdr:nvSpPr>
          <xdr:cNvPr id="30" name="Left Arrow 1">
            <a:extLst>
              <a:ext uri="{FF2B5EF4-FFF2-40B4-BE49-F238E27FC236}">
                <a16:creationId xmlns:a16="http://schemas.microsoft.com/office/drawing/2014/main" id="{00000000-0008-0000-0100-00001E000000}"/>
              </a:ext>
            </a:extLst>
          </xdr:cNvPr>
          <xdr:cNvSpPr/>
        </xdr:nvSpPr>
        <xdr:spPr>
          <a:xfrm>
            <a:off x="7757580" y="5391358"/>
            <a:ext cx="306000" cy="342121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25400" tIns="0" rIns="25400" bIns="0" rtlCol="0" anchor="ctr">
            <a:spAutoFit/>
          </a:bodyPr>
          <a:lstStyle/>
          <a:p>
            <a:pPr algn="ctr"/>
            <a:endParaRPr lang="tr-TR" sz="1100"/>
          </a:p>
        </xdr:txBody>
      </xdr:sp>
      <xdr:sp macro="" textlink="">
        <xdr:nvSpPr>
          <xdr:cNvPr id="34" name="Left Arrow 1">
            <a:extLst>
              <a:ext uri="{FF2B5EF4-FFF2-40B4-BE49-F238E27FC236}">
                <a16:creationId xmlns:a16="http://schemas.microsoft.com/office/drawing/2014/main" id="{00000000-0008-0000-0100-000022000000}"/>
              </a:ext>
            </a:extLst>
          </xdr:cNvPr>
          <xdr:cNvSpPr/>
        </xdr:nvSpPr>
        <xdr:spPr>
          <a:xfrm rot="5400000">
            <a:off x="7814730" y="6343134"/>
            <a:ext cx="306000" cy="342121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25400" tIns="0" rIns="25400" bIns="0" rtlCol="0" anchor="ctr">
            <a:spAutoFit/>
          </a:bodyPr>
          <a:lstStyle/>
          <a:p>
            <a:pPr algn="ctr"/>
            <a:endParaRPr lang="tr-TR" sz="1100"/>
          </a:p>
        </xdr:txBody>
      </xdr:sp>
      <xdr:sp macro="" textlink="">
        <xdr:nvSpPr>
          <xdr:cNvPr id="28" name="Left Arrow 1">
            <a:extLst>
              <a:ext uri="{FF2B5EF4-FFF2-40B4-BE49-F238E27FC236}">
                <a16:creationId xmlns:a16="http://schemas.microsoft.com/office/drawing/2014/main" id="{00000000-0008-0000-0100-00001C000000}"/>
              </a:ext>
            </a:extLst>
          </xdr:cNvPr>
          <xdr:cNvSpPr/>
        </xdr:nvSpPr>
        <xdr:spPr>
          <a:xfrm>
            <a:off x="9490071" y="1961647"/>
            <a:ext cx="306000" cy="342121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25400" tIns="0" rIns="25400" bIns="0" rtlCol="0" anchor="ctr">
            <a:spAutoFit/>
          </a:bodyPr>
          <a:lstStyle/>
          <a:p>
            <a:pPr algn="ctr"/>
            <a:endParaRPr lang="tr-TR" sz="1100"/>
          </a:p>
        </xdr:txBody>
      </xdr:sp>
      <xdr:sp macro="" textlink="">
        <xdr:nvSpPr>
          <xdr:cNvPr id="31" name="Left Arrow 1">
            <a:extLst>
              <a:ext uri="{FF2B5EF4-FFF2-40B4-BE49-F238E27FC236}">
                <a16:creationId xmlns:a16="http://schemas.microsoft.com/office/drawing/2014/main" id="{00000000-0008-0000-0100-00001F000000}"/>
              </a:ext>
            </a:extLst>
          </xdr:cNvPr>
          <xdr:cNvSpPr/>
        </xdr:nvSpPr>
        <xdr:spPr>
          <a:xfrm rot="1481557">
            <a:off x="7762490" y="2385696"/>
            <a:ext cx="306000" cy="342121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25400" tIns="0" rIns="25400" bIns="0" rtlCol="0" anchor="ctr">
            <a:spAutoFit/>
          </a:bodyPr>
          <a:lstStyle/>
          <a:p>
            <a:pPr algn="ctr"/>
            <a:endParaRPr lang="tr-TR" sz="1100"/>
          </a:p>
        </xdr:txBody>
      </xdr:sp>
      <xdr:sp macro="" textlink="">
        <xdr:nvSpPr>
          <xdr:cNvPr id="42" name="Left Arrow 1">
            <a:extLst>
              <a:ext uri="{FF2B5EF4-FFF2-40B4-BE49-F238E27FC236}">
                <a16:creationId xmlns:a16="http://schemas.microsoft.com/office/drawing/2014/main" id="{00000000-0008-0000-0100-00002A000000}"/>
              </a:ext>
            </a:extLst>
          </xdr:cNvPr>
          <xdr:cNvSpPr/>
        </xdr:nvSpPr>
        <xdr:spPr>
          <a:xfrm rot="1481557">
            <a:off x="7762490" y="3115946"/>
            <a:ext cx="306000" cy="342121"/>
          </a:xfrm>
          <a:prstGeom prst="leftArrow">
            <a:avLst/>
          </a:prstGeom>
          <a:solidFill>
            <a:srgbClr val="FFFFFF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overflow" horzOverflow="overflow" lIns="25400" tIns="0" rIns="25400" bIns="0" rtlCol="0" anchor="ctr">
            <a:spAutoFit/>
          </a:bodyPr>
          <a:lstStyle/>
          <a:p>
            <a:pPr algn="ctr"/>
            <a:endParaRPr lang="tr-TR" sz="1100"/>
          </a:p>
        </xdr:txBody>
      </xdr:sp>
    </xdr:grpSp>
    <xdr:clientData/>
  </xdr:twoCellAnchor>
  <xdr:twoCellAnchor editAs="oneCell">
    <xdr:from>
      <xdr:col>1</xdr:col>
      <xdr:colOff>191320</xdr:colOff>
      <xdr:row>1</xdr:row>
      <xdr:rowOff>41166</xdr:rowOff>
    </xdr:from>
    <xdr:to>
      <xdr:col>2</xdr:col>
      <xdr:colOff>337847</xdr:colOff>
      <xdr:row>2</xdr:row>
      <xdr:rowOff>265750</xdr:rowOff>
    </xdr:to>
    <xdr:pic>
      <xdr:nvPicPr>
        <xdr:cNvPr id="43" name="mainicon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25" t="18880" r="25781" b="19705"/>
        <a:stretch/>
      </xdr:blipFill>
      <xdr:spPr>
        <a:xfrm>
          <a:off x="434737" y="125833"/>
          <a:ext cx="368777" cy="468000"/>
        </a:xfrm>
        <a:prstGeom prst="rect">
          <a:avLst/>
        </a:prstGeom>
      </xdr:spPr>
    </xdr:pic>
    <xdr:clientData/>
  </xdr:twoCellAnchor>
  <xdr:twoCellAnchor editAs="oneCell">
    <xdr:from>
      <xdr:col>15</xdr:col>
      <xdr:colOff>480000</xdr:colOff>
      <xdr:row>1</xdr:row>
      <xdr:rowOff>47625</xdr:rowOff>
    </xdr:from>
    <xdr:to>
      <xdr:col>17</xdr:col>
      <xdr:colOff>219075</xdr:colOff>
      <xdr:row>2</xdr:row>
      <xdr:rowOff>249975</xdr:rowOff>
    </xdr:to>
    <xdr:grpSp>
      <xdr:nvGrpSpPr>
        <xdr:cNvPr id="32" name="backtomenu">
          <a:hlinkClick xmlns:r="http://schemas.openxmlformats.org/officeDocument/2006/relationships" r:id="rId4" tooltip="Go to"/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GrpSpPr/>
      </xdr:nvGrpSpPr>
      <xdr:grpSpPr>
        <a:xfrm>
          <a:off x="9900225" y="133350"/>
          <a:ext cx="1044000" cy="450000"/>
          <a:chOff x="6972831" y="127063"/>
          <a:chExt cx="1044000" cy="450000"/>
        </a:xfrm>
      </xdr:grpSpPr>
      <xdr:sp macro="" textlink="">
        <xdr:nvSpPr>
          <xdr:cNvPr id="37" name="Rounded Rectangle 2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100-000025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38" name="Picture 37" descr="http://swiss-delicious.com/images/1024/icons/back.png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100-000026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246416</xdr:colOff>
      <xdr:row>1</xdr:row>
      <xdr:rowOff>226333</xdr:rowOff>
    </xdr:from>
    <xdr:to>
      <xdr:col>10</xdr:col>
      <xdr:colOff>546083</xdr:colOff>
      <xdr:row>3</xdr:row>
      <xdr:rowOff>0</xdr:rowOff>
    </xdr:to>
    <xdr:sp macro="[0]!resetProductDB" textlink="">
      <xdr:nvSpPr>
        <xdr:cNvPr id="7" name="ButtonShowDiscount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/>
      </xdr:nvSpPr>
      <xdr:spPr>
        <a:xfrm>
          <a:off x="11380083" y="311000"/>
          <a:ext cx="2628000" cy="324000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 anchorCtr="1">
          <a:noAutofit/>
        </a:bodyPr>
        <a:lstStyle/>
        <a:p>
          <a:pPr marL="0" indent="0" algn="ctr"/>
          <a:r>
            <a:rPr lang="tr-TR" sz="1050" b="1" baseline="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CLEAR  PRODUCT/SERVICE D</a:t>
          </a:r>
          <a:r>
            <a:rPr lang="tr-TR" sz="105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ATA</a:t>
          </a:r>
        </a:p>
      </xdr:txBody>
    </xdr:sp>
    <xdr:clientData/>
  </xdr:twoCellAnchor>
  <xdr:twoCellAnchor editAs="oneCell">
    <xdr:from>
      <xdr:col>1</xdr:col>
      <xdr:colOff>191320</xdr:colOff>
      <xdr:row>1</xdr:row>
      <xdr:rowOff>41166</xdr:rowOff>
    </xdr:from>
    <xdr:to>
      <xdr:col>1</xdr:col>
      <xdr:colOff>560097</xdr:colOff>
      <xdr:row>2</xdr:row>
      <xdr:rowOff>265750</xdr:rowOff>
    </xdr:to>
    <xdr:pic>
      <xdr:nvPicPr>
        <xdr:cNvPr id="11" name="mainicon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25" t="18880" r="25781" b="19705"/>
        <a:stretch/>
      </xdr:blipFill>
      <xdr:spPr>
        <a:xfrm>
          <a:off x="434737" y="125833"/>
          <a:ext cx="368777" cy="468000"/>
        </a:xfrm>
        <a:prstGeom prst="rect">
          <a:avLst/>
        </a:prstGeom>
      </xdr:spPr>
    </xdr:pic>
    <xdr:clientData/>
  </xdr:twoCellAnchor>
  <xdr:twoCellAnchor editAs="oneCell">
    <xdr:from>
      <xdr:col>2</xdr:col>
      <xdr:colOff>3337500</xdr:colOff>
      <xdr:row>1</xdr:row>
      <xdr:rowOff>51225</xdr:rowOff>
    </xdr:from>
    <xdr:to>
      <xdr:col>3</xdr:col>
      <xdr:colOff>0</xdr:colOff>
      <xdr:row>2</xdr:row>
      <xdr:rowOff>253575</xdr:rowOff>
    </xdr:to>
    <xdr:grpSp>
      <xdr:nvGrpSpPr>
        <xdr:cNvPr id="5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pSpPr/>
      </xdr:nvGrpSpPr>
      <xdr:grpSpPr>
        <a:xfrm>
          <a:off x="7366575" y="136950"/>
          <a:ext cx="1044000" cy="450000"/>
          <a:chOff x="6972831" y="127063"/>
          <a:chExt cx="1044000" cy="450000"/>
        </a:xfrm>
      </xdr:grpSpPr>
      <xdr:sp macro="" textlink="">
        <xdr:nvSpPr>
          <xdr:cNvPr id="8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00000000-0008-0000-0200-000008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9" name="Picture 8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00000000-0008-0000-0200-000009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4</xdr:col>
      <xdr:colOff>219075</xdr:colOff>
      <xdr:row>1</xdr:row>
      <xdr:rowOff>104775</xdr:rowOff>
    </xdr:from>
    <xdr:ext cx="1014221" cy="291600"/>
    <xdr:pic>
      <xdr:nvPicPr>
        <xdr:cNvPr id="1011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229483</xdr:colOff>
      <xdr:row>2</xdr:row>
      <xdr:rowOff>0</xdr:rowOff>
    </xdr:from>
    <xdr:to>
      <xdr:col>10</xdr:col>
      <xdr:colOff>546083</xdr:colOff>
      <xdr:row>3</xdr:row>
      <xdr:rowOff>17083</xdr:rowOff>
    </xdr:to>
    <xdr:sp macro="[0]!resetConsigneeDB" textlink="">
      <xdr:nvSpPr>
        <xdr:cNvPr id="3" name="ButtonShowDiscount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11394900" y="328083"/>
          <a:ext cx="2644933" cy="324000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 anchorCtr="1">
          <a:noAutofit/>
        </a:bodyPr>
        <a:lstStyle/>
        <a:p>
          <a:pPr marL="0" indent="0" algn="ctr"/>
          <a:r>
            <a:rPr lang="tr-TR" sz="1050" b="1" baseline="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CLEAR CONSIGNEE D</a:t>
          </a:r>
          <a:r>
            <a:rPr lang="tr-TR" sz="105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ATA</a:t>
          </a:r>
        </a:p>
      </xdr:txBody>
    </xdr:sp>
    <xdr:clientData/>
  </xdr:twoCellAnchor>
  <xdr:twoCellAnchor editAs="oneCell">
    <xdr:from>
      <xdr:col>1</xdr:col>
      <xdr:colOff>191320</xdr:colOff>
      <xdr:row>1</xdr:row>
      <xdr:rowOff>41166</xdr:rowOff>
    </xdr:from>
    <xdr:to>
      <xdr:col>1</xdr:col>
      <xdr:colOff>560097</xdr:colOff>
      <xdr:row>2</xdr:row>
      <xdr:rowOff>265750</xdr:rowOff>
    </xdr:to>
    <xdr:pic>
      <xdr:nvPicPr>
        <xdr:cNvPr id="14" name="mainicon">
          <a:extLst>
            <a:ext uri="{FF2B5EF4-FFF2-40B4-BE49-F238E27FC236}">
              <a16:creationId xmlns:a16="http://schemas.microsoft.com/office/drawing/2014/main" id="{00000000-0008-0000-0300-00000E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25" t="18880" r="25781" b="19705"/>
        <a:stretch/>
      </xdr:blipFill>
      <xdr:spPr>
        <a:xfrm>
          <a:off x="434737" y="125833"/>
          <a:ext cx="368777" cy="46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3023175</xdr:colOff>
      <xdr:row>1</xdr:row>
      <xdr:rowOff>51225</xdr:rowOff>
    </xdr:from>
    <xdr:to>
      <xdr:col>4</xdr:col>
      <xdr:colOff>685800</xdr:colOff>
      <xdr:row>2</xdr:row>
      <xdr:rowOff>253575</xdr:rowOff>
    </xdr:to>
    <xdr:grpSp>
      <xdr:nvGrpSpPr>
        <xdr:cNvPr id="15" name="backtomenu">
          <a:hlinkClick xmlns:r="http://schemas.openxmlformats.org/officeDocument/2006/relationships" r:id="rId4" tooltip="Go to"/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GrpSpPr/>
      </xdr:nvGrpSpPr>
      <xdr:grpSpPr>
        <a:xfrm>
          <a:off x="7366575" y="136950"/>
          <a:ext cx="1044000" cy="450000"/>
          <a:chOff x="6972831" y="127063"/>
          <a:chExt cx="1044000" cy="450000"/>
        </a:xfrm>
      </xdr:grpSpPr>
      <xdr:sp macro="" textlink="">
        <xdr:nvSpPr>
          <xdr:cNvPr id="16" name="Rounded Rectangle 2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300-000010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17" name="Picture 16" descr="http://swiss-delicious.com/images/1024/icons/back.png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300-000011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5</xdr:col>
      <xdr:colOff>104775</xdr:colOff>
      <xdr:row>1</xdr:row>
      <xdr:rowOff>104775</xdr:rowOff>
    </xdr:from>
    <xdr:ext cx="1014221" cy="291600"/>
    <xdr:pic>
      <xdr:nvPicPr>
        <xdr:cNvPr id="1017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235833</xdr:colOff>
      <xdr:row>1</xdr:row>
      <xdr:rowOff>230567</xdr:rowOff>
    </xdr:from>
    <xdr:to>
      <xdr:col>10</xdr:col>
      <xdr:colOff>546083</xdr:colOff>
      <xdr:row>3</xdr:row>
      <xdr:rowOff>0</xdr:rowOff>
    </xdr:to>
    <xdr:sp macro="[0]!resetExporterDB" textlink="">
      <xdr:nvSpPr>
        <xdr:cNvPr id="3" name="ButtonShowDiscount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11401250" y="315234"/>
          <a:ext cx="2638583" cy="319766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 anchorCtr="1">
          <a:noAutofit/>
        </a:bodyPr>
        <a:lstStyle/>
        <a:p>
          <a:pPr marL="0" indent="0" algn="ctr"/>
          <a:r>
            <a:rPr lang="tr-TR" sz="1050" b="1" baseline="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CLEAR EXPORTER D</a:t>
          </a:r>
          <a:r>
            <a:rPr lang="tr-TR" sz="105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ATA</a:t>
          </a:r>
        </a:p>
      </xdr:txBody>
    </xdr:sp>
    <xdr:clientData/>
  </xdr:twoCellAnchor>
  <xdr:twoCellAnchor editAs="oneCell">
    <xdr:from>
      <xdr:col>1</xdr:col>
      <xdr:colOff>191320</xdr:colOff>
      <xdr:row>1</xdr:row>
      <xdr:rowOff>41166</xdr:rowOff>
    </xdr:from>
    <xdr:to>
      <xdr:col>1</xdr:col>
      <xdr:colOff>560097</xdr:colOff>
      <xdr:row>2</xdr:row>
      <xdr:rowOff>265750</xdr:rowOff>
    </xdr:to>
    <xdr:pic>
      <xdr:nvPicPr>
        <xdr:cNvPr id="12" name="mainicon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25" t="18880" r="25781" b="19705"/>
        <a:stretch/>
      </xdr:blipFill>
      <xdr:spPr>
        <a:xfrm>
          <a:off x="434737" y="125833"/>
          <a:ext cx="368777" cy="468000"/>
        </a:xfrm>
        <a:prstGeom prst="rect">
          <a:avLst/>
        </a:prstGeom>
      </xdr:spPr>
    </xdr:pic>
    <xdr:clientData/>
  </xdr:twoCellAnchor>
  <xdr:twoCellAnchor editAs="oneCell">
    <xdr:from>
      <xdr:col>3</xdr:col>
      <xdr:colOff>3023175</xdr:colOff>
      <xdr:row>1</xdr:row>
      <xdr:rowOff>51225</xdr:rowOff>
    </xdr:from>
    <xdr:to>
      <xdr:col>4</xdr:col>
      <xdr:colOff>685800</xdr:colOff>
      <xdr:row>2</xdr:row>
      <xdr:rowOff>253575</xdr:rowOff>
    </xdr:to>
    <xdr:grpSp>
      <xdr:nvGrpSpPr>
        <xdr:cNvPr id="15" name="backtomenu">
          <a:hlinkClick xmlns:r="http://schemas.openxmlformats.org/officeDocument/2006/relationships" r:id="rId4" tooltip="Go to"/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GrpSpPr/>
      </xdr:nvGrpSpPr>
      <xdr:grpSpPr>
        <a:xfrm>
          <a:off x="7366575" y="136950"/>
          <a:ext cx="1044000" cy="450000"/>
          <a:chOff x="6972831" y="127063"/>
          <a:chExt cx="1044000" cy="450000"/>
        </a:xfrm>
      </xdr:grpSpPr>
      <xdr:sp macro="" textlink="">
        <xdr:nvSpPr>
          <xdr:cNvPr id="16" name="Rounded Rectangle 2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400-000010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17" name="Picture 16" descr="http://swiss-delicious.com/images/1024/icons/back.png">
            <a:hlinkClick xmlns:r="http://schemas.openxmlformats.org/officeDocument/2006/relationships" r:id="rId4" tooltip="Go to"/>
            <a:extLst>
              <a:ext uri="{FF2B5EF4-FFF2-40B4-BE49-F238E27FC236}">
                <a16:creationId xmlns:a16="http://schemas.microsoft.com/office/drawing/2014/main" id="{00000000-0008-0000-0400-000011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5</xdr:col>
      <xdr:colOff>104775</xdr:colOff>
      <xdr:row>1</xdr:row>
      <xdr:rowOff>104775</xdr:rowOff>
    </xdr:from>
    <xdr:ext cx="1014221" cy="291600"/>
    <xdr:pic>
      <xdr:nvPicPr>
        <xdr:cNvPr id="1017" name="mpkLogo">
          <a:hlinkClick xmlns:a="http://schemas.openxmlformats.org/drawingml/2006/main" xmlns:r="http://schemas.openxmlformats.org/officeDocument/2006/relationships" r:id="rId10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9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248906</xdr:colOff>
      <xdr:row>1</xdr:row>
      <xdr:rowOff>226333</xdr:rowOff>
    </xdr:from>
    <xdr:to>
      <xdr:col>15</xdr:col>
      <xdr:colOff>543593</xdr:colOff>
      <xdr:row>3</xdr:row>
      <xdr:rowOff>0</xdr:rowOff>
    </xdr:to>
    <xdr:sp macro="[0]!resetRecords" textlink="">
      <xdr:nvSpPr>
        <xdr:cNvPr id="7" name="ButtonShowDiscount"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/>
      </xdr:nvSpPr>
      <xdr:spPr>
        <a:xfrm>
          <a:off x="11414323" y="311000"/>
          <a:ext cx="2623020" cy="324000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  <a:ln>
          <a:noFill/>
        </a:ln>
        <a:effectLst/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overflow" horzOverflow="overflow" lIns="25400" tIns="0" rIns="25400" bIns="0" rtlCol="0" anchor="ctr" anchorCtr="1">
          <a:noAutofit/>
        </a:bodyPr>
        <a:lstStyle/>
        <a:p>
          <a:pPr marL="0" indent="0" algn="ctr"/>
          <a:r>
            <a:rPr lang="tr-TR" sz="1050" b="1" baseline="0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CLEAR RECORDED D</a:t>
          </a:r>
          <a:r>
            <a:rPr lang="tr-TR" sz="1050" b="1">
              <a:solidFill>
                <a:schemeClr val="bg1">
                  <a:lumMod val="95000"/>
                </a:schemeClr>
              </a:solidFill>
              <a:effectLst>
                <a:outerShdw blurRad="50800" dist="38100" dir="13500000" algn="br" rotWithShape="0">
                  <a:prstClr val="black">
                    <a:alpha val="40000"/>
                  </a:prstClr>
                </a:outerShdw>
              </a:effectLst>
              <a:latin typeface="Arial"/>
              <a:ea typeface="+mn-ea"/>
              <a:cs typeface="Arial"/>
            </a:rPr>
            <a:t>ATA</a:t>
          </a:r>
        </a:p>
      </xdr:txBody>
    </xdr:sp>
    <xdr:clientData/>
  </xdr:twoCellAnchor>
  <xdr:twoCellAnchor editAs="oneCell">
    <xdr:from>
      <xdr:col>1</xdr:col>
      <xdr:colOff>191320</xdr:colOff>
      <xdr:row>1</xdr:row>
      <xdr:rowOff>41166</xdr:rowOff>
    </xdr:from>
    <xdr:to>
      <xdr:col>1</xdr:col>
      <xdr:colOff>560097</xdr:colOff>
      <xdr:row>2</xdr:row>
      <xdr:rowOff>265750</xdr:rowOff>
    </xdr:to>
    <xdr:pic>
      <xdr:nvPicPr>
        <xdr:cNvPr id="11" name="mainicon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25825" t="18880" r="25781" b="19705"/>
        <a:stretch/>
      </xdr:blipFill>
      <xdr:spPr>
        <a:xfrm>
          <a:off x="434737" y="125833"/>
          <a:ext cx="368777" cy="468000"/>
        </a:xfrm>
        <a:prstGeom prst="rect">
          <a:avLst/>
        </a:prstGeom>
      </xdr:spPr>
    </xdr:pic>
    <xdr:clientData/>
  </xdr:twoCellAnchor>
  <xdr:twoCellAnchor editAs="oneCell">
    <xdr:from>
      <xdr:col>7</xdr:col>
      <xdr:colOff>632400</xdr:colOff>
      <xdr:row>1</xdr:row>
      <xdr:rowOff>51225</xdr:rowOff>
    </xdr:from>
    <xdr:to>
      <xdr:col>9</xdr:col>
      <xdr:colOff>381000</xdr:colOff>
      <xdr:row>2</xdr:row>
      <xdr:rowOff>253575</xdr:rowOff>
    </xdr:to>
    <xdr:grpSp>
      <xdr:nvGrpSpPr>
        <xdr:cNvPr id="14" name="backtomenu">
          <a:hlinkClick xmlns:r="http://schemas.openxmlformats.org/officeDocument/2006/relationships" r:id="rId2" tooltip="Go to"/>
          <a:extLst>
            <a:ext uri="{FF2B5EF4-FFF2-40B4-BE49-F238E27FC236}">
              <a16:creationId xmlns:a16="http://schemas.microsoft.com/office/drawing/2014/main" id="{00000000-0008-0000-0500-00000E000000}"/>
            </a:ext>
          </a:extLst>
        </xdr:cNvPr>
        <xdr:cNvGrpSpPr/>
      </xdr:nvGrpSpPr>
      <xdr:grpSpPr>
        <a:xfrm>
          <a:off x="7366575" y="136950"/>
          <a:ext cx="1044000" cy="450000"/>
          <a:chOff x="6972831" y="127063"/>
          <a:chExt cx="1044000" cy="450000"/>
        </a:xfrm>
      </xdr:grpSpPr>
      <xdr:sp macro="" textlink="">
        <xdr:nvSpPr>
          <xdr:cNvPr id="15" name="Rounded Rectangle 2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00000000-0008-0000-0500-00000F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overflow" horzOverflow="overflow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16" name="Picture 15" descr="http://swiss-delicious.com/images/1024/icons/back.png">
            <a:hlinkClick xmlns:r="http://schemas.openxmlformats.org/officeDocument/2006/relationships" r:id="rId2" tooltip="Go to"/>
            <a:extLst>
              <a:ext uri="{FF2B5EF4-FFF2-40B4-BE49-F238E27FC236}">
                <a16:creationId xmlns:a16="http://schemas.microsoft.com/office/drawing/2014/main" id="{00000000-0008-0000-0500-000010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  <xdr:oneCellAnchor>
    <xdr:from>
      <xdr:col>9</xdr:col>
      <xdr:colOff>1552575</xdr:colOff>
      <xdr:row>1</xdr:row>
      <xdr:rowOff>104775</xdr:rowOff>
    </xdr:from>
    <xdr:ext cx="1014221" cy="291600"/>
    <xdr:pic>
      <xdr:nvPicPr>
        <xdr:cNvPr id="1016" name="mpkLogo">
          <a:hlinkClick xmlns:a="http://schemas.openxmlformats.org/drawingml/2006/main" xmlns:r="http://schemas.openxmlformats.org/officeDocument/2006/relationships" r:id="rId9"/>
        </xdr:cNvPr>
        <xdr:cNvPicPr>
          <a:picLocks xmlns:a="http://schemas.openxmlformats.org/drawingml/2006/main" noChangeAspect="1"/>
        </xdr:cNvPicPr>
      </xdr:nvPicPr>
      <xdr:blipFill>
        <a:blip xmlns:a="http://schemas.openxmlformats.org/drawingml/2006/main" xmlns:r="http://schemas.openxmlformats.org/officeDocument/2006/relationships" r:embed="rId8"/>
        <a:stretch xmlns:a="http://schemas.openxmlformats.org/drawingml/2006/main">
          <a:fillRect/>
        </a:stretch>
      </xdr:blipFill>
      <xdr:spPr>
        <a:xfrm xmlns:a="http://schemas.openxmlformats.org/drawingml/2006/main">
          <a:off x="0" y="0"/>
          <a:ext cx="1014221" cy="291600"/>
        </a:xfrm>
        <a:prstGeom xmlns:a="http://schemas.openxmlformats.org/drawingml/2006/main" prst="rect">
          <a:avLst/>
        </a:prstGeom>
      </xdr:spPr>
    </xdr:pic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250869</xdr:colOff>
      <xdr:row>1</xdr:row>
      <xdr:rowOff>19050</xdr:rowOff>
    </xdr:from>
    <xdr:to>
      <xdr:col>4</xdr:col>
      <xdr:colOff>113769</xdr:colOff>
      <xdr:row>2</xdr:row>
      <xdr:rowOff>221400</xdr:rowOff>
    </xdr:to>
    <xdr:grpSp>
      <xdr:nvGrpSpPr>
        <xdr:cNvPr id="3" name="backtomenu">
          <a:hlinkClick xmlns:r="http://schemas.openxmlformats.org/officeDocument/2006/relationships" r:id="rId3" tooltip="Go to"/>
          <a:extLst>
            <a:ext uri="{FF2B5EF4-FFF2-40B4-BE49-F238E27FC236}">
              <a16:creationId xmlns:a16="http://schemas.microsoft.com/office/drawing/2014/main" id="{00000000-0008-0000-0700-000003000000}"/>
            </a:ext>
          </a:extLst>
        </xdr:cNvPr>
        <xdr:cNvGrpSpPr/>
      </xdr:nvGrpSpPr>
      <xdr:grpSpPr>
        <a:xfrm>
          <a:off x="10309269" y="104775"/>
          <a:ext cx="1044000" cy="450000"/>
          <a:chOff x="6972831" y="127063"/>
          <a:chExt cx="1044000" cy="450000"/>
        </a:xfrm>
      </xdr:grpSpPr>
      <xdr:sp macro="" textlink="">
        <xdr:nvSpPr>
          <xdr:cNvPr id="4" name="Rounded Rectangle 2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700-000004000000}"/>
              </a:ext>
            </a:extLst>
          </xdr:cNvPr>
          <xdr:cNvSpPr/>
        </xdr:nvSpPr>
        <xdr:spPr>
          <a:xfrm>
            <a:off x="6972831" y="127063"/>
            <a:ext cx="1044000" cy="450000"/>
          </a:xfrm>
          <a:prstGeom prst="roundRect">
            <a:avLst/>
          </a:prstGeom>
          <a:solidFill>
            <a:srgbClr val="1F4E78"/>
          </a:solidFill>
          <a:ln>
            <a:noFill/>
          </a:ln>
          <a:effectLst/>
        </xdr:spPr>
        <xdr:style>
          <a:lnRef idx="0">
            <a:schemeClr val="accent3"/>
          </a:lnRef>
          <a:fillRef idx="3">
            <a:schemeClr val="accent3"/>
          </a:fillRef>
          <a:effectRef idx="3">
            <a:schemeClr val="accent3"/>
          </a:effectRef>
          <a:fontRef idx="minor">
            <a:schemeClr val="lt1"/>
          </a:fontRef>
        </xdr:style>
        <xdr:txBody>
          <a:bodyPr vertOverflow="clip" horzOverflow="clip" lIns="432000" tIns="0" rIns="0" bIns="0" rtlCol="0" anchor="ctr"/>
          <a:lstStyle/>
          <a:p>
            <a:pPr algn="ctr"/>
            <a:r>
              <a:rPr lang="en-US" sz="1000" b="1" i="1">
                <a:solidFill>
                  <a:srgbClr val="FFFFFF"/>
                </a:solidFill>
              </a:rPr>
              <a:t>Back to </a:t>
            </a:r>
          </a:p>
          <a:p>
            <a:pPr algn="ctr"/>
            <a:r>
              <a:rPr lang="en-US" sz="1000" b="1" i="1">
                <a:solidFill>
                  <a:srgbClr val="FFFFFF"/>
                </a:solidFill>
              </a:rPr>
              <a:t>Menu</a:t>
            </a:r>
            <a:endParaRPr lang="tr-TR" sz="1000" b="1" i="1">
              <a:solidFill>
                <a:srgbClr val="FFFFFF"/>
              </a:solidFill>
            </a:endParaRPr>
          </a:p>
        </xdr:txBody>
      </xdr:sp>
      <xdr:pic>
        <xdr:nvPicPr>
          <xdr:cNvPr id="5" name="Picture 4" descr="http://swiss-delicious.com/images/1024/icons/back.png">
            <a:hlinkClick xmlns:r="http://schemas.openxmlformats.org/officeDocument/2006/relationships" r:id="rId3" tooltip="Go to"/>
            <a:extLst>
              <a:ext uri="{FF2B5EF4-FFF2-40B4-BE49-F238E27FC236}">
                <a16:creationId xmlns:a16="http://schemas.microsoft.com/office/drawing/2014/main" id="{00000000-0008-0000-0700-000005000000}"/>
              </a:ext>
            </a:extLst>
          </xdr:cNvPr>
          <xdr:cNvPicPr>
            <a:picLocks noChangeAspect="1" noChangeArrowheads="1"/>
          </xdr:cNvPicPr>
        </xdr:nvPicPr>
        <xdr:blipFill rotWithShape="1"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/>
        </xdr:blipFill>
        <xdr:spPr bwMode="auto">
          <a:xfrm>
            <a:off x="7064544" y="141367"/>
            <a:ext cx="414000" cy="411026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0CBFD32-340A-4989-ACE2-1A40DD509143}" name="Table3" displayName="Table3" ref="I10:I27" totalsRowShown="0" headerRowDxfId="40" dataDxfId="39" tableBorderDxfId="38">
  <tableColumns count="1">
    <tableColumn id="1" xr3:uid="{2B74F046-123F-46DB-A512-90519DEFAB3D}" name="Unit" dataDxfId="37"/>
  </tableColumns>
  <tableStyleInfo name="TableStyleLight1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71F31747-65F5-4F5D-B936-801DE1CB728B}" name="Table6" displayName="Table6" ref="K10:K27" totalsRowShown="0" headerRowDxfId="36" dataDxfId="35" tableBorderDxfId="34">
  <tableColumns count="1">
    <tableColumn id="1" xr3:uid="{58B918D0-08B2-496D-89F1-4AE59624DD8D}" name="Responsible Person" dataDxfId="33"/>
  </tableColumns>
  <tableStyleInfo name="TableStyleLight16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ProductDB" displayName="ProductDB" ref="B5:F17" totalsRowShown="0" headerRowDxfId="32" dataDxfId="31">
  <autoFilter ref="B5:F17" xr:uid="{00000000-0009-0000-0100-000001000000}">
    <filterColumn colId="0" hiddenButton="1"/>
    <filterColumn colId="1" hiddenButton="1"/>
    <filterColumn colId="2" hiddenButton="1"/>
    <filterColumn colId="3" hiddenButton="1"/>
    <filterColumn colId="4" hiddenButton="1"/>
  </autoFilter>
  <tableColumns count="5">
    <tableColumn id="1" xr3:uid="{00000000-0010-0000-0100-000001000000}" name="DESCRIPTION" dataDxfId="30"/>
    <tableColumn id="2" xr3:uid="{00000000-0010-0000-0100-000002000000}" name="INFO_x000a_(website link, specs, extra data etc.)" dataDxfId="29"/>
    <tableColumn id="3" xr3:uid="{00000000-0010-0000-0100-000003000000}" name="UNIT" dataDxfId="28"/>
    <tableColumn id="4" xr3:uid="{00000000-0010-0000-0100-000004000000}" name="UNIT WEIGHT" dataDxfId="27"/>
    <tableColumn id="5" xr3:uid="{98BE1DF3-1460-4BC8-A947-B044AB40FADD}" name="WEIGHT UNIT" dataDxfId="26"/>
  </tableColumns>
  <tableStyleInfo name="TableStyleLight13" showFirstColumn="0" showLastColumn="0" showRowStripes="1" showColumnStripes="1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AD8A094-AE8C-4839-9A05-974926F52E6B}" name="CustomerDB" displayName="CustomerDB" ref="B5:F17" totalsRowShown="0" headerRowDxfId="25" dataDxfId="24">
  <tableColumns count="5">
    <tableColumn id="1" xr3:uid="{9813B9DB-0DE1-4771-9BBD-1909FD0CB923}" name="COMPANY NAME" dataDxfId="23"/>
    <tableColumn id="4" xr3:uid="{C7554247-ACC0-4EFD-A116-6D5C9945CFD0}" name="CONTACT PERSON_x000a_(optional)" dataDxfId="22"/>
    <tableColumn id="2" xr3:uid="{E285AE66-AAAD-494D-A538-020288DA37D8}" name="ADDRESS" dataDxfId="21"/>
    <tableColumn id="3" xr3:uid="{83223723-366E-4DF6-B9E9-0F5058CE3B95}" name="PHONE" dataDxfId="20"/>
    <tableColumn id="5" xr3:uid="{058F3416-07B3-402B-AFEB-E5749E04C382}" name="EMAIL" dataDxfId="19"/>
  </tableColumns>
  <tableStyleInfo name="Table Style 1" showFirstColumn="0" showLastColumn="0" showRowStripes="1" showColumnStripes="1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465D9BF4-20E8-40C8-A2E1-052D763A01D1}" name="ExporterDB" displayName="ExporterDB" ref="B5:F17" totalsRowShown="0" headerRowDxfId="18" dataDxfId="17">
  <tableColumns count="5">
    <tableColumn id="1" xr3:uid="{69E201F5-8F18-4DE9-9148-169E494518DB}" name="COMPANY NAME" dataDxfId="16"/>
    <tableColumn id="4" xr3:uid="{941F2FED-CD13-4502-ABD1-329A61A5A4DD}" name="CONTACT PERSON_x000a_(optional)" dataDxfId="15"/>
    <tableColumn id="2" xr3:uid="{292B8D01-3957-422C-84C3-926954AA6558}" name="ADDRESS" dataDxfId="14"/>
    <tableColumn id="3" xr3:uid="{84BE1918-986F-44A8-9966-F333BB277F3C}" name="PHONE" dataDxfId="13"/>
    <tableColumn id="5" xr3:uid="{03A738FF-5E62-445D-8832-A3803B8C69C0}" name="EMAIL" dataDxfId="12"/>
  </tableColumns>
  <tableStyleInfo name="Table Style 1" showFirstColumn="0" showLastColumn="0" showRowStripes="1" showColumnStripes="1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2000000}" name="RecordDB" displayName="RecordDB" ref="B5:K3001" totalsRowShown="0" headerRowDxfId="11" dataDxfId="10">
  <autoFilter ref="B5:K3001" xr:uid="{00000000-0009-0000-0100-000002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</autoFilter>
  <tableColumns count="10">
    <tableColumn id="1" xr3:uid="{00000000-0010-0000-0200-000001000000}" name="DOC NO" dataDxfId="9"/>
    <tableColumn id="11" xr3:uid="{00000000-0010-0000-0200-00000B000000}" name="DATE" dataDxfId="8"/>
    <tableColumn id="10" xr3:uid="{00000000-0010-0000-0200-00000A000000}" name="DESCRIPTION" dataDxfId="7"/>
    <tableColumn id="2" xr3:uid="{00000000-0010-0000-0200-000002000000}" name="UNIT" dataDxfId="6"/>
    <tableColumn id="3" xr3:uid="{00000000-0010-0000-0200-000003000000}" name="QTY" dataDxfId="5"/>
    <tableColumn id="4" xr3:uid="{00000000-0010-0000-0200-000004000000}" name="UNIT WEIGHT" dataDxfId="4"/>
    <tableColumn id="9" xr3:uid="{00000000-0010-0000-0200-000009000000}" name="TOTAL WEIGHT" dataDxfId="3"/>
    <tableColumn id="13" xr3:uid="{00000000-0010-0000-0200-00000D000000}" name="WEIGHT UNIT" dataDxfId="2"/>
    <tableColumn id="15" xr3:uid="{00000000-0010-0000-0200-00000F000000}" name="RESPONSIBLE" dataDxfId="1"/>
    <tableColumn id="14" xr3:uid="{00000000-0010-0000-0200-00000E000000}" name="CUSTOMER NAME" dataDxfId="0"/>
  </tableColumns>
  <tableStyleInfo name="TableStyleLight14" showFirstColumn="0" showLastColumn="0" showRowStripes="1" showColumnStripes="1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2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6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Dashboard">
    <pageSetUpPr fitToPage="1"/>
  </sheetPr>
  <dimension ref="A1:M31"/>
  <sheetViews>
    <sheetView showGridLines="0" showRowColHeaders="0" tabSelected="1" zoomScaleNormal="100" zoomScaleSheetLayoutView="85" zoomScalePageLayoutView="85" workbookViewId="0">
      <pane ySplit="4" topLeftCell="A5" activePane="bottomLeft" state="frozen"/>
      <selection activeCell="C38" sqref="C38"/>
      <selection pane="bottomLeft" activeCell="A5" sqref="A5"/>
    </sheetView>
  </sheetViews>
  <sheetFormatPr defaultColWidth="8.7109375" defaultRowHeight="15" x14ac:dyDescent="0.25"/>
  <cols>
    <col min="1" max="1" width="3.7109375" style="2" customWidth="1"/>
    <col min="2" max="2" width="10.7109375" style="2" customWidth="1"/>
    <col min="3" max="8" width="13.7109375" style="2" customWidth="1"/>
    <col min="9" max="9" width="17.7109375" style="2" customWidth="1"/>
    <col min="10" max="10" width="3.7109375" style="2" customWidth="1"/>
    <col min="11" max="11" width="36.7109375" style="2" customWidth="1"/>
    <col min="12" max="12" width="12.7109375" style="2" customWidth="1"/>
    <col min="13" max="16384" width="8.7109375" style="2"/>
  </cols>
  <sheetData>
    <row r="1" spans="1:12" ht="6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 s="80" customFormat="1" ht="20.100000000000001" customHeight="1" x14ac:dyDescent="0.3">
      <c r="A2" s="78"/>
      <c r="B2" s="84"/>
      <c r="C2" s="85" t="s">
        <v>38</v>
      </c>
      <c r="D2" s="77"/>
      <c r="E2" s="77"/>
      <c r="F2" s="77"/>
      <c r="G2" s="77"/>
      <c r="H2" s="77"/>
      <c r="I2" s="77"/>
      <c r="J2" s="77"/>
      <c r="K2" s="86"/>
      <c r="L2" s="77"/>
    </row>
    <row r="3" spans="1:12" s="299" customFormat="1" ht="24" customHeight="1" x14ac:dyDescent="0.35">
      <c r="A3" s="294"/>
      <c r="B3" s="295"/>
      <c r="C3" s="296" t="s">
        <v>2</v>
      </c>
      <c r="D3" s="297"/>
      <c r="E3" s="297"/>
      <c r="F3" s="297"/>
      <c r="G3" s="297"/>
      <c r="H3" s="297"/>
      <c r="I3" s="297"/>
      <c r="J3" s="297"/>
      <c r="K3" s="298"/>
      <c r="L3" s="297"/>
    </row>
    <row r="4" spans="1:12" ht="5.0999999999999996" customHeight="1" x14ac:dyDescent="0.25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</row>
    <row r="5" spans="1:12" ht="5.0999999999999996" customHeight="1" x14ac:dyDescent="0.25">
      <c r="A5" s="15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</row>
    <row r="6" spans="1:12" ht="15" customHeight="1" x14ac:dyDescent="0.25">
      <c r="A6" s="15"/>
      <c r="B6" s="17"/>
      <c r="C6" s="18"/>
      <c r="D6" s="18"/>
      <c r="E6" s="18"/>
      <c r="F6" s="18"/>
      <c r="G6" s="18"/>
      <c r="H6" s="18"/>
      <c r="I6" s="18"/>
      <c r="J6" s="18"/>
      <c r="K6" s="18"/>
      <c r="L6" s="19"/>
    </row>
    <row r="7" spans="1:12" ht="15" customHeight="1" x14ac:dyDescent="0.25">
      <c r="A7" s="16"/>
      <c r="B7" s="20"/>
      <c r="C7" s="21"/>
      <c r="D7" s="21"/>
      <c r="E7" s="21"/>
      <c r="F7" s="21"/>
      <c r="G7" s="21"/>
      <c r="H7" s="21"/>
      <c r="I7" s="21"/>
      <c r="J7" s="21"/>
      <c r="K7" s="21"/>
      <c r="L7" s="22"/>
    </row>
    <row r="8" spans="1:12" ht="15" customHeight="1" x14ac:dyDescent="0.25">
      <c r="A8" s="16"/>
      <c r="B8" s="20"/>
      <c r="C8" s="21"/>
      <c r="D8" s="21"/>
      <c r="E8" s="21"/>
      <c r="F8" s="21"/>
      <c r="G8" s="21"/>
      <c r="H8" s="21"/>
      <c r="I8" s="21"/>
      <c r="J8" s="21"/>
      <c r="K8" s="21"/>
      <c r="L8" s="22"/>
    </row>
    <row r="9" spans="1:12" ht="15" customHeight="1" x14ac:dyDescent="0.25">
      <c r="A9" s="16"/>
      <c r="B9" s="20"/>
      <c r="C9" s="21"/>
      <c r="D9" s="21"/>
      <c r="E9" s="21"/>
      <c r="F9" s="21"/>
      <c r="G9" s="21"/>
      <c r="H9" s="21"/>
      <c r="I9" s="21"/>
      <c r="J9" s="21"/>
      <c r="K9" s="23"/>
      <c r="L9" s="22"/>
    </row>
    <row r="10" spans="1:12" ht="17.100000000000001" customHeight="1" thickBot="1" x14ac:dyDescent="0.3">
      <c r="A10" s="16"/>
      <c r="B10" s="20"/>
      <c r="C10" s="21"/>
      <c r="D10" s="21"/>
      <c r="E10" s="21"/>
      <c r="F10" s="21"/>
      <c r="G10" s="21"/>
      <c r="H10" s="21"/>
      <c r="I10" s="75" t="s">
        <v>12</v>
      </c>
      <c r="J10" s="21"/>
      <c r="K10" s="75" t="s">
        <v>27</v>
      </c>
      <c r="L10" s="22"/>
    </row>
    <row r="11" spans="1:12" ht="17.100000000000001" customHeight="1" x14ac:dyDescent="0.25">
      <c r="A11" s="16"/>
      <c r="B11" s="20"/>
      <c r="C11" s="21"/>
      <c r="D11" s="21"/>
      <c r="E11" s="21"/>
      <c r="F11" s="21"/>
      <c r="G11" s="21"/>
      <c r="H11" s="21"/>
      <c r="I11" s="87" t="s">
        <v>13</v>
      </c>
      <c r="J11" s="21"/>
      <c r="K11" s="87" t="s">
        <v>28</v>
      </c>
      <c r="L11" s="22"/>
    </row>
    <row r="12" spans="1:12" ht="17.100000000000001" customHeight="1" x14ac:dyDescent="0.25">
      <c r="A12" s="16"/>
      <c r="B12" s="20"/>
      <c r="C12" s="21"/>
      <c r="D12" s="21"/>
      <c r="E12" s="21"/>
      <c r="F12" s="21"/>
      <c r="G12" s="21"/>
      <c r="H12" s="21"/>
      <c r="I12" s="88" t="s">
        <v>1</v>
      </c>
      <c r="J12" s="21"/>
      <c r="K12" s="88" t="s">
        <v>30</v>
      </c>
      <c r="L12" s="22"/>
    </row>
    <row r="13" spans="1:12" ht="17.100000000000001" customHeight="1" x14ac:dyDescent="0.25">
      <c r="A13" s="16"/>
      <c r="B13" s="20"/>
      <c r="C13" s="21"/>
      <c r="D13" s="21"/>
      <c r="E13" s="21"/>
      <c r="F13" s="21"/>
      <c r="G13" s="21"/>
      <c r="H13" s="21"/>
      <c r="I13" s="89" t="s">
        <v>10</v>
      </c>
      <c r="J13" s="21"/>
      <c r="K13" s="89" t="s">
        <v>29</v>
      </c>
      <c r="L13" s="22"/>
    </row>
    <row r="14" spans="1:12" ht="17.100000000000001" customHeight="1" x14ac:dyDescent="0.25">
      <c r="A14" s="16"/>
      <c r="B14" s="20"/>
      <c r="C14" s="21"/>
      <c r="D14" s="21"/>
      <c r="E14" s="21"/>
      <c r="F14" s="21"/>
      <c r="G14" s="21"/>
      <c r="H14" s="21"/>
      <c r="I14" s="88" t="s">
        <v>9</v>
      </c>
      <c r="J14" s="21"/>
      <c r="K14" s="88" t="s">
        <v>31</v>
      </c>
      <c r="L14" s="22"/>
    </row>
    <row r="15" spans="1:12" ht="17.100000000000001" customHeight="1" x14ac:dyDescent="0.25">
      <c r="A15" s="16"/>
      <c r="B15" s="20"/>
      <c r="C15" s="21"/>
      <c r="D15" s="21"/>
      <c r="E15" s="21"/>
      <c r="F15" s="21"/>
      <c r="G15" s="21"/>
      <c r="H15" s="21"/>
      <c r="I15" s="89" t="s">
        <v>14</v>
      </c>
      <c r="J15" s="21"/>
      <c r="K15" s="89"/>
      <c r="L15" s="22"/>
    </row>
    <row r="16" spans="1:12" ht="17.100000000000001" customHeight="1" x14ac:dyDescent="0.25">
      <c r="A16" s="16"/>
      <c r="B16" s="20"/>
      <c r="C16" s="21"/>
      <c r="D16" s="21"/>
      <c r="E16" s="21"/>
      <c r="F16" s="21"/>
      <c r="G16" s="21"/>
      <c r="H16" s="21"/>
      <c r="I16" s="88" t="s">
        <v>26</v>
      </c>
      <c r="J16" s="21"/>
      <c r="K16" s="88"/>
      <c r="L16" s="22"/>
    </row>
    <row r="17" spans="1:13" ht="17.100000000000001" customHeight="1" x14ac:dyDescent="0.25">
      <c r="A17" s="16"/>
      <c r="B17" s="20"/>
      <c r="C17" s="21"/>
      <c r="D17" s="21"/>
      <c r="E17" s="21"/>
      <c r="F17" s="21"/>
      <c r="G17" s="21"/>
      <c r="H17" s="21"/>
      <c r="I17" s="89"/>
      <c r="J17" s="21"/>
      <c r="K17" s="89"/>
      <c r="L17" s="22"/>
    </row>
    <row r="18" spans="1:13" ht="17.100000000000001" customHeight="1" x14ac:dyDescent="0.25">
      <c r="A18" s="16"/>
      <c r="B18" s="20"/>
      <c r="C18" s="21"/>
      <c r="D18" s="21"/>
      <c r="E18" s="21"/>
      <c r="F18" s="21"/>
      <c r="G18" s="21"/>
      <c r="H18" s="21"/>
      <c r="I18" s="88"/>
      <c r="J18" s="21"/>
      <c r="K18" s="88"/>
      <c r="L18" s="22"/>
    </row>
    <row r="19" spans="1:13" ht="17.100000000000001" customHeight="1" x14ac:dyDescent="0.25">
      <c r="A19" s="16"/>
      <c r="B19" s="20"/>
      <c r="C19" s="21"/>
      <c r="D19" s="21"/>
      <c r="E19" s="21"/>
      <c r="F19" s="21"/>
      <c r="G19" s="21"/>
      <c r="H19" s="21"/>
      <c r="I19" s="89"/>
      <c r="J19" s="21"/>
      <c r="K19" s="89"/>
      <c r="L19" s="22"/>
    </row>
    <row r="20" spans="1:13" ht="17.100000000000001" customHeight="1" x14ac:dyDescent="0.25">
      <c r="A20" s="16"/>
      <c r="B20" s="20"/>
      <c r="C20" s="21"/>
      <c r="D20" s="21"/>
      <c r="E20" s="21"/>
      <c r="F20" s="21"/>
      <c r="G20" s="21"/>
      <c r="H20" s="21"/>
      <c r="I20" s="88"/>
      <c r="J20" s="21"/>
      <c r="K20" s="88"/>
      <c r="L20" s="22"/>
    </row>
    <row r="21" spans="1:13" ht="17.100000000000001" customHeight="1" x14ac:dyDescent="0.25">
      <c r="A21" s="16"/>
      <c r="B21" s="20"/>
      <c r="C21" s="21"/>
      <c r="D21" s="21"/>
      <c r="E21" s="21"/>
      <c r="F21" s="21"/>
      <c r="G21" s="21"/>
      <c r="H21" s="21"/>
      <c r="I21" s="89"/>
      <c r="J21" s="21"/>
      <c r="K21" s="89"/>
      <c r="L21" s="22"/>
    </row>
    <row r="22" spans="1:13" ht="17.100000000000001" customHeight="1" x14ac:dyDescent="0.25">
      <c r="A22" s="16"/>
      <c r="B22" s="20"/>
      <c r="C22" s="21"/>
      <c r="D22" s="21"/>
      <c r="E22" s="21"/>
      <c r="F22" s="21"/>
      <c r="G22" s="21"/>
      <c r="H22" s="21"/>
      <c r="I22" s="88"/>
      <c r="J22" s="21"/>
      <c r="K22" s="88"/>
      <c r="L22" s="22"/>
    </row>
    <row r="23" spans="1:13" ht="17.100000000000001" customHeight="1" x14ac:dyDescent="0.25">
      <c r="A23" s="16"/>
      <c r="B23" s="20"/>
      <c r="C23" s="21"/>
      <c r="D23" s="21"/>
      <c r="E23" s="21"/>
      <c r="F23" s="21"/>
      <c r="G23" s="21"/>
      <c r="H23" s="21"/>
      <c r="I23" s="89"/>
      <c r="J23" s="21"/>
      <c r="K23" s="89"/>
      <c r="L23" s="22"/>
    </row>
    <row r="24" spans="1:13" ht="17.100000000000001" customHeight="1" x14ac:dyDescent="0.25">
      <c r="A24" s="16"/>
      <c r="B24" s="20"/>
      <c r="C24" s="21"/>
      <c r="D24" s="21"/>
      <c r="E24" s="21"/>
      <c r="F24" s="21"/>
      <c r="G24" s="21"/>
      <c r="H24" s="21"/>
      <c r="I24" s="88"/>
      <c r="J24" s="21"/>
      <c r="K24" s="88"/>
      <c r="L24" s="22"/>
    </row>
    <row r="25" spans="1:13" ht="17.100000000000001" customHeight="1" x14ac:dyDescent="0.25">
      <c r="A25" s="16"/>
      <c r="B25" s="20"/>
      <c r="C25" s="21"/>
      <c r="D25" s="21"/>
      <c r="E25" s="21"/>
      <c r="F25" s="21"/>
      <c r="G25" s="21"/>
      <c r="H25" s="21"/>
      <c r="I25" s="89"/>
      <c r="J25" s="21"/>
      <c r="K25" s="89"/>
      <c r="L25" s="22"/>
    </row>
    <row r="26" spans="1:13" ht="17.100000000000001" customHeight="1" x14ac:dyDescent="0.25">
      <c r="A26" s="16"/>
      <c r="B26" s="20"/>
      <c r="C26" s="21"/>
      <c r="D26" s="21"/>
      <c r="E26" s="21"/>
      <c r="F26" s="21"/>
      <c r="G26" s="21"/>
      <c r="H26" s="21"/>
      <c r="I26" s="88"/>
      <c r="J26" s="21"/>
      <c r="K26" s="88"/>
      <c r="L26" s="22"/>
    </row>
    <row r="27" spans="1:13" ht="17.100000000000001" customHeight="1" x14ac:dyDescent="0.25">
      <c r="A27" s="40"/>
      <c r="B27" s="37"/>
      <c r="C27" s="38"/>
      <c r="D27" s="38"/>
      <c r="E27" s="38"/>
      <c r="F27" s="38"/>
      <c r="G27" s="38"/>
      <c r="H27" s="38"/>
      <c r="I27" s="89"/>
      <c r="J27" s="41"/>
      <c r="K27" s="89"/>
      <c r="L27" s="39"/>
    </row>
    <row r="28" spans="1:13" ht="15" customHeight="1" x14ac:dyDescent="0.25">
      <c r="A28" s="16"/>
      <c r="B28" s="24"/>
      <c r="C28" s="25"/>
      <c r="D28" s="25"/>
      <c r="E28" s="25"/>
      <c r="F28" s="25"/>
      <c r="G28" s="25"/>
      <c r="H28" s="21"/>
      <c r="I28" s="21"/>
      <c r="J28" s="21"/>
      <c r="K28" s="25"/>
      <c r="L28" s="26"/>
    </row>
    <row r="29" spans="1:13" ht="15" customHeight="1" x14ac:dyDescent="0.25">
      <c r="A29" s="16"/>
      <c r="B29" s="27"/>
      <c r="C29" s="28"/>
      <c r="D29" s="28"/>
      <c r="E29" s="28"/>
      <c r="F29" s="28"/>
      <c r="G29" s="28"/>
      <c r="H29" s="32"/>
      <c r="I29" s="32"/>
      <c r="J29" s="32"/>
      <c r="K29" s="28"/>
      <c r="L29" s="29"/>
    </row>
    <row r="30" spans="1:13" ht="6.95" customHeight="1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</row>
    <row r="31" spans="1:13" s="1" customFormat="1" ht="22.9" customHeight="1" x14ac:dyDescent="0.25">
      <c r="B31" s="142"/>
      <c r="C31" s="142"/>
      <c r="D31" s="143"/>
      <c r="E31" s="144"/>
      <c r="F31" s="144"/>
      <c r="G31" s="144"/>
      <c r="H31" s="142"/>
      <c r="I31" s="142"/>
      <c r="J31" s="142"/>
      <c r="K31" s="142"/>
      <c r="L31" s="142"/>
      <c r="M31" s="2"/>
    </row>
  </sheetData>
  <sheetProtection algorithmName="SHA-512" hashValue="ADyiS1o2bVlr30RG7k42nMsJpYBha3QTOc2THEwIHeTTVSaiVcLLXMsJTCIKV4LkFgUYtsGCRBMoWMGaKv8Qfw==" saltValue="iWHo0sadHhIXzTUcAF2KqQ==" spinCount="100000" sheet="1" objects="1" scenarios="1"/>
  <phoneticPr fontId="48" type="noConversion"/>
  <printOptions horizontalCentered="1"/>
  <pageMargins left="0.31496062992125984" right="0.31496062992125984" top="0.31496062992125984" bottom="0.31496062992125984" header="0.31496062992125984" footer="0.31496062992125984"/>
  <pageSetup paperSize="9" scale="86" orientation="landscape" r:id="rId1"/>
  <drawing r:id="rId2"/>
  <tableParts count="2">
    <tablePart r:id="rId3"/>
    <tablePart r:id="rId4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Form">
    <pageSetUpPr autoPageBreaks="0"/>
  </sheetPr>
  <dimension ref="A1:R60"/>
  <sheetViews>
    <sheetView showGridLines="0" showRowColHeaders="0" zoomScaleNormal="100" zoomScaleSheetLayoutView="90" workbookViewId="0">
      <pane ySplit="4" topLeftCell="A5" activePane="bottomLeft" state="frozen"/>
      <selection activeCell="A5" sqref="A5"/>
      <selection pane="bottomLeft" activeCell="A5" sqref="A5"/>
    </sheetView>
  </sheetViews>
  <sheetFormatPr defaultColWidth="8.85546875" defaultRowHeight="15" x14ac:dyDescent="0.25"/>
  <cols>
    <col min="1" max="1" width="3.7109375" style="2" customWidth="1"/>
    <col min="2" max="2" width="3.28515625" style="2" customWidth="1"/>
    <col min="3" max="5" width="13.7109375" style="2" customWidth="1"/>
    <col min="6" max="9" width="9.7109375" style="2" customWidth="1"/>
    <col min="10" max="11" width="11.28515625" style="2" customWidth="1"/>
    <col min="12" max="12" width="4.140625" style="2" customWidth="1"/>
    <col min="13" max="13" width="1.7109375" style="2" customWidth="1"/>
    <col min="14" max="14" width="2.42578125" style="2" customWidth="1"/>
    <col min="15" max="15" width="23.42578125" style="2" customWidth="1"/>
    <col min="16" max="16" width="8.85546875" style="2"/>
    <col min="17" max="17" width="10.7109375" style="2" customWidth="1"/>
    <col min="18" max="18" width="5.140625" style="2" customWidth="1"/>
    <col min="19" max="25" width="8.7109375" style="2" customWidth="1"/>
    <col min="26" max="16384" width="8.85546875" style="2"/>
  </cols>
  <sheetData>
    <row r="1" spans="1:18" s="1" customFormat="1" ht="6.75" customHeight="1" x14ac:dyDescent="0.25">
      <c r="C1" s="30"/>
      <c r="I1" s="30"/>
    </row>
    <row r="2" spans="1:18" s="78" customFormat="1" ht="20.100000000000001" customHeight="1" x14ac:dyDescent="0.25">
      <c r="B2" s="81"/>
      <c r="C2" s="82" t="s">
        <v>38</v>
      </c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83"/>
    </row>
    <row r="3" spans="1:18" s="294" customFormat="1" ht="24" customHeight="1" x14ac:dyDescent="0.25">
      <c r="B3" s="300"/>
      <c r="C3" s="301" t="s">
        <v>64</v>
      </c>
      <c r="D3" s="297"/>
      <c r="E3" s="297"/>
      <c r="F3" s="297"/>
      <c r="G3" s="297"/>
      <c r="H3" s="297"/>
      <c r="I3" s="297"/>
      <c r="J3" s="297"/>
      <c r="K3" s="297"/>
      <c r="L3" s="297"/>
      <c r="M3" s="297"/>
      <c r="N3" s="297"/>
      <c r="O3" s="297"/>
      <c r="P3" s="297"/>
      <c r="Q3" s="297"/>
      <c r="R3" s="302"/>
    </row>
    <row r="4" spans="1:18" ht="7.35" customHeight="1" x14ac:dyDescent="0.25"/>
    <row r="5" spans="1:18" s="1" customFormat="1" ht="7.35" customHeight="1" x14ac:dyDescent="0.25">
      <c r="B5" s="55"/>
      <c r="C5" s="56"/>
      <c r="D5" s="57"/>
      <c r="E5" s="57"/>
      <c r="F5" s="57"/>
      <c r="G5" s="57"/>
      <c r="H5" s="57"/>
      <c r="I5" s="57"/>
      <c r="J5" s="57"/>
      <c r="K5" s="56"/>
      <c r="L5" s="56"/>
      <c r="M5" s="56"/>
    </row>
    <row r="6" spans="1:18" s="4" customFormat="1" ht="12" customHeight="1" x14ac:dyDescent="0.25">
      <c r="A6" s="51"/>
      <c r="B6" s="11"/>
      <c r="C6" s="7"/>
      <c r="D6" s="8"/>
      <c r="E6" s="8"/>
      <c r="F6" s="8"/>
      <c r="G6" s="8"/>
      <c r="H6" s="8"/>
      <c r="I6" s="8"/>
      <c r="J6" s="8"/>
      <c r="K6" s="8"/>
      <c r="L6" s="8"/>
      <c r="M6" s="8"/>
      <c r="N6" s="59"/>
      <c r="O6" s="43" t="s">
        <v>37</v>
      </c>
    </row>
    <row r="7" spans="1:18" s="1" customFormat="1" ht="34.9" customHeight="1" x14ac:dyDescent="0.25">
      <c r="A7" s="52"/>
      <c r="B7" s="3"/>
      <c r="C7" s="174" t="s">
        <v>39</v>
      </c>
      <c r="D7" s="6"/>
      <c r="E7" s="6"/>
      <c r="F7" s="6"/>
      <c r="G7" s="6"/>
      <c r="H7" s="6"/>
      <c r="I7" s="6"/>
      <c r="J7" s="6"/>
      <c r="K7" s="6"/>
      <c r="L7" s="6"/>
      <c r="M7" s="3"/>
      <c r="N7" s="60"/>
      <c r="O7" s="195" t="s">
        <v>55</v>
      </c>
    </row>
    <row r="8" spans="1:18" ht="16.899999999999999" customHeight="1" x14ac:dyDescent="0.25">
      <c r="A8" s="53"/>
      <c r="B8"/>
      <c r="C8" s="279" t="s">
        <v>40</v>
      </c>
      <c r="D8" s="279"/>
      <c r="E8" s="280" t="s">
        <v>148</v>
      </c>
      <c r="F8" s="280"/>
      <c r="G8"/>
      <c r="H8"/>
      <c r="I8"/>
      <c r="J8"/>
      <c r="K8"/>
      <c r="L8"/>
      <c r="M8"/>
      <c r="N8" s="61"/>
    </row>
    <row r="9" spans="1:18" ht="16.899999999999999" customHeight="1" x14ac:dyDescent="0.25">
      <c r="A9" s="53"/>
      <c r="B9"/>
      <c r="C9" s="279" t="s">
        <v>3</v>
      </c>
      <c r="D9" s="279"/>
      <c r="E9" s="303">
        <f ca="1">TODAY()</f>
        <v>44910</v>
      </c>
      <c r="F9" s="303"/>
      <c r="G9"/>
      <c r="H9"/>
      <c r="I9"/>
      <c r="J9"/>
      <c r="K9"/>
      <c r="L9"/>
      <c r="M9"/>
      <c r="N9" s="61"/>
    </row>
    <row r="10" spans="1:18" x14ac:dyDescent="0.25">
      <c r="A10" s="53"/>
      <c r="B10"/>
      <c r="C10"/>
      <c r="D10"/>
      <c r="E10"/>
      <c r="F10"/>
      <c r="G10"/>
      <c r="H10"/>
      <c r="I10" s="5"/>
      <c r="J10"/>
      <c r="K10"/>
      <c r="L10" s="12"/>
      <c r="M10"/>
      <c r="N10" s="61"/>
      <c r="O10" s="42" t="s">
        <v>32</v>
      </c>
    </row>
    <row r="11" spans="1:18" ht="19.149999999999999" customHeight="1" x14ac:dyDescent="0.25">
      <c r="A11" s="53"/>
      <c r="B11"/>
      <c r="C11" s="49" t="s">
        <v>42</v>
      </c>
      <c r="D11" s="33"/>
      <c r="E11" s="33"/>
      <c r="F11" s="33"/>
      <c r="G11" s="33"/>
      <c r="H11" s="33"/>
      <c r="I11" s="33"/>
      <c r="J11" s="33"/>
      <c r="K11" s="33"/>
      <c r="L11" s="34"/>
      <c r="M11"/>
      <c r="N11" s="61"/>
      <c r="O11" s="164" t="s">
        <v>29</v>
      </c>
    </row>
    <row r="12" spans="1:18" ht="16.899999999999999" customHeight="1" x14ac:dyDescent="0.25">
      <c r="A12" s="53"/>
      <c r="B12"/>
      <c r="C12" s="63" t="s">
        <v>4</v>
      </c>
      <c r="D12" s="281" t="s">
        <v>72</v>
      </c>
      <c r="E12" s="281"/>
      <c r="F12" s="281"/>
      <c r="G12" s="281"/>
      <c r="H12" s="281"/>
      <c r="I12" s="281"/>
      <c r="J12" s="281"/>
      <c r="K12" s="281"/>
      <c r="L12" s="282"/>
      <c r="M12"/>
      <c r="N12" s="61"/>
    </row>
    <row r="13" spans="1:18" ht="16.899999999999999" customHeight="1" x14ac:dyDescent="0.25">
      <c r="A13" s="53"/>
      <c r="B13"/>
      <c r="C13" s="9" t="s">
        <v>5</v>
      </c>
      <c r="D13" s="283" t="str">
        <f>IFERROR(IF(LEN(INDEX(ConsigneeDB!$D$6:$D$17,MATCH(Form!$D$12,ConsigneeDB!$B$6:$B$17,0),1))=0,"",INDEX(ConsigneeDB!$D$6:$D$17,MATCH(Form!$D$12,ConsigneeDB!$B$6:$B$17,0),1)),"")</f>
        <v>St Paul's Road 23 no 5; Newhaven</v>
      </c>
      <c r="E13" s="284"/>
      <c r="F13" s="284"/>
      <c r="G13" s="284"/>
      <c r="H13" s="284"/>
      <c r="I13" s="284"/>
      <c r="J13" s="284"/>
      <c r="K13" s="284"/>
      <c r="L13" s="285"/>
      <c r="M13"/>
      <c r="N13" s="61"/>
    </row>
    <row r="14" spans="1:18" ht="16.899999999999999" customHeight="1" x14ac:dyDescent="0.25">
      <c r="A14" s="53"/>
      <c r="B14"/>
      <c r="C14" s="10" t="s">
        <v>0</v>
      </c>
      <c r="D14" s="286" t="str">
        <f>IFERROR(IF(LEN(INDEX(ConsigneeDB!$E$6:$E$17,MATCH(Form!$D$12,ConsigneeDB!$B$6:$B$17,0),1))=0,"",INDEX(ConsigneeDB!$E$6:$E$17,MATCH(Form!$D$12,ConsigneeDB!$B$6:$B$17,0),1)),"")</f>
        <v>(503) 375-0764</v>
      </c>
      <c r="E14" s="287"/>
      <c r="F14" s="44"/>
      <c r="G14" s="64" t="s">
        <v>66</v>
      </c>
      <c r="H14" s="286" t="str">
        <f>IFERROR(IF(LEN(INDEX(ConsigneeDB!$F$6:$F$17,MATCH(Form!$D$12,ConsigneeDB!$B$6:$B$17,0),1))=0,"",INDEX(ConsigneeDB!$F$6:$F$17,MATCH(Form!$D$12,ConsigneeDB!$B$6:$B$17,0),1)),"")</f>
        <v>books@info.net</v>
      </c>
      <c r="I14" s="287"/>
      <c r="J14" s="287"/>
      <c r="K14" s="44"/>
      <c r="L14" s="45"/>
      <c r="M14"/>
      <c r="N14" s="61"/>
    </row>
    <row r="15" spans="1:18" ht="16.899999999999999" customHeight="1" x14ac:dyDescent="0.25">
      <c r="A15" s="53"/>
      <c r="B15"/>
      <c r="C15" s="49" t="s">
        <v>43</v>
      </c>
      <c r="D15" s="33"/>
      <c r="E15" s="33"/>
      <c r="F15" s="33"/>
      <c r="G15" s="33"/>
      <c r="H15" s="33"/>
      <c r="I15" s="33"/>
      <c r="J15" s="33"/>
      <c r="K15" s="33"/>
      <c r="L15" s="34"/>
      <c r="M15"/>
      <c r="N15" s="61"/>
    </row>
    <row r="16" spans="1:18" ht="16.899999999999999" customHeight="1" x14ac:dyDescent="0.25">
      <c r="A16" s="53"/>
      <c r="B16"/>
      <c r="C16" s="9" t="s">
        <v>4</v>
      </c>
      <c r="D16" s="281" t="s">
        <v>73</v>
      </c>
      <c r="E16" s="281"/>
      <c r="F16" s="281"/>
      <c r="G16" s="281"/>
      <c r="H16" s="281"/>
      <c r="I16" s="281"/>
      <c r="J16" s="281"/>
      <c r="K16" s="281"/>
      <c r="L16" s="282"/>
      <c r="M16"/>
      <c r="N16" s="61"/>
    </row>
    <row r="17" spans="1:17" ht="16.899999999999999" customHeight="1" x14ac:dyDescent="0.25">
      <c r="A17" s="53"/>
      <c r="B17"/>
      <c r="C17" s="9" t="s">
        <v>5</v>
      </c>
      <c r="D17" s="283" t="str">
        <f>IFERROR(IF(LEN(INDEX(ExporterDB!$D$6:$D$17,MATCH(Form!$D$16,ExporterDB!$B$6:$B$17,0),1))=0,"",INDEX(ExporterDB!$D$6:$D$17,MATCH(Form!$D$16,ExporterDB!$B$6:$B$17,0),1)),"")</f>
        <v>514 S. Magnolia St. / Orlando, FL 32806 / UNITED STATES</v>
      </c>
      <c r="E17" s="284"/>
      <c r="F17" s="284"/>
      <c r="G17" s="284"/>
      <c r="H17" s="284"/>
      <c r="I17" s="284"/>
      <c r="J17" s="284"/>
      <c r="K17" s="284"/>
      <c r="L17" s="285"/>
      <c r="M17"/>
      <c r="N17" s="61"/>
    </row>
    <row r="18" spans="1:17" ht="16.899999999999999" customHeight="1" x14ac:dyDescent="0.25">
      <c r="A18" s="53"/>
      <c r="B18"/>
      <c r="C18" s="10" t="s">
        <v>0</v>
      </c>
      <c r="D18" s="286" t="str">
        <f>IFERROR(IF(LEN(INDEX(ExporterDB!$E$6:$E$17,MATCH(Form!$D$16,ExporterDB!$B$6:$B$17,0),1))=0,"",INDEX(ExporterDB!$E$6:$E$17,MATCH(Form!$D$16,ExporterDB!$B$6:$B$17,0),1)),"")</f>
        <v xml:space="preserve">+1 321-939-5799 </v>
      </c>
      <c r="E18" s="287"/>
      <c r="F18" s="44"/>
      <c r="G18" s="64" t="s">
        <v>66</v>
      </c>
      <c r="H18" s="286" t="str">
        <f>IFERROR(IF(LEN(INDEX(ExporterDB!$F$6:$F$17,MATCH(Form!$D$16,ExporterDB!$B$6:$B$17,0),1))=0,"",INDEX(ExporterDB!$F$6:$F$17,MATCH(Form!$D$16,ExporterDB!$B$6:$B$17,0),1)),"")</f>
        <v>info@mail.com</v>
      </c>
      <c r="I18" s="287"/>
      <c r="J18" s="287"/>
      <c r="K18" s="44"/>
      <c r="L18" s="45"/>
      <c r="M18"/>
      <c r="N18" s="61"/>
    </row>
    <row r="19" spans="1:17" ht="16.899999999999999" customHeight="1" x14ac:dyDescent="0.25">
      <c r="A19" s="53"/>
      <c r="B19"/>
      <c r="C19" s="49" t="s">
        <v>44</v>
      </c>
      <c r="D19" s="33"/>
      <c r="E19" s="33"/>
      <c r="F19" s="33"/>
      <c r="G19" s="33"/>
      <c r="H19" s="50"/>
      <c r="I19" s="33"/>
      <c r="J19" s="33"/>
      <c r="K19" s="33"/>
      <c r="L19" s="34"/>
      <c r="M19"/>
      <c r="N19" s="61"/>
    </row>
    <row r="20" spans="1:17" ht="16.899999999999999" customHeight="1" x14ac:dyDescent="0.25">
      <c r="A20" s="53"/>
      <c r="B20"/>
      <c r="C20" s="165" t="s">
        <v>45</v>
      </c>
      <c r="D20" s="277"/>
      <c r="E20" s="277"/>
      <c r="F20" s="277"/>
      <c r="G20" s="278"/>
      <c r="H20" s="292" t="s">
        <v>46</v>
      </c>
      <c r="I20" s="293"/>
      <c r="J20" s="277"/>
      <c r="K20" s="277"/>
      <c r="L20" s="278"/>
      <c r="M20"/>
      <c r="N20" s="61"/>
    </row>
    <row r="21" spans="1:17" ht="16.899999999999999" customHeight="1" x14ac:dyDescent="0.25">
      <c r="A21" s="53"/>
      <c r="B21"/>
      <c r="C21" s="165" t="s">
        <v>47</v>
      </c>
      <c r="D21" s="273"/>
      <c r="E21" s="273"/>
      <c r="F21" s="273"/>
      <c r="G21" s="274"/>
      <c r="H21" s="269" t="s">
        <v>48</v>
      </c>
      <c r="I21" s="270"/>
      <c r="J21" s="273"/>
      <c r="K21" s="273"/>
      <c r="L21" s="274"/>
      <c r="M21"/>
      <c r="N21" s="61"/>
    </row>
    <row r="22" spans="1:17" ht="16.899999999999999" customHeight="1" x14ac:dyDescent="0.25">
      <c r="A22" s="53"/>
      <c r="B22"/>
      <c r="C22" s="165" t="s">
        <v>49</v>
      </c>
      <c r="D22" s="273"/>
      <c r="E22" s="273"/>
      <c r="F22" s="273"/>
      <c r="G22" s="274"/>
      <c r="H22" s="269" t="s">
        <v>50</v>
      </c>
      <c r="I22" s="270"/>
      <c r="J22" s="273"/>
      <c r="K22" s="273"/>
      <c r="L22" s="274"/>
      <c r="M22"/>
      <c r="N22" s="61"/>
    </row>
    <row r="23" spans="1:17" ht="16.899999999999999" customHeight="1" x14ac:dyDescent="0.25">
      <c r="A23" s="53"/>
      <c r="B23"/>
      <c r="C23" s="165" t="s">
        <v>51</v>
      </c>
      <c r="D23" s="273"/>
      <c r="E23" s="273"/>
      <c r="F23" s="273"/>
      <c r="G23" s="274"/>
      <c r="H23" s="269" t="s">
        <v>52</v>
      </c>
      <c r="I23" s="270"/>
      <c r="J23" s="273"/>
      <c r="K23" s="273"/>
      <c r="L23" s="274"/>
      <c r="M23"/>
      <c r="N23" s="61"/>
    </row>
    <row r="24" spans="1:17" ht="16.5" customHeight="1" x14ac:dyDescent="0.25">
      <c r="A24" s="53"/>
      <c r="B24"/>
      <c r="C24" s="166" t="s">
        <v>53</v>
      </c>
      <c r="D24" s="275"/>
      <c r="E24" s="275"/>
      <c r="F24" s="275"/>
      <c r="G24" s="276"/>
      <c r="H24" s="271" t="s">
        <v>54</v>
      </c>
      <c r="I24" s="272"/>
      <c r="J24" s="275"/>
      <c r="K24" s="275"/>
      <c r="L24" s="276"/>
      <c r="M24"/>
      <c r="N24" s="61"/>
    </row>
    <row r="25" spans="1:17" ht="15" customHeight="1" x14ac:dyDescent="0.25">
      <c r="A25" s="53"/>
      <c r="B25"/>
      <c r="C25"/>
      <c r="D25"/>
      <c r="E25"/>
      <c r="F25"/>
      <c r="G25"/>
      <c r="H25"/>
      <c r="I25"/>
      <c r="J25"/>
      <c r="K25"/>
      <c r="L25"/>
      <c r="M25"/>
      <c r="N25" s="61"/>
    </row>
    <row r="26" spans="1:17" ht="19.149999999999999" customHeight="1" x14ac:dyDescent="0.25">
      <c r="A26" s="53"/>
      <c r="B26"/>
      <c r="C26" s="288" t="s">
        <v>18</v>
      </c>
      <c r="D26" s="289"/>
      <c r="E26" s="289"/>
      <c r="F26" s="289"/>
      <c r="G26" s="289"/>
      <c r="H26" s="35" t="s">
        <v>75</v>
      </c>
      <c r="I26" s="35" t="s">
        <v>6</v>
      </c>
      <c r="J26" s="46" t="s">
        <v>56</v>
      </c>
      <c r="K26" s="290" t="s">
        <v>58</v>
      </c>
      <c r="L26" s="291"/>
      <c r="M26"/>
      <c r="N26" s="61"/>
    </row>
    <row r="27" spans="1:17" ht="16.899999999999999" customHeight="1" x14ac:dyDescent="0.25">
      <c r="A27" s="53"/>
      <c r="B27"/>
      <c r="C27" s="246" t="s">
        <v>81</v>
      </c>
      <c r="D27" s="247"/>
      <c r="E27" s="247"/>
      <c r="F27" s="247"/>
      <c r="G27" s="247"/>
      <c r="H27" s="304">
        <f>IF(LEN(C27)&gt;0,1,"")</f>
        <v>1</v>
      </c>
      <c r="I27" s="248" t="str">
        <f>IFERROR(IF(LEN(INDEX(ProductDB!$D$6:$D$17,MATCH(C27,ProductDB!$B$6:$B$17,0),1))=0,"",INDEX(ProductDB!$D$6:$D$17,MATCH(C27,ProductDB!$B$6:$B$17,0),1)),"")</f>
        <v>Pcs</v>
      </c>
      <c r="J27" s="249">
        <f>IFERROR(IF(LEN(INDEX(ProductDB!$E$6:$E$17,MATCH(C27,ProductDB!$B$6:$B$17,0),1))=0,"",INDEX(ProductDB!$E$6:$E$17,MATCH(C27,ProductDB!$B$6:$B$17,0),1)),"")</f>
        <v>8.1</v>
      </c>
      <c r="K27" s="250">
        <f>IFERROR(H27*J27,"")</f>
        <v>8.1</v>
      </c>
      <c r="L27" s="245" t="str">
        <f>IFERROR(IF(LEN(INDEX(ProductDB!$F$6:$F$17,MATCH(C27,ProductDB!$B$6:$B$17,0),1))=0,"",INDEX(ProductDB!$F$6:$F$17,MATCH(C27,ProductDB!$B$6:$B$17,0),1)),"")</f>
        <v>Kg</v>
      </c>
      <c r="M27"/>
      <c r="N27" s="61"/>
    </row>
    <row r="28" spans="1:17" s="14" customFormat="1" ht="16.899999999999999" customHeight="1" x14ac:dyDescent="0.25">
      <c r="A28" s="54"/>
      <c r="B28" s="13"/>
      <c r="C28" s="215" t="str">
        <f>IFERROR(IF(LEN(INDEX(ProductDB!$C$6:$C$17,MATCH(C27,ProductDB!$B$6:$B$17,0),1))=0,"",INDEX(ProductDB!$C$6:$C$17,MATCH(C27,ProductDB!$B$6:$B$17,0),1)),"")</f>
        <v>http://www.yourcompany.com/products/brandora-aco</v>
      </c>
      <c r="D28" s="216"/>
      <c r="E28" s="216"/>
      <c r="F28" s="216"/>
      <c r="G28" s="216"/>
      <c r="H28" s="223"/>
      <c r="I28" s="223"/>
      <c r="J28" s="217"/>
      <c r="K28" s="217"/>
      <c r="L28" s="219"/>
      <c r="M28" s="13"/>
      <c r="N28" s="62"/>
      <c r="O28" s="2"/>
      <c r="Q28" s="2"/>
    </row>
    <row r="29" spans="1:17" ht="16.899999999999999" customHeight="1" x14ac:dyDescent="0.25">
      <c r="A29" s="53"/>
      <c r="B29"/>
      <c r="C29" s="205" t="s">
        <v>122</v>
      </c>
      <c r="D29" s="206"/>
      <c r="E29" s="206"/>
      <c r="F29" s="206"/>
      <c r="G29" s="206"/>
      <c r="H29" s="207">
        <v>3</v>
      </c>
      <c r="I29" s="208" t="str">
        <f>IFERROR(IF(LEN(INDEX(ProductDB!$D$6:$D$17,MATCH(C29,ProductDB!$B$6:$B$17,0),1))=0,"",INDEX(ProductDB!$D$6:$D$17,MATCH(C29,ProductDB!$B$6:$B$17,0),1)),"")</f>
        <v>Pcs</v>
      </c>
      <c r="J29" s="210">
        <f>IFERROR(IF(LEN(INDEX(ProductDB!$E$6:$E$17,MATCH(C29,ProductDB!$B$6:$B$17,0),1))=0,"",INDEX(ProductDB!$E$6:$E$17,MATCH(C29,ProductDB!$B$6:$B$17,0),1)),"")</f>
        <v>5.8</v>
      </c>
      <c r="K29" s="212">
        <f>IFERROR(H29*J29,"")</f>
        <v>17.399999999999999</v>
      </c>
      <c r="L29" s="213" t="str">
        <f>IFERROR(IF(LEN(INDEX(ProductDB!$F$6:$F$17,MATCH(C29,ProductDB!$B$6:$B$17,0),1))=0,"",INDEX(ProductDB!$F$6:$F$17,MATCH(C29,ProductDB!$B$6:$B$17,0),1)),"")</f>
        <v>Kg</v>
      </c>
      <c r="M29"/>
      <c r="N29" s="61"/>
    </row>
    <row r="30" spans="1:17" s="14" customFormat="1" ht="16.899999999999999" customHeight="1" x14ac:dyDescent="0.25">
      <c r="A30" s="54"/>
      <c r="B30" s="13"/>
      <c r="C30" s="201" t="str">
        <f>IFERROR(IF(LEN(INDEX(ProductDB!$C$6:$C$17,MATCH(C29,ProductDB!$B$6:$B$17,0),1))=0,"",INDEX(ProductDB!$C$6:$C$17,MATCH(C29,ProductDB!$B$6:$B$17,0),1)),"")</f>
        <v>http://www.yourcompany.com/products/brandora-rackwine</v>
      </c>
      <c r="D30" s="202"/>
      <c r="E30" s="202"/>
      <c r="F30" s="202"/>
      <c r="G30" s="202"/>
      <c r="H30" s="251"/>
      <c r="I30" s="208"/>
      <c r="J30" s="212"/>
      <c r="K30" s="212"/>
      <c r="L30" s="214"/>
      <c r="M30" s="13"/>
      <c r="N30" s="62"/>
      <c r="O30" s="2"/>
    </row>
    <row r="31" spans="1:17" ht="16.899999999999999" customHeight="1" x14ac:dyDescent="0.25">
      <c r="A31" s="53"/>
      <c r="B31"/>
      <c r="C31" s="220" t="s">
        <v>117</v>
      </c>
      <c r="D31" s="221"/>
      <c r="E31" s="221"/>
      <c r="F31" s="221"/>
      <c r="G31" s="221"/>
      <c r="H31" s="223">
        <f>IF(LEN(C31)&gt;0,1,"")</f>
        <v>1</v>
      </c>
      <c r="I31" s="222" t="str">
        <f>IFERROR(IF(LEN(INDEX(ProductDB!$D$6:$D$17,MATCH(C31,ProductDB!$B$6:$B$17,0),1))=0,"",INDEX(ProductDB!$D$6:$D$17,MATCH(C31,ProductDB!$B$6:$B$17,0),1)),"")</f>
        <v>Set</v>
      </c>
      <c r="J31" s="224">
        <f>IFERROR(IF(LEN(INDEX(ProductDB!$E$6:$E$17,MATCH(C31,ProductDB!$B$6:$B$17,0),1))=0,"",INDEX(ProductDB!$E$6:$E$17,MATCH(C31,ProductDB!$B$6:$B$17,0),1)),"")</f>
        <v>28</v>
      </c>
      <c r="K31" s="217">
        <f>IFERROR(H31*J31,"")</f>
        <v>28</v>
      </c>
      <c r="L31" s="218" t="str">
        <f>IFERROR(IF(LEN(INDEX(ProductDB!$F$6:$F$17,MATCH(C31,ProductDB!$B$6:$B$17,0),1))=0,"",INDEX(ProductDB!$F$6:$F$17,MATCH(C31,ProductDB!$B$6:$B$17,0),1)),"")</f>
        <v>Kg</v>
      </c>
      <c r="M31"/>
      <c r="N31" s="61"/>
    </row>
    <row r="32" spans="1:17" s="14" customFormat="1" ht="16.899999999999999" customHeight="1" x14ac:dyDescent="0.25">
      <c r="A32" s="54"/>
      <c r="B32" s="13"/>
      <c r="C32" s="215" t="str">
        <f>IFERROR(IF(LEN(INDEX(ProductDB!$C$6:$C$17,MATCH(C31,ProductDB!$B$6:$B$17,0),1))=0,"",INDEX(ProductDB!$C$6:$C$17,MATCH(C31,ProductDB!$B$6:$B$17,0),1)),"")</f>
        <v>http://www.yourcompany.com/products/brandora-rackpod-3u</v>
      </c>
      <c r="D32" s="216"/>
      <c r="E32" s="216"/>
      <c r="F32" s="216"/>
      <c r="G32" s="216"/>
      <c r="H32" s="223"/>
      <c r="I32" s="223"/>
      <c r="J32" s="217"/>
      <c r="K32" s="217"/>
      <c r="L32" s="219"/>
      <c r="M32" s="13"/>
      <c r="N32" s="62"/>
      <c r="O32" s="2"/>
    </row>
    <row r="33" spans="1:15" ht="16.899999999999999" customHeight="1" x14ac:dyDescent="0.25">
      <c r="A33" s="53"/>
      <c r="B33"/>
      <c r="C33" s="205"/>
      <c r="D33" s="206"/>
      <c r="E33" s="206"/>
      <c r="F33" s="206"/>
      <c r="G33" s="206"/>
      <c r="H33" s="305" t="str">
        <f>IF(LEN(C33)&gt;0,1,"")</f>
        <v/>
      </c>
      <c r="I33" s="208" t="str">
        <f>IFERROR(IF(LEN(INDEX(ProductDB!$D$6:$D$17,MATCH(C33,ProductDB!$B$6:$B$17,0),1))=0,"",INDEX(ProductDB!$D$6:$D$17,MATCH(C33,ProductDB!$B$6:$B$17,0),1)),"")</f>
        <v/>
      </c>
      <c r="J33" s="210" t="str">
        <f>IFERROR(IF(LEN(INDEX(ProductDB!$E$6:$E$17,MATCH(C33,ProductDB!$B$6:$B$17,0),1))=0,"",INDEX(ProductDB!$E$6:$E$17,MATCH(C33,ProductDB!$B$6:$B$17,0),1)),"")</f>
        <v/>
      </c>
      <c r="K33" s="212" t="str">
        <f>IFERROR(H33*J33,"")</f>
        <v/>
      </c>
      <c r="L33" s="213" t="str">
        <f>IFERROR(IF(LEN(INDEX(ProductDB!$F$6:$F$17,MATCH(C33,ProductDB!$B$6:$B$17,0),1))=0,"",INDEX(ProductDB!$F$6:$F$17,MATCH(C33,ProductDB!$B$6:$B$17,0),1)),"")</f>
        <v/>
      </c>
      <c r="M33"/>
      <c r="N33" s="61"/>
    </row>
    <row r="34" spans="1:15" s="14" customFormat="1" ht="16.899999999999999" customHeight="1" x14ac:dyDescent="0.25">
      <c r="A34" s="54"/>
      <c r="B34" s="13"/>
      <c r="C34" s="203" t="str">
        <f>IFERROR(IF(LEN(INDEX(ProductDB!$C$6:$C$17,MATCH(C33,ProductDB!$B$6:$B$17,0),1))=0,"",INDEX(ProductDB!$C$6:$C$17,MATCH(C33,ProductDB!$B$6:$B$17,0),1)),"")</f>
        <v/>
      </c>
      <c r="D34" s="204"/>
      <c r="E34" s="204"/>
      <c r="F34" s="204"/>
      <c r="G34" s="204"/>
      <c r="H34" s="209"/>
      <c r="I34" s="209"/>
      <c r="J34" s="211"/>
      <c r="K34" s="211"/>
      <c r="L34" s="225"/>
      <c r="M34" s="13"/>
      <c r="N34" s="62"/>
      <c r="O34" s="2"/>
    </row>
    <row r="35" spans="1:15" ht="16.899999999999999" customHeight="1" x14ac:dyDescent="0.25">
      <c r="A35" s="53"/>
      <c r="B35"/>
      <c r="C35" s="199"/>
      <c r="D35" s="200"/>
      <c r="E35" s="200"/>
      <c r="F35" s="200"/>
      <c r="G35" s="200"/>
      <c r="H35" s="233" t="str">
        <f>IF(LEN(C35)&gt;0,1,"")</f>
        <v/>
      </c>
      <c r="I35" s="226" t="str">
        <f>IFERROR(IF(LEN(INDEX(ProductDB!$D$6:$D$17,MATCH(C35,ProductDB!$B$6:$B$17,0),1))=0,"",INDEX(ProductDB!$D$6:$D$17,MATCH(C35,ProductDB!$B$6:$B$17,0),1)),"")</f>
        <v/>
      </c>
      <c r="J35" s="228" t="str">
        <f>IFERROR(IF(LEN(INDEX(ProductDB!$E$6:$E$17,MATCH(C35,ProductDB!$B$6:$B$17,0),1))=0,"",INDEX(ProductDB!$E$6:$E$17,MATCH(C35,ProductDB!$B$6:$B$17,0),1)),"")</f>
        <v/>
      </c>
      <c r="K35" s="230" t="str">
        <f>IFERROR(H35*J35,"")</f>
        <v/>
      </c>
      <c r="L35" s="231" t="str">
        <f>IFERROR(IF(LEN(INDEX(ProductDB!$F$6:$F$17,MATCH(C35,ProductDB!$B$6:$B$17,0),1))=0,"",INDEX(ProductDB!$F$6:$F$17,MATCH(C35,ProductDB!$B$6:$B$17,0),1)),"")</f>
        <v/>
      </c>
      <c r="M35"/>
      <c r="N35" s="61"/>
    </row>
    <row r="36" spans="1:15" s="14" customFormat="1" ht="16.899999999999999" customHeight="1" x14ac:dyDescent="0.25">
      <c r="A36" s="54"/>
      <c r="B36" s="13"/>
      <c r="C36" s="235" t="str">
        <f>IFERROR(IF(LEN(INDEX(ProductDB!$C$6:$C$17,MATCH(C35,ProductDB!$B$6:$B$17,0),1))=0,"",INDEX(ProductDB!$C$6:$C$17,MATCH(C35,ProductDB!$B$6:$B$17,0),1)),"")</f>
        <v/>
      </c>
      <c r="D36" s="236"/>
      <c r="E36" s="236"/>
      <c r="F36" s="236"/>
      <c r="G36" s="236"/>
      <c r="H36" s="233"/>
      <c r="I36" s="233"/>
      <c r="J36" s="230"/>
      <c r="K36" s="230"/>
      <c r="L36" s="234"/>
      <c r="M36" s="13"/>
      <c r="N36" s="62"/>
      <c r="O36" s="2"/>
    </row>
    <row r="37" spans="1:15" ht="16.899999999999999" customHeight="1" x14ac:dyDescent="0.25">
      <c r="A37" s="53"/>
      <c r="B37"/>
      <c r="C37" s="199"/>
      <c r="D37" s="200"/>
      <c r="E37" s="200"/>
      <c r="F37" s="200"/>
      <c r="G37" s="200"/>
      <c r="H37" s="233" t="str">
        <f>IF(LEN(C37)&gt;0,1,"")</f>
        <v/>
      </c>
      <c r="I37" s="226" t="str">
        <f>IFERROR(IF(LEN(INDEX(ProductDB!$D$6:$D$17,MATCH(C37,ProductDB!$B$6:$B$17,0),1))=0,"",INDEX(ProductDB!$D$6:$D$17,MATCH(C37,ProductDB!$B$6:$B$17,0),1)),"")</f>
        <v/>
      </c>
      <c r="J37" s="228" t="str">
        <f>IFERROR(IF(LEN(INDEX(ProductDB!$E$6:$E$17,MATCH(C37,ProductDB!$B$6:$B$17,0),1))=0,"",INDEX(ProductDB!$E$6:$E$17,MATCH(C37,ProductDB!$B$6:$B$17,0),1)),"")</f>
        <v/>
      </c>
      <c r="K37" s="230" t="str">
        <f>IFERROR(H37*J37,"")</f>
        <v/>
      </c>
      <c r="L37" s="231" t="str">
        <f>IFERROR(IF(LEN(INDEX(ProductDB!$F$6:$F$17,MATCH(C37,ProductDB!$B$6:$B$17,0),1))=0,"",INDEX(ProductDB!$F$6:$F$17,MATCH(C37,ProductDB!$B$6:$B$17,0),1)),"")</f>
        <v/>
      </c>
      <c r="M37"/>
      <c r="N37" s="61"/>
    </row>
    <row r="38" spans="1:15" s="14" customFormat="1" ht="16.899999999999999" customHeight="1" x14ac:dyDescent="0.25">
      <c r="A38" s="54"/>
      <c r="B38" s="13"/>
      <c r="C38" s="235" t="str">
        <f>IFERROR(IF(LEN(INDEX(ProductDB!$C$6:$C$17,MATCH(C37,ProductDB!$B$6:$B$17,0),1))=0,"",INDEX(ProductDB!$C$6:$C$17,MATCH(C37,ProductDB!$B$6:$B$17,0),1)),"")</f>
        <v/>
      </c>
      <c r="D38" s="236"/>
      <c r="E38" s="236"/>
      <c r="F38" s="236"/>
      <c r="G38" s="236"/>
      <c r="H38" s="233"/>
      <c r="I38" s="233"/>
      <c r="J38" s="230"/>
      <c r="K38" s="230"/>
      <c r="L38" s="234"/>
      <c r="M38" s="13"/>
      <c r="N38" s="62"/>
      <c r="O38" s="2"/>
    </row>
    <row r="39" spans="1:15" ht="16.899999999999999" customHeight="1" x14ac:dyDescent="0.25">
      <c r="A39" s="53"/>
      <c r="B39"/>
      <c r="C39" s="199"/>
      <c r="D39" s="200"/>
      <c r="E39" s="200"/>
      <c r="F39" s="200"/>
      <c r="G39" s="200"/>
      <c r="H39" s="233" t="str">
        <f>IF(LEN(C39)&gt;0,1,"")</f>
        <v/>
      </c>
      <c r="I39" s="226" t="str">
        <f>IFERROR(IF(LEN(INDEX(ProductDB!$D$6:$D$17,MATCH(C39,ProductDB!$B$6:$B$17,0),1))=0,"",INDEX(ProductDB!$D$6:$D$17,MATCH(C39,ProductDB!$B$6:$B$17,0),1)),"")</f>
        <v/>
      </c>
      <c r="J39" s="228" t="str">
        <f>IFERROR(IF(LEN(INDEX(ProductDB!$E$6:$E$17,MATCH(C39,ProductDB!$B$6:$B$17,0),1))=0,"",INDEX(ProductDB!$E$6:$E$17,MATCH(C39,ProductDB!$B$6:$B$17,0),1)),"")</f>
        <v/>
      </c>
      <c r="K39" s="230" t="str">
        <f>IFERROR(H39*J39,"")</f>
        <v/>
      </c>
      <c r="L39" s="231" t="str">
        <f>IFERROR(IF(LEN(INDEX(ProductDB!$F$6:$F$17,MATCH(C39,ProductDB!$B$6:$B$17,0),1))=0,"",INDEX(ProductDB!$F$6:$F$17,MATCH(C39,ProductDB!$B$6:$B$17,0),1)),"")</f>
        <v/>
      </c>
      <c r="M39"/>
      <c r="N39" s="61"/>
    </row>
    <row r="40" spans="1:15" s="14" customFormat="1" ht="16.899999999999999" customHeight="1" x14ac:dyDescent="0.25">
      <c r="A40" s="54"/>
      <c r="B40" s="13"/>
      <c r="C40" s="235" t="str">
        <f>IFERROR(IF(LEN(INDEX(ProductDB!$C$6:$C$17,MATCH(C39,ProductDB!$B$6:$B$17,0),1))=0,"",INDEX(ProductDB!$C$6:$C$17,MATCH(C39,ProductDB!$B$6:$B$17,0),1)),"")</f>
        <v/>
      </c>
      <c r="D40" s="236"/>
      <c r="E40" s="236"/>
      <c r="F40" s="236"/>
      <c r="G40" s="236"/>
      <c r="H40" s="233"/>
      <c r="I40" s="233"/>
      <c r="J40" s="230"/>
      <c r="K40" s="230"/>
      <c r="L40" s="234"/>
      <c r="M40" s="13"/>
      <c r="N40" s="62"/>
      <c r="O40" s="2"/>
    </row>
    <row r="41" spans="1:15" ht="16.899999999999999" customHeight="1" x14ac:dyDescent="0.25">
      <c r="A41" s="53"/>
      <c r="B41"/>
      <c r="C41" s="199"/>
      <c r="D41" s="200"/>
      <c r="E41" s="200"/>
      <c r="F41" s="200"/>
      <c r="G41" s="200"/>
      <c r="H41" s="233" t="str">
        <f>IF(LEN(C41)&gt;0,1,"")</f>
        <v/>
      </c>
      <c r="I41" s="226" t="str">
        <f>IFERROR(IF(LEN(INDEX(ProductDB!$D$6:$D$17,MATCH(C41,ProductDB!$B$6:$B$17,0),1))=0,"",INDEX(ProductDB!$D$6:$D$17,MATCH(C41,ProductDB!$B$6:$B$17,0),1)),"")</f>
        <v/>
      </c>
      <c r="J41" s="228" t="str">
        <f>IFERROR(IF(LEN(INDEX(ProductDB!$E$6:$E$17,MATCH(C41,ProductDB!$B$6:$B$17,0),1))=0,"",INDEX(ProductDB!$E$6:$E$17,MATCH(C41,ProductDB!$B$6:$B$17,0),1)),"")</f>
        <v/>
      </c>
      <c r="K41" s="230" t="str">
        <f>IFERROR(H41*J41,"")</f>
        <v/>
      </c>
      <c r="L41" s="231" t="str">
        <f>IFERROR(IF(LEN(INDEX(ProductDB!$F$6:$F$17,MATCH(C41,ProductDB!$B$6:$B$17,0),1))=0,"",INDEX(ProductDB!$F$6:$F$17,MATCH(C41,ProductDB!$B$6:$B$17,0),1)),"")</f>
        <v/>
      </c>
      <c r="M41"/>
      <c r="N41" s="61"/>
    </row>
    <row r="42" spans="1:15" s="14" customFormat="1" ht="16.899999999999999" customHeight="1" x14ac:dyDescent="0.25">
      <c r="A42" s="54"/>
      <c r="B42" s="13"/>
      <c r="C42" s="235" t="str">
        <f>IFERROR(IF(LEN(INDEX(ProductDB!$C$6:$C$17,MATCH(C41,ProductDB!$B$6:$B$17,0),1))=0,"",INDEX(ProductDB!$C$6:$C$17,MATCH(C41,ProductDB!$B$6:$B$17,0),1)),"")</f>
        <v/>
      </c>
      <c r="D42" s="236"/>
      <c r="E42" s="236"/>
      <c r="F42" s="236"/>
      <c r="G42" s="236"/>
      <c r="H42" s="233"/>
      <c r="I42" s="233"/>
      <c r="J42" s="230"/>
      <c r="K42" s="230"/>
      <c r="L42" s="234"/>
      <c r="M42" s="13"/>
      <c r="N42" s="62"/>
      <c r="O42" s="2"/>
    </row>
    <row r="43" spans="1:15" ht="16.899999999999999" customHeight="1" x14ac:dyDescent="0.25">
      <c r="A43" s="53"/>
      <c r="B43"/>
      <c r="C43" s="199"/>
      <c r="D43" s="200"/>
      <c r="E43" s="200"/>
      <c r="F43" s="200"/>
      <c r="G43" s="200"/>
      <c r="H43" s="233" t="str">
        <f>IF(LEN(C43)&gt;0,1,"")</f>
        <v/>
      </c>
      <c r="I43" s="226" t="str">
        <f>IFERROR(IF(LEN(INDEX(ProductDB!$D$6:$D$17,MATCH(C43,ProductDB!$B$6:$B$17,0),1))=0,"",INDEX(ProductDB!$D$6:$D$17,MATCH(C43,ProductDB!$B$6:$B$17,0),1)),"")</f>
        <v/>
      </c>
      <c r="J43" s="228" t="str">
        <f>IFERROR(IF(LEN(INDEX(ProductDB!$E$6:$E$17,MATCH(C43,ProductDB!$B$6:$B$17,0),1))=0,"",INDEX(ProductDB!$E$6:$E$17,MATCH(C43,ProductDB!$B$6:$B$17,0),1)),"")</f>
        <v/>
      </c>
      <c r="K43" s="230" t="str">
        <f>IFERROR(H43*J43,"")</f>
        <v/>
      </c>
      <c r="L43" s="231" t="str">
        <f>IFERROR(IF(LEN(INDEX(ProductDB!$F$6:$F$17,MATCH(C43,ProductDB!$B$6:$B$17,0),1))=0,"",INDEX(ProductDB!$F$6:$F$17,MATCH(C43,ProductDB!$B$6:$B$17,0),1)),"")</f>
        <v/>
      </c>
      <c r="M43"/>
      <c r="N43" s="61"/>
    </row>
    <row r="44" spans="1:15" s="14" customFormat="1" ht="16.899999999999999" customHeight="1" x14ac:dyDescent="0.25">
      <c r="A44" s="54"/>
      <c r="B44" s="13"/>
      <c r="C44" s="235" t="str">
        <f>IFERROR(IF(LEN(INDEX(ProductDB!$C$6:$C$17,MATCH(C43,ProductDB!$B$6:$B$17,0),1))=0,"",INDEX(ProductDB!$C$6:$C$17,MATCH(C43,ProductDB!$B$6:$B$17,0),1)),"")</f>
        <v/>
      </c>
      <c r="D44" s="236"/>
      <c r="E44" s="236"/>
      <c r="F44" s="236"/>
      <c r="G44" s="236"/>
      <c r="H44" s="233"/>
      <c r="I44" s="233"/>
      <c r="J44" s="230"/>
      <c r="K44" s="230"/>
      <c r="L44" s="234"/>
      <c r="M44" s="13"/>
      <c r="N44" s="62"/>
      <c r="O44" s="2"/>
    </row>
    <row r="45" spans="1:15" s="14" customFormat="1" ht="16.899999999999999" customHeight="1" x14ac:dyDescent="0.25">
      <c r="A45" s="54"/>
      <c r="B45" s="13"/>
      <c r="C45" s="199"/>
      <c r="D45" s="200"/>
      <c r="E45" s="200"/>
      <c r="F45" s="200"/>
      <c r="G45" s="200"/>
      <c r="H45" s="233" t="str">
        <f>IF(LEN(C45)&gt;0,1,"")</f>
        <v/>
      </c>
      <c r="I45" s="226" t="str">
        <f>IFERROR(IF(LEN(INDEX(ProductDB!$D$6:$D$17,MATCH(C45,ProductDB!$B$6:$B$17,0),1))=0,"",INDEX(ProductDB!$D$6:$D$17,MATCH(C45,ProductDB!$B$6:$B$17,0),1)),"")</f>
        <v/>
      </c>
      <c r="J45" s="228" t="str">
        <f>IFERROR(IF(LEN(INDEX(ProductDB!$E$6:$E$17,MATCH(C45,ProductDB!$B$6:$B$17,0),1))=0,"",INDEX(ProductDB!$E$6:$E$17,MATCH(C45,ProductDB!$B$6:$B$17,0),1)),"")</f>
        <v/>
      </c>
      <c r="K45" s="230" t="str">
        <f>IFERROR(H45*J45,"")</f>
        <v/>
      </c>
      <c r="L45" s="231" t="str">
        <f>IFERROR(IF(LEN(INDEX(ProductDB!$F$6:$F$17,MATCH(C45,ProductDB!$B$6:$B$17,0),1))=0,"",INDEX(ProductDB!$F$6:$F$17,MATCH(C45,ProductDB!$B$6:$B$17,0),1)),"")</f>
        <v/>
      </c>
      <c r="M45" s="197" t="str">
        <f>IFERROR(IF(LEN(INDEX(ProductDB!$F$6:$F$17,MATCH(D45,ProductDB!$B$6:$B$17,0),1))=0,"",INDEX(ProductDB!$F$6:$F$17,MATCH(D45,ProductDB!$B$6:$B$17,0),1)),"")</f>
        <v/>
      </c>
      <c r="N45" s="62"/>
      <c r="O45" s="2"/>
    </row>
    <row r="46" spans="1:15" s="14" customFormat="1" ht="16.899999999999999" customHeight="1" x14ac:dyDescent="0.25">
      <c r="A46" s="54"/>
      <c r="B46" s="13"/>
      <c r="C46" s="243" t="str">
        <f>IFERROR(IF(LEN(INDEX(ProductDB!$C$6:$C$17,MATCH(C45,ProductDB!$B$6:$B$17,0),1))=0,"",INDEX(ProductDB!$C$6:$C$17,MATCH(C45,ProductDB!$B$6:$B$17,0),1)),"")</f>
        <v/>
      </c>
      <c r="D46" s="244"/>
      <c r="E46" s="244"/>
      <c r="F46" s="244"/>
      <c r="G46" s="244"/>
      <c r="H46" s="227"/>
      <c r="I46" s="227"/>
      <c r="J46" s="229"/>
      <c r="K46" s="229"/>
      <c r="L46" s="232"/>
      <c r="M46" s="198"/>
      <c r="N46" s="62"/>
      <c r="O46" s="2"/>
    </row>
    <row r="47" spans="1:15" ht="7.15" customHeight="1" x14ac:dyDescent="0.25">
      <c r="A47" s="53"/>
      <c r="B47"/>
      <c r="C47"/>
      <c r="D47"/>
      <c r="E47"/>
      <c r="F47"/>
      <c r="G47"/>
      <c r="H47"/>
      <c r="I47"/>
      <c r="J47"/>
      <c r="K47"/>
      <c r="L47"/>
      <c r="M47"/>
      <c r="N47" s="61"/>
    </row>
    <row r="48" spans="1:15" ht="18" customHeight="1" x14ac:dyDescent="0.25">
      <c r="A48" s="53"/>
      <c r="B48"/>
      <c r="C48" s="167" t="s">
        <v>60</v>
      </c>
      <c r="D48" s="256" t="s">
        <v>61</v>
      </c>
      <c r="E48" s="256"/>
      <c r="F48" s="256"/>
      <c r="G48" s="168"/>
      <c r="H48" s="168"/>
      <c r="I48" s="263" t="s">
        <v>59</v>
      </c>
      <c r="J48" s="264"/>
      <c r="K48" s="47">
        <f>SUM(K27:K46)</f>
        <v>53.5</v>
      </c>
      <c r="L48" s="48" t="str">
        <f>IF(LEN(O48)&gt;0,"",L27)</f>
        <v>Kg</v>
      </c>
      <c r="M48"/>
      <c r="N48" s="61"/>
      <c r="O48" s="196" t="str">
        <f>IF(GrandTotalEn=0,"", IF(COUNT(ColumnTotalW)&lt;&gt;COUNTIF(ColumnWUnit,L27),"← List contains different currencies!",""))</f>
        <v/>
      </c>
    </row>
    <row r="49" spans="1:14" ht="16.899999999999999" customHeight="1" x14ac:dyDescent="0.25">
      <c r="A49" s="53"/>
      <c r="B49"/>
      <c r="C49" s="167"/>
      <c r="D49" s="256"/>
      <c r="E49" s="256"/>
      <c r="F49" s="256"/>
      <c r="G49" s="168"/>
      <c r="H49" s="168"/>
      <c r="I49" s="265"/>
      <c r="J49" s="265"/>
      <c r="K49" s="255"/>
      <c r="L49" s="255"/>
      <c r="M49"/>
      <c r="N49" s="61"/>
    </row>
    <row r="50" spans="1:14" ht="16.149999999999999" customHeight="1" x14ac:dyDescent="0.25">
      <c r="A50" s="53"/>
      <c r="B50"/>
      <c r="C50" s="169" t="s">
        <v>41</v>
      </c>
      <c r="D50" s="168"/>
      <c r="E50" s="168"/>
      <c r="F50" s="168"/>
      <c r="G50" s="168"/>
      <c r="H50" s="168"/>
      <c r="I50" s="170"/>
      <c r="J50" s="171"/>
      <c r="K50" s="172"/>
      <c r="L50" s="173"/>
      <c r="M50"/>
      <c r="N50" s="61"/>
    </row>
    <row r="51" spans="1:14" ht="16.149999999999999" customHeight="1" x14ac:dyDescent="0.25">
      <c r="A51" s="53"/>
      <c r="B51"/>
      <c r="C51" s="240"/>
      <c r="D51" s="241"/>
      <c r="E51" s="241"/>
      <c r="F51" s="241"/>
      <c r="G51" s="241"/>
      <c r="H51" s="241"/>
      <c r="I51" s="241"/>
      <c r="J51" s="241"/>
      <c r="K51" s="241"/>
      <c r="L51" s="242"/>
      <c r="M51"/>
      <c r="N51" s="61"/>
    </row>
    <row r="52" spans="1:14" ht="16.149999999999999" customHeight="1" x14ac:dyDescent="0.25">
      <c r="A52" s="53"/>
      <c r="B52"/>
      <c r="C52" s="237"/>
      <c r="D52" s="238"/>
      <c r="E52" s="238"/>
      <c r="F52" s="238"/>
      <c r="G52" s="238"/>
      <c r="H52" s="238"/>
      <c r="I52" s="238"/>
      <c r="J52" s="238"/>
      <c r="K52" s="238"/>
      <c r="L52" s="239"/>
      <c r="M52"/>
      <c r="N52" s="61"/>
    </row>
    <row r="53" spans="1:14" ht="16.149999999999999" customHeight="1" x14ac:dyDescent="0.25">
      <c r="A53" s="53"/>
      <c r="B53"/>
      <c r="C53" s="237"/>
      <c r="D53" s="238"/>
      <c r="E53" s="238"/>
      <c r="F53" s="238"/>
      <c r="G53" s="238"/>
      <c r="H53" s="238"/>
      <c r="I53" s="238"/>
      <c r="J53" s="238"/>
      <c r="K53" s="238"/>
      <c r="L53" s="239"/>
      <c r="M53"/>
      <c r="N53" s="61"/>
    </row>
    <row r="54" spans="1:14" ht="16.149999999999999" customHeight="1" x14ac:dyDescent="0.25">
      <c r="A54" s="53"/>
      <c r="B54"/>
      <c r="C54" s="266"/>
      <c r="D54" s="267"/>
      <c r="E54" s="267"/>
      <c r="F54" s="267"/>
      <c r="G54" s="267"/>
      <c r="H54" s="267"/>
      <c r="I54" s="267"/>
      <c r="J54" s="267"/>
      <c r="K54" s="267"/>
      <c r="L54" s="268"/>
      <c r="M54"/>
      <c r="N54" s="61"/>
    </row>
    <row r="55" spans="1:14" ht="15" customHeight="1" x14ac:dyDescent="0.25">
      <c r="A55" s="53"/>
      <c r="B55"/>
      <c r="C55" s="168"/>
      <c r="D55" s="168"/>
      <c r="E55" s="168"/>
      <c r="F55" s="168"/>
      <c r="G55" s="168"/>
      <c r="H55" s="168"/>
      <c r="I55" s="170"/>
      <c r="J55" s="171"/>
      <c r="K55" s="172"/>
      <c r="L55" s="173"/>
      <c r="M55"/>
      <c r="N55" s="61"/>
    </row>
    <row r="56" spans="1:14" ht="19.899999999999999" customHeight="1" x14ac:dyDescent="0.25">
      <c r="A56" s="53"/>
      <c r="B56"/>
      <c r="C56" s="257" t="s">
        <v>15</v>
      </c>
      <c r="D56" s="258"/>
      <c r="E56" s="258"/>
      <c r="F56" s="258"/>
      <c r="G56" s="258"/>
      <c r="H56" s="258"/>
      <c r="I56" s="258"/>
      <c r="J56" s="258"/>
      <c r="K56" s="258"/>
      <c r="L56" s="259"/>
      <c r="M56"/>
      <c r="N56" s="61"/>
    </row>
    <row r="57" spans="1:14" ht="16.149999999999999" customHeight="1" x14ac:dyDescent="0.25">
      <c r="A57" s="53"/>
      <c r="B57"/>
      <c r="C57" s="260" t="s">
        <v>16</v>
      </c>
      <c r="D57" s="261"/>
      <c r="E57" s="261"/>
      <c r="F57" s="261"/>
      <c r="G57" s="261"/>
      <c r="H57" s="261"/>
      <c r="I57" s="261"/>
      <c r="J57" s="261"/>
      <c r="K57" s="261"/>
      <c r="L57" s="262"/>
      <c r="M57"/>
      <c r="N57" s="61"/>
    </row>
    <row r="58" spans="1:14" ht="16.899999999999999" customHeight="1" x14ac:dyDescent="0.25">
      <c r="A58" s="53"/>
      <c r="B58"/>
      <c r="C58" s="252" t="s">
        <v>17</v>
      </c>
      <c r="D58" s="253"/>
      <c r="E58" s="253"/>
      <c r="F58" s="253"/>
      <c r="G58" s="253"/>
      <c r="H58" s="253"/>
      <c r="I58" s="253"/>
      <c r="J58" s="253"/>
      <c r="K58" s="253"/>
      <c r="L58" s="254"/>
      <c r="M58"/>
      <c r="N58" s="61"/>
    </row>
    <row r="59" spans="1:14" ht="9" customHeight="1" x14ac:dyDescent="0.25">
      <c r="A59" s="53"/>
      <c r="B59"/>
      <c r="C59"/>
      <c r="D59"/>
      <c r="E59"/>
      <c r="F59"/>
      <c r="G59"/>
      <c r="H59"/>
      <c r="I59"/>
      <c r="J59"/>
      <c r="K59"/>
      <c r="L59"/>
      <c r="M59"/>
      <c r="N59" s="61"/>
    </row>
    <row r="60" spans="1:14" x14ac:dyDescent="0.25">
      <c r="B60" s="58"/>
      <c r="C60" s="58"/>
      <c r="D60" s="58"/>
      <c r="E60" s="58"/>
      <c r="F60" s="58"/>
      <c r="G60" s="58"/>
      <c r="H60" s="58"/>
      <c r="I60" s="58"/>
      <c r="J60" s="58"/>
      <c r="K60" s="58"/>
      <c r="L60" s="58"/>
      <c r="M60" s="58"/>
    </row>
  </sheetData>
  <sheetProtection algorithmName="SHA-512" hashValue="/qt+k4e/g+rBAU2pm0cQrz6sJqmW6sG4i8+TUoEOZzmRx+qENqWDOtsZEuvqeqBf8NXpRJrmBNKuje8olht47Q==" saltValue="KylVM/6CNY0LReREpD8ZxA==" spinCount="100000" sheet="1" objects="1" scenarios="1"/>
  <mergeCells count="112">
    <mergeCell ref="I29:I30"/>
    <mergeCell ref="C8:D8"/>
    <mergeCell ref="E8:F8"/>
    <mergeCell ref="C9:D9"/>
    <mergeCell ref="E9:F9"/>
    <mergeCell ref="D12:L12"/>
    <mergeCell ref="D13:L13"/>
    <mergeCell ref="D14:E14"/>
    <mergeCell ref="H14:J14"/>
    <mergeCell ref="C26:G26"/>
    <mergeCell ref="K26:L26"/>
    <mergeCell ref="D24:G24"/>
    <mergeCell ref="D16:L16"/>
    <mergeCell ref="D17:L17"/>
    <mergeCell ref="J20:L20"/>
    <mergeCell ref="J21:L21"/>
    <mergeCell ref="J29:J30"/>
    <mergeCell ref="K29:K30"/>
    <mergeCell ref="C28:G28"/>
    <mergeCell ref="D18:E18"/>
    <mergeCell ref="H18:J18"/>
    <mergeCell ref="H20:I20"/>
    <mergeCell ref="H21:I21"/>
    <mergeCell ref="H22:I22"/>
    <mergeCell ref="H23:I23"/>
    <mergeCell ref="H24:I24"/>
    <mergeCell ref="J22:L22"/>
    <mergeCell ref="J23:L23"/>
    <mergeCell ref="J24:L24"/>
    <mergeCell ref="D20:G20"/>
    <mergeCell ref="D21:G21"/>
    <mergeCell ref="D22:G22"/>
    <mergeCell ref="D23:G23"/>
    <mergeCell ref="L27:L28"/>
    <mergeCell ref="C27:G27"/>
    <mergeCell ref="H27:H28"/>
    <mergeCell ref="I27:I28"/>
    <mergeCell ref="J27:J28"/>
    <mergeCell ref="K27:K28"/>
    <mergeCell ref="H29:H30"/>
    <mergeCell ref="C58:L58"/>
    <mergeCell ref="K49:L49"/>
    <mergeCell ref="D48:F48"/>
    <mergeCell ref="D49:F49"/>
    <mergeCell ref="C56:L56"/>
    <mergeCell ref="C57:L57"/>
    <mergeCell ref="I48:J48"/>
    <mergeCell ref="I49:J49"/>
    <mergeCell ref="I39:I40"/>
    <mergeCell ref="J39:J40"/>
    <mergeCell ref="C54:L54"/>
    <mergeCell ref="C44:G44"/>
    <mergeCell ref="K43:K44"/>
    <mergeCell ref="L43:L44"/>
    <mergeCell ref="C43:G43"/>
    <mergeCell ref="H43:H44"/>
    <mergeCell ref="I43:I44"/>
    <mergeCell ref="J43:J44"/>
    <mergeCell ref="C52:L52"/>
    <mergeCell ref="C53:L53"/>
    <mergeCell ref="C39:G39"/>
    <mergeCell ref="C41:G41"/>
    <mergeCell ref="H41:H42"/>
    <mergeCell ref="I41:I42"/>
    <mergeCell ref="C51:L51"/>
    <mergeCell ref="K39:K40"/>
    <mergeCell ref="L39:L40"/>
    <mergeCell ref="H39:H40"/>
    <mergeCell ref="C40:G40"/>
    <mergeCell ref="J41:J42"/>
    <mergeCell ref="K41:K42"/>
    <mergeCell ref="L41:L42"/>
    <mergeCell ref="C42:G42"/>
    <mergeCell ref="C46:G46"/>
    <mergeCell ref="H35:H36"/>
    <mergeCell ref="I35:I36"/>
    <mergeCell ref="J35:J36"/>
    <mergeCell ref="K35:K36"/>
    <mergeCell ref="L35:L36"/>
    <mergeCell ref="C38:G38"/>
    <mergeCell ref="C37:G37"/>
    <mergeCell ref="H37:H38"/>
    <mergeCell ref="I37:I38"/>
    <mergeCell ref="J37:J38"/>
    <mergeCell ref="K37:K38"/>
    <mergeCell ref="C36:G36"/>
    <mergeCell ref="C35:G35"/>
    <mergeCell ref="L37:L38"/>
    <mergeCell ref="M45:M46"/>
    <mergeCell ref="C45:G45"/>
    <mergeCell ref="C30:G30"/>
    <mergeCell ref="C34:G34"/>
    <mergeCell ref="C33:G33"/>
    <mergeCell ref="H33:H34"/>
    <mergeCell ref="I33:I34"/>
    <mergeCell ref="J33:J34"/>
    <mergeCell ref="K33:K34"/>
    <mergeCell ref="L29:L30"/>
    <mergeCell ref="C32:G32"/>
    <mergeCell ref="K31:K32"/>
    <mergeCell ref="L31:L32"/>
    <mergeCell ref="C31:G31"/>
    <mergeCell ref="H31:H32"/>
    <mergeCell ref="I31:I32"/>
    <mergeCell ref="J31:J32"/>
    <mergeCell ref="L33:L34"/>
    <mergeCell ref="C29:G29"/>
    <mergeCell ref="H45:H46"/>
    <mergeCell ref="I45:I46"/>
    <mergeCell ref="J45:J46"/>
    <mergeCell ref="K45:K46"/>
    <mergeCell ref="L45:L46"/>
  </mergeCells>
  <dataValidations count="1">
    <dataValidation type="list" allowBlank="1" showInputMessage="1" showErrorMessage="1" sqref="H26" xr:uid="{EEA062A7-49DC-41CB-BBEE-5E77029C0BA1}">
      <formula1>"QTY,AMOUNT"</formula1>
    </dataValidation>
  </dataValidations>
  <printOptions horizontalCentered="1"/>
  <pageMargins left="0.19685039370078741" right="0.19685039370078741" top="0.39370078740157483" bottom="0.39370078740157483" header="0.31496062992125984" footer="0.31496062992125984"/>
  <pageSetup paperSize="9" scale="89" fitToHeight="0" orientation="portrait" r:id="rId1"/>
  <colBreaks count="1" manualBreakCount="1">
    <brk id="13" min="4" max="20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Option Button 1">
              <controlPr defaultSize="0" autoFill="0" autoLine="0" autoPict="0" macro="[0]!InstructionsOnOff">
                <anchor moveWithCells="1">
                  <from>
                    <xdr:col>18</xdr:col>
                    <xdr:colOff>171450</xdr:colOff>
                    <xdr:row>1</xdr:row>
                    <xdr:rowOff>200025</xdr:rowOff>
                  </from>
                  <to>
                    <xdr:col>18</xdr:col>
                    <xdr:colOff>571500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Option Button 2">
              <controlPr defaultSize="0" autoFill="0" autoLine="0" autoPict="0" macro="[0]!InstructionsOnOff">
                <anchor moveWithCells="1">
                  <from>
                    <xdr:col>19</xdr:col>
                    <xdr:colOff>19050</xdr:colOff>
                    <xdr:row>1</xdr:row>
                    <xdr:rowOff>200025</xdr:rowOff>
                  </from>
                  <to>
                    <xdr:col>19</xdr:col>
                    <xdr:colOff>428625</xdr:colOff>
                    <xdr:row>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Group Box 3">
              <controlPr defaultSize="0" autoFill="0" autoPict="0">
                <anchor moveWithCells="1">
                  <from>
                    <xdr:col>18</xdr:col>
                    <xdr:colOff>66675</xdr:colOff>
                    <xdr:row>1</xdr:row>
                    <xdr:rowOff>38100</xdr:rowOff>
                  </from>
                  <to>
                    <xdr:col>19</xdr:col>
                    <xdr:colOff>571500</xdr:colOff>
                    <xdr:row>2</xdr:row>
                    <xdr:rowOff>285750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errorTitle="Ürün Bulunamadı!" error="Lütfen ürün database'inde varolan bir ürün seçiniz. (Yeni ürünleri öncelikle database içine tanımlamanız gerekir)" xr:uid="{6457CD89-48D1-4A21-A471-C60510BA368F}">
          <x14:formula1>
            <xm:f>OFFSET(ProductDB!$B$6,0,0,COUNTA(ProductDB!$B$6:$B$1000),1)</xm:f>
          </x14:formula1>
          <xm:sqref>C27:G27 C29:G29 C31:G31 C33:G33</xm:sqref>
        </x14:dataValidation>
        <x14:dataValidation type="list" allowBlank="1" showInputMessage="1" showErrorMessage="1" xr:uid="{00000000-0002-0000-0200-000006000000}">
          <x14:formula1>
            <xm:f>OFFSET(Dashboard!$K$11,0,0,COUNTA(Dashboard!$K$11:$K$27),1)</xm:f>
          </x14:formula1>
          <xm:sqref>O11</xm:sqref>
        </x14:dataValidation>
        <x14:dataValidation type="list" allowBlank="1" showInputMessage="1" showErrorMessage="1" xr:uid="{C968277C-9113-4215-BABD-7206AD514882}">
          <x14:formula1>
            <xm:f>OFFSET(ConsigneeDB!$B$6,0,0,COUNTA(ConsigneeDB!$B$6:$B$1000),1)</xm:f>
          </x14:formula1>
          <xm:sqref>D12:L12</xm:sqref>
        </x14:dataValidation>
        <x14:dataValidation type="list" allowBlank="1" showInputMessage="1" showErrorMessage="1" xr:uid="{9FE3B197-5045-4710-9B88-EB6CF4672468}">
          <x14:formula1>
            <xm:f>OFFSET(ExporterDB!$B$6,0,0,COUNTA(ExporterDB!$B$6:$B$1000),1)</xm:f>
          </x14:formula1>
          <xm:sqref>D16:L16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Database">
    <pageSetUpPr fitToPage="1"/>
  </sheetPr>
  <dimension ref="A1:K1000"/>
  <sheetViews>
    <sheetView showGridLines="0" showRowColHeaders="0" zoomScaleNormal="100" zoomScaleSheetLayoutView="85" workbookViewId="0">
      <pane ySplit="5" topLeftCell="A6" activePane="bottomLeft" state="frozen"/>
      <selection activeCell="A5" sqref="A5"/>
      <selection pane="bottomLeft" activeCell="A6" sqref="A6"/>
    </sheetView>
  </sheetViews>
  <sheetFormatPr defaultColWidth="8.85546875" defaultRowHeight="15" x14ac:dyDescent="0.25"/>
  <cols>
    <col min="1" max="1" width="3.7109375" style="2" customWidth="1"/>
    <col min="2" max="2" width="56.7109375" style="2" customWidth="1"/>
    <col min="3" max="3" width="65.7109375" style="2" customWidth="1"/>
    <col min="4" max="6" width="13.7109375" style="2" customWidth="1"/>
    <col min="7" max="11" width="8.7109375" style="2" customWidth="1"/>
    <col min="12" max="12" width="8.85546875" style="2"/>
    <col min="13" max="13" width="16" style="2" bestFit="1" customWidth="1"/>
    <col min="14" max="16384" width="8.85546875" style="2"/>
  </cols>
  <sheetData>
    <row r="1" spans="1:11" ht="6.75" customHeight="1" x14ac:dyDescent="0.25">
      <c r="A1" s="1"/>
      <c r="B1" s="1"/>
      <c r="C1" s="1"/>
      <c r="D1" s="30"/>
      <c r="E1" s="1"/>
      <c r="F1" s="1"/>
      <c r="G1" s="1"/>
      <c r="H1" s="1"/>
      <c r="I1" s="1"/>
      <c r="J1" s="1"/>
      <c r="K1" s="1"/>
    </row>
    <row r="2" spans="1:11" s="80" customFormat="1" ht="20.100000000000001" customHeight="1" x14ac:dyDescent="0.3">
      <c r="A2" s="78"/>
      <c r="B2" s="76" t="s">
        <v>38</v>
      </c>
      <c r="C2" s="77"/>
      <c r="D2" s="77"/>
      <c r="E2" s="77"/>
      <c r="F2" s="77"/>
      <c r="G2" s="79"/>
      <c r="H2" s="79"/>
      <c r="I2" s="78"/>
      <c r="J2" s="78"/>
      <c r="K2" s="78"/>
    </row>
    <row r="3" spans="1:11" s="299" customFormat="1" ht="24" customHeight="1" x14ac:dyDescent="0.35">
      <c r="A3" s="294"/>
      <c r="B3" s="306" t="s">
        <v>11</v>
      </c>
      <c r="C3" s="297"/>
      <c r="D3" s="297"/>
      <c r="E3" s="297"/>
      <c r="F3" s="297"/>
      <c r="G3" s="307"/>
      <c r="H3" s="307"/>
      <c r="I3" s="294"/>
      <c r="J3" s="294"/>
      <c r="K3" s="294"/>
    </row>
    <row r="4" spans="1:11" ht="7.35" customHeight="1" x14ac:dyDescent="0.25"/>
    <row r="5" spans="1:11" ht="31.9" customHeight="1" x14ac:dyDescent="0.25">
      <c r="A5" s="31"/>
      <c r="B5" s="36" t="s">
        <v>18</v>
      </c>
      <c r="C5" s="36" t="s">
        <v>19</v>
      </c>
      <c r="D5" s="36" t="s">
        <v>6</v>
      </c>
      <c r="E5" s="36" t="s">
        <v>56</v>
      </c>
      <c r="F5" s="36" t="s">
        <v>57</v>
      </c>
      <c r="G5" s="31"/>
      <c r="H5" s="31"/>
      <c r="I5" s="31"/>
      <c r="J5" s="31"/>
      <c r="K5" s="31"/>
    </row>
    <row r="6" spans="1:11" x14ac:dyDescent="0.25">
      <c r="B6" s="69" t="s">
        <v>81</v>
      </c>
      <c r="C6" s="69" t="s">
        <v>112</v>
      </c>
      <c r="D6" s="70" t="s">
        <v>13</v>
      </c>
      <c r="E6" s="70">
        <v>8.1</v>
      </c>
      <c r="F6" s="70" t="s">
        <v>14</v>
      </c>
    </row>
    <row r="7" spans="1:11" x14ac:dyDescent="0.25">
      <c r="B7" s="69" t="s">
        <v>113</v>
      </c>
      <c r="C7" s="69" t="s">
        <v>114</v>
      </c>
      <c r="D7" s="70" t="s">
        <v>1</v>
      </c>
      <c r="E7" s="70">
        <v>19</v>
      </c>
      <c r="F7" s="70" t="s">
        <v>14</v>
      </c>
    </row>
    <row r="8" spans="1:11" x14ac:dyDescent="0.25">
      <c r="B8" s="69" t="s">
        <v>35</v>
      </c>
      <c r="C8" s="69" t="s">
        <v>115</v>
      </c>
      <c r="D8" s="70" t="s">
        <v>13</v>
      </c>
      <c r="E8" s="70">
        <v>4.4000000000000004</v>
      </c>
      <c r="F8" s="70" t="s">
        <v>14</v>
      </c>
    </row>
    <row r="9" spans="1:11" x14ac:dyDescent="0.25">
      <c r="B9" s="69" t="s">
        <v>85</v>
      </c>
      <c r="C9" s="69" t="s">
        <v>116</v>
      </c>
      <c r="D9" s="70" t="s">
        <v>13</v>
      </c>
      <c r="E9" s="70">
        <v>9.1</v>
      </c>
      <c r="F9" s="70" t="s">
        <v>14</v>
      </c>
    </row>
    <row r="10" spans="1:11" x14ac:dyDescent="0.25">
      <c r="B10" s="69" t="s">
        <v>117</v>
      </c>
      <c r="C10" s="69" t="s">
        <v>118</v>
      </c>
      <c r="D10" s="70" t="s">
        <v>1</v>
      </c>
      <c r="E10" s="70">
        <v>28</v>
      </c>
      <c r="F10" s="70" t="s">
        <v>14</v>
      </c>
    </row>
    <row r="11" spans="1:11" x14ac:dyDescent="0.25">
      <c r="B11" s="69" t="s">
        <v>84</v>
      </c>
      <c r="C11" s="69" t="s">
        <v>119</v>
      </c>
      <c r="D11" s="70" t="s">
        <v>13</v>
      </c>
      <c r="E11" s="70">
        <v>9.9</v>
      </c>
      <c r="F11" s="70" t="s">
        <v>14</v>
      </c>
    </row>
    <row r="12" spans="1:11" x14ac:dyDescent="0.25">
      <c r="B12" s="69" t="s">
        <v>36</v>
      </c>
      <c r="C12" s="69" t="s">
        <v>120</v>
      </c>
      <c r="D12" s="70" t="s">
        <v>13</v>
      </c>
      <c r="E12" s="70">
        <v>4.8</v>
      </c>
      <c r="F12" s="70" t="s">
        <v>14</v>
      </c>
    </row>
    <row r="13" spans="1:11" x14ac:dyDescent="0.25">
      <c r="B13" s="69" t="s">
        <v>83</v>
      </c>
      <c r="C13" s="69" t="s">
        <v>121</v>
      </c>
      <c r="D13" s="70" t="s">
        <v>1</v>
      </c>
      <c r="E13" s="70">
        <v>66.900000000000006</v>
      </c>
      <c r="F13" s="70" t="s">
        <v>14</v>
      </c>
    </row>
    <row r="14" spans="1:11" x14ac:dyDescent="0.25">
      <c r="B14" s="69" t="s">
        <v>122</v>
      </c>
      <c r="C14" s="69" t="s">
        <v>123</v>
      </c>
      <c r="D14" s="70" t="s">
        <v>13</v>
      </c>
      <c r="E14" s="70">
        <v>5.8</v>
      </c>
      <c r="F14" s="70" t="s">
        <v>14</v>
      </c>
    </row>
    <row r="15" spans="1:11" x14ac:dyDescent="0.25">
      <c r="B15" s="69" t="s">
        <v>124</v>
      </c>
      <c r="C15" s="69" t="s">
        <v>125</v>
      </c>
      <c r="D15" s="70" t="s">
        <v>13</v>
      </c>
      <c r="E15" s="70">
        <v>4.0999999999999996</v>
      </c>
      <c r="F15" s="70" t="s">
        <v>14</v>
      </c>
    </row>
    <row r="16" spans="1:11" x14ac:dyDescent="0.25">
      <c r="B16" s="69"/>
      <c r="C16" s="69"/>
      <c r="D16" s="70"/>
      <c r="E16" s="70"/>
      <c r="F16" s="70"/>
    </row>
    <row r="17" spans="2:6" x14ac:dyDescent="0.25">
      <c r="B17" s="69"/>
      <c r="C17" s="69"/>
      <c r="D17" s="70"/>
      <c r="E17" s="70"/>
      <c r="F17" s="70"/>
    </row>
    <row r="18" spans="2:6" x14ac:dyDescent="0.25">
      <c r="B18" s="175"/>
      <c r="C18" s="176"/>
      <c r="D18" s="177"/>
      <c r="E18" s="177"/>
      <c r="F18" s="178"/>
    </row>
    <row r="19" spans="2:6" x14ac:dyDescent="0.25">
      <c r="B19" s="175"/>
      <c r="C19" s="176"/>
      <c r="D19" s="177"/>
      <c r="E19" s="177"/>
      <c r="F19" s="178"/>
    </row>
    <row r="20" spans="2:6" x14ac:dyDescent="0.25">
      <c r="B20" s="175"/>
      <c r="C20" s="176"/>
      <c r="D20" s="177"/>
      <c r="E20" s="177"/>
      <c r="F20" s="178"/>
    </row>
    <row r="21" spans="2:6" x14ac:dyDescent="0.25">
      <c r="B21" s="175"/>
      <c r="C21" s="176"/>
      <c r="D21" s="177"/>
      <c r="E21" s="177"/>
      <c r="F21" s="178"/>
    </row>
    <row r="22" spans="2:6" x14ac:dyDescent="0.25">
      <c r="B22" s="175"/>
      <c r="C22" s="176"/>
      <c r="D22" s="177"/>
      <c r="E22" s="177"/>
      <c r="F22" s="178"/>
    </row>
    <row r="23" spans="2:6" x14ac:dyDescent="0.25">
      <c r="B23" s="175"/>
      <c r="C23" s="176"/>
      <c r="D23" s="177"/>
      <c r="E23" s="177"/>
      <c r="F23" s="178"/>
    </row>
    <row r="24" spans="2:6" x14ac:dyDescent="0.25">
      <c r="B24" s="175"/>
      <c r="C24" s="176"/>
      <c r="D24" s="177"/>
      <c r="E24" s="177"/>
      <c r="F24" s="178"/>
    </row>
    <row r="25" spans="2:6" x14ac:dyDescent="0.25">
      <c r="B25" s="175"/>
      <c r="C25" s="176"/>
      <c r="D25" s="177"/>
      <c r="E25" s="177"/>
      <c r="F25" s="178"/>
    </row>
    <row r="26" spans="2:6" x14ac:dyDescent="0.25">
      <c r="B26" s="175"/>
      <c r="C26" s="176"/>
      <c r="D26" s="177"/>
      <c r="E26" s="177"/>
      <c r="F26" s="178"/>
    </row>
    <row r="27" spans="2:6" x14ac:dyDescent="0.25">
      <c r="B27" s="175"/>
      <c r="C27" s="176"/>
      <c r="D27" s="177"/>
      <c r="E27" s="177"/>
      <c r="F27" s="178"/>
    </row>
    <row r="28" spans="2:6" x14ac:dyDescent="0.25">
      <c r="B28" s="175"/>
      <c r="C28" s="176"/>
      <c r="D28" s="177"/>
      <c r="E28" s="177"/>
      <c r="F28" s="178"/>
    </row>
    <row r="29" spans="2:6" x14ac:dyDescent="0.25">
      <c r="B29" s="175"/>
      <c r="C29" s="176"/>
      <c r="D29" s="177"/>
      <c r="E29" s="177"/>
      <c r="F29" s="178"/>
    </row>
    <row r="30" spans="2:6" x14ac:dyDescent="0.25">
      <c r="B30" s="175"/>
      <c r="C30" s="176"/>
      <c r="D30" s="177"/>
      <c r="E30" s="177"/>
      <c r="F30" s="178"/>
    </row>
    <row r="31" spans="2:6" x14ac:dyDescent="0.25">
      <c r="B31" s="175"/>
      <c r="C31" s="176"/>
      <c r="D31" s="177"/>
      <c r="E31" s="177"/>
      <c r="F31" s="178"/>
    </row>
    <row r="32" spans="2:6" x14ac:dyDescent="0.25">
      <c r="B32" s="175"/>
      <c r="C32" s="176"/>
      <c r="D32" s="177"/>
      <c r="E32" s="177"/>
      <c r="F32" s="178"/>
    </row>
    <row r="33" spans="2:6" x14ac:dyDescent="0.25">
      <c r="B33" s="175"/>
      <c r="C33" s="176"/>
      <c r="D33" s="177"/>
      <c r="E33" s="177"/>
      <c r="F33" s="178"/>
    </row>
    <row r="34" spans="2:6" x14ac:dyDescent="0.25">
      <c r="B34" s="175"/>
      <c r="C34" s="176"/>
      <c r="D34" s="177"/>
      <c r="E34" s="177"/>
      <c r="F34" s="178"/>
    </row>
    <row r="35" spans="2:6" x14ac:dyDescent="0.25">
      <c r="B35" s="175"/>
      <c r="C35" s="176"/>
      <c r="D35" s="177"/>
      <c r="E35" s="177"/>
      <c r="F35" s="178"/>
    </row>
    <row r="36" spans="2:6" x14ac:dyDescent="0.25">
      <c r="B36" s="175"/>
      <c r="C36" s="176"/>
      <c r="D36" s="177"/>
      <c r="E36" s="177"/>
      <c r="F36" s="178"/>
    </row>
    <row r="37" spans="2:6" x14ac:dyDescent="0.25">
      <c r="B37" s="175"/>
      <c r="C37" s="176"/>
      <c r="D37" s="177"/>
      <c r="E37" s="177"/>
      <c r="F37" s="178"/>
    </row>
    <row r="38" spans="2:6" x14ac:dyDescent="0.25">
      <c r="B38" s="175"/>
      <c r="C38" s="176"/>
      <c r="D38" s="177"/>
      <c r="E38" s="177"/>
      <c r="F38" s="178"/>
    </row>
    <row r="39" spans="2:6" x14ac:dyDescent="0.25">
      <c r="B39" s="175"/>
      <c r="C39" s="176"/>
      <c r="D39" s="177"/>
      <c r="E39" s="177"/>
      <c r="F39" s="178"/>
    </row>
    <row r="40" spans="2:6" x14ac:dyDescent="0.25">
      <c r="B40" s="175"/>
      <c r="C40" s="176"/>
      <c r="D40" s="177"/>
      <c r="E40" s="177"/>
      <c r="F40" s="178"/>
    </row>
    <row r="41" spans="2:6" x14ac:dyDescent="0.25">
      <c r="B41" s="175"/>
      <c r="C41" s="176"/>
      <c r="D41" s="177"/>
      <c r="E41" s="177"/>
      <c r="F41" s="178"/>
    </row>
    <row r="42" spans="2:6" x14ac:dyDescent="0.25">
      <c r="B42" s="175"/>
      <c r="C42" s="176"/>
      <c r="D42" s="177"/>
      <c r="E42" s="177"/>
      <c r="F42" s="178"/>
    </row>
    <row r="43" spans="2:6" x14ac:dyDescent="0.25">
      <c r="B43" s="175"/>
      <c r="C43" s="176"/>
      <c r="D43" s="177"/>
      <c r="E43" s="177"/>
      <c r="F43" s="178"/>
    </row>
    <row r="44" spans="2:6" x14ac:dyDescent="0.25">
      <c r="B44" s="175"/>
      <c r="C44" s="176"/>
      <c r="D44" s="177"/>
      <c r="E44" s="177"/>
      <c r="F44" s="178"/>
    </row>
    <row r="45" spans="2:6" x14ac:dyDescent="0.25">
      <c r="B45" s="175"/>
      <c r="C45" s="176"/>
      <c r="D45" s="177"/>
      <c r="E45" s="177"/>
      <c r="F45" s="178"/>
    </row>
    <row r="46" spans="2:6" x14ac:dyDescent="0.25">
      <c r="B46" s="175"/>
      <c r="C46" s="176"/>
      <c r="D46" s="177"/>
      <c r="E46" s="177"/>
      <c r="F46" s="178"/>
    </row>
    <row r="47" spans="2:6" x14ac:dyDescent="0.25">
      <c r="B47" s="175"/>
      <c r="C47" s="176"/>
      <c r="D47" s="177"/>
      <c r="E47" s="177"/>
      <c r="F47" s="178"/>
    </row>
    <row r="48" spans="2:6" x14ac:dyDescent="0.25">
      <c r="B48" s="175"/>
      <c r="C48" s="176"/>
      <c r="D48" s="177"/>
      <c r="E48" s="177"/>
      <c r="F48" s="178"/>
    </row>
    <row r="49" spans="2:6" x14ac:dyDescent="0.25">
      <c r="B49" s="175"/>
      <c r="C49" s="176"/>
      <c r="D49" s="177"/>
      <c r="E49" s="177"/>
      <c r="F49" s="178"/>
    </row>
    <row r="50" spans="2:6" x14ac:dyDescent="0.25">
      <c r="B50" s="175"/>
      <c r="C50" s="176"/>
      <c r="D50" s="177"/>
      <c r="E50" s="177"/>
      <c r="F50" s="178"/>
    </row>
    <row r="51" spans="2:6" x14ac:dyDescent="0.25">
      <c r="B51" s="175"/>
      <c r="C51" s="176"/>
      <c r="D51" s="177"/>
      <c r="E51" s="177"/>
      <c r="F51" s="178"/>
    </row>
    <row r="52" spans="2:6" x14ac:dyDescent="0.25">
      <c r="B52" s="175"/>
      <c r="C52" s="176"/>
      <c r="D52" s="177"/>
      <c r="E52" s="177"/>
      <c r="F52" s="178"/>
    </row>
    <row r="53" spans="2:6" x14ac:dyDescent="0.25">
      <c r="B53" s="175"/>
      <c r="C53" s="176"/>
      <c r="D53" s="177"/>
      <c r="E53" s="177"/>
      <c r="F53" s="178"/>
    </row>
    <row r="54" spans="2:6" x14ac:dyDescent="0.25">
      <c r="B54" s="175"/>
      <c r="C54" s="176"/>
      <c r="D54" s="177"/>
      <c r="E54" s="177"/>
      <c r="F54" s="178"/>
    </row>
    <row r="55" spans="2:6" x14ac:dyDescent="0.25">
      <c r="B55" s="175"/>
      <c r="C55" s="176"/>
      <c r="D55" s="177"/>
      <c r="E55" s="177"/>
      <c r="F55" s="178"/>
    </row>
    <row r="56" spans="2:6" x14ac:dyDescent="0.25">
      <c r="B56" s="175"/>
      <c r="C56" s="176"/>
      <c r="D56" s="177"/>
      <c r="E56" s="177"/>
      <c r="F56" s="178"/>
    </row>
    <row r="57" spans="2:6" x14ac:dyDescent="0.25">
      <c r="B57" s="175"/>
      <c r="C57" s="176"/>
      <c r="D57" s="177"/>
      <c r="E57" s="177"/>
      <c r="F57" s="178"/>
    </row>
    <row r="58" spans="2:6" x14ac:dyDescent="0.25">
      <c r="B58" s="175"/>
      <c r="C58" s="176"/>
      <c r="D58" s="177"/>
      <c r="E58" s="177"/>
      <c r="F58" s="178"/>
    </row>
    <row r="59" spans="2:6" x14ac:dyDescent="0.25">
      <c r="B59" s="175"/>
      <c r="C59" s="176"/>
      <c r="D59" s="177"/>
      <c r="E59" s="177"/>
      <c r="F59" s="178"/>
    </row>
    <row r="60" spans="2:6" x14ac:dyDescent="0.25">
      <c r="B60" s="175"/>
      <c r="C60" s="176"/>
      <c r="D60" s="177"/>
      <c r="E60" s="177"/>
      <c r="F60" s="178"/>
    </row>
    <row r="61" spans="2:6" x14ac:dyDescent="0.25">
      <c r="B61" s="175"/>
      <c r="C61" s="176"/>
      <c r="D61" s="177"/>
      <c r="E61" s="177"/>
      <c r="F61" s="178"/>
    </row>
    <row r="62" spans="2:6" x14ac:dyDescent="0.25">
      <c r="B62" s="175"/>
      <c r="C62" s="176"/>
      <c r="D62" s="177"/>
      <c r="E62" s="177"/>
      <c r="F62" s="178"/>
    </row>
    <row r="63" spans="2:6" x14ac:dyDescent="0.25">
      <c r="B63" s="175"/>
      <c r="C63" s="176"/>
      <c r="D63" s="177"/>
      <c r="E63" s="177"/>
      <c r="F63" s="178"/>
    </row>
    <row r="64" spans="2:6" x14ac:dyDescent="0.25">
      <c r="B64" s="175"/>
      <c r="C64" s="176"/>
      <c r="D64" s="177"/>
      <c r="E64" s="177"/>
      <c r="F64" s="178"/>
    </row>
    <row r="65" spans="2:6" x14ac:dyDescent="0.25">
      <c r="B65" s="175"/>
      <c r="C65" s="176"/>
      <c r="D65" s="177"/>
      <c r="E65" s="177"/>
      <c r="F65" s="178"/>
    </row>
    <row r="66" spans="2:6" x14ac:dyDescent="0.25">
      <c r="B66" s="175"/>
      <c r="C66" s="176"/>
      <c r="D66" s="177"/>
      <c r="E66" s="177"/>
      <c r="F66" s="178"/>
    </row>
    <row r="67" spans="2:6" x14ac:dyDescent="0.25">
      <c r="B67" s="175"/>
      <c r="C67" s="176"/>
      <c r="D67" s="177"/>
      <c r="E67" s="177"/>
      <c r="F67" s="178"/>
    </row>
    <row r="68" spans="2:6" x14ac:dyDescent="0.25">
      <c r="B68" s="175"/>
      <c r="C68" s="176"/>
      <c r="D68" s="177"/>
      <c r="E68" s="177"/>
      <c r="F68" s="178"/>
    </row>
    <row r="69" spans="2:6" x14ac:dyDescent="0.25">
      <c r="B69" s="175"/>
      <c r="C69" s="176"/>
      <c r="D69" s="177"/>
      <c r="E69" s="177"/>
      <c r="F69" s="178"/>
    </row>
    <row r="70" spans="2:6" x14ac:dyDescent="0.25">
      <c r="B70" s="175"/>
      <c r="C70" s="176"/>
      <c r="D70" s="177"/>
      <c r="E70" s="177"/>
      <c r="F70" s="178"/>
    </row>
    <row r="71" spans="2:6" x14ac:dyDescent="0.25">
      <c r="B71" s="175"/>
      <c r="C71" s="176"/>
      <c r="D71" s="177"/>
      <c r="E71" s="177"/>
      <c r="F71" s="178"/>
    </row>
    <row r="72" spans="2:6" x14ac:dyDescent="0.25">
      <c r="B72" s="175"/>
      <c r="C72" s="176"/>
      <c r="D72" s="177"/>
      <c r="E72" s="177"/>
      <c r="F72" s="178"/>
    </row>
    <row r="73" spans="2:6" x14ac:dyDescent="0.25">
      <c r="B73" s="175"/>
      <c r="C73" s="176"/>
      <c r="D73" s="177"/>
      <c r="E73" s="177"/>
      <c r="F73" s="178"/>
    </row>
    <row r="74" spans="2:6" x14ac:dyDescent="0.25">
      <c r="B74" s="175"/>
      <c r="C74" s="176"/>
      <c r="D74" s="177"/>
      <c r="E74" s="177"/>
      <c r="F74" s="178"/>
    </row>
    <row r="75" spans="2:6" x14ac:dyDescent="0.25">
      <c r="B75" s="175"/>
      <c r="C75" s="176"/>
      <c r="D75" s="177"/>
      <c r="E75" s="177"/>
      <c r="F75" s="178"/>
    </row>
    <row r="76" spans="2:6" x14ac:dyDescent="0.25">
      <c r="B76" s="175"/>
      <c r="C76" s="176"/>
      <c r="D76" s="177"/>
      <c r="E76" s="177"/>
      <c r="F76" s="178"/>
    </row>
    <row r="77" spans="2:6" x14ac:dyDescent="0.25">
      <c r="B77" s="175"/>
      <c r="C77" s="176"/>
      <c r="D77" s="177"/>
      <c r="E77" s="177"/>
      <c r="F77" s="178"/>
    </row>
    <row r="78" spans="2:6" x14ac:dyDescent="0.25">
      <c r="B78" s="175"/>
      <c r="C78" s="176"/>
      <c r="D78" s="177"/>
      <c r="E78" s="177"/>
      <c r="F78" s="178"/>
    </row>
    <row r="79" spans="2:6" x14ac:dyDescent="0.25">
      <c r="B79" s="175"/>
      <c r="C79" s="176"/>
      <c r="D79" s="177"/>
      <c r="E79" s="177"/>
      <c r="F79" s="178"/>
    </row>
    <row r="80" spans="2:6" x14ac:dyDescent="0.25">
      <c r="B80" s="175"/>
      <c r="C80" s="176"/>
      <c r="D80" s="177"/>
      <c r="E80" s="177"/>
      <c r="F80" s="178"/>
    </row>
    <row r="81" spans="2:6" x14ac:dyDescent="0.25">
      <c r="B81" s="175"/>
      <c r="C81" s="176"/>
      <c r="D81" s="177"/>
      <c r="E81" s="177"/>
      <c r="F81" s="178"/>
    </row>
    <row r="82" spans="2:6" x14ac:dyDescent="0.25">
      <c r="B82" s="175"/>
      <c r="C82" s="176"/>
      <c r="D82" s="177"/>
      <c r="E82" s="177"/>
      <c r="F82" s="178"/>
    </row>
    <row r="83" spans="2:6" x14ac:dyDescent="0.25">
      <c r="B83" s="175"/>
      <c r="C83" s="176"/>
      <c r="D83" s="177"/>
      <c r="E83" s="177"/>
      <c r="F83" s="178"/>
    </row>
    <row r="84" spans="2:6" x14ac:dyDescent="0.25">
      <c r="B84" s="175"/>
      <c r="C84" s="176"/>
      <c r="D84" s="177"/>
      <c r="E84" s="177"/>
      <c r="F84" s="178"/>
    </row>
    <row r="85" spans="2:6" x14ac:dyDescent="0.25">
      <c r="B85" s="175"/>
      <c r="C85" s="176"/>
      <c r="D85" s="177"/>
      <c r="E85" s="177"/>
      <c r="F85" s="178"/>
    </row>
    <row r="86" spans="2:6" x14ac:dyDescent="0.25">
      <c r="B86" s="175"/>
      <c r="C86" s="176"/>
      <c r="D86" s="177"/>
      <c r="E86" s="177"/>
      <c r="F86" s="178"/>
    </row>
    <row r="87" spans="2:6" x14ac:dyDescent="0.25">
      <c r="B87" s="175"/>
      <c r="C87" s="176"/>
      <c r="D87" s="177"/>
      <c r="E87" s="177"/>
      <c r="F87" s="178"/>
    </row>
    <row r="88" spans="2:6" x14ac:dyDescent="0.25">
      <c r="B88" s="175"/>
      <c r="C88" s="176"/>
      <c r="D88" s="177"/>
      <c r="E88" s="177"/>
      <c r="F88" s="178"/>
    </row>
    <row r="89" spans="2:6" x14ac:dyDescent="0.25">
      <c r="B89" s="175"/>
      <c r="C89" s="176"/>
      <c r="D89" s="177"/>
      <c r="E89" s="177"/>
      <c r="F89" s="178"/>
    </row>
    <row r="90" spans="2:6" x14ac:dyDescent="0.25">
      <c r="B90" s="175"/>
      <c r="C90" s="176"/>
      <c r="D90" s="177"/>
      <c r="E90" s="177"/>
      <c r="F90" s="178"/>
    </row>
    <row r="91" spans="2:6" x14ac:dyDescent="0.25">
      <c r="B91" s="175"/>
      <c r="C91" s="176"/>
      <c r="D91" s="177"/>
      <c r="E91" s="177"/>
      <c r="F91" s="178"/>
    </row>
    <row r="92" spans="2:6" x14ac:dyDescent="0.25">
      <c r="B92" s="175"/>
      <c r="C92" s="176"/>
      <c r="D92" s="177"/>
      <c r="E92" s="177"/>
      <c r="F92" s="178"/>
    </row>
    <row r="93" spans="2:6" x14ac:dyDescent="0.25">
      <c r="B93" s="175"/>
      <c r="C93" s="176"/>
      <c r="D93" s="177"/>
      <c r="E93" s="177"/>
      <c r="F93" s="178"/>
    </row>
    <row r="94" spans="2:6" x14ac:dyDescent="0.25">
      <c r="B94" s="175"/>
      <c r="C94" s="176"/>
      <c r="D94" s="177"/>
      <c r="E94" s="177"/>
      <c r="F94" s="178"/>
    </row>
    <row r="95" spans="2:6" x14ac:dyDescent="0.25">
      <c r="B95" s="175"/>
      <c r="C95" s="176"/>
      <c r="D95" s="177"/>
      <c r="E95" s="177"/>
      <c r="F95" s="178"/>
    </row>
    <row r="96" spans="2:6" x14ac:dyDescent="0.25">
      <c r="B96" s="175"/>
      <c r="C96" s="176"/>
      <c r="D96" s="177"/>
      <c r="E96" s="177"/>
      <c r="F96" s="178"/>
    </row>
    <row r="97" spans="2:6" x14ac:dyDescent="0.25">
      <c r="B97" s="175"/>
      <c r="C97" s="176"/>
      <c r="D97" s="177"/>
      <c r="E97" s="177"/>
      <c r="F97" s="178"/>
    </row>
    <row r="98" spans="2:6" x14ac:dyDescent="0.25">
      <c r="B98" s="175"/>
      <c r="C98" s="176"/>
      <c r="D98" s="177"/>
      <c r="E98" s="177"/>
      <c r="F98" s="178"/>
    </row>
    <row r="99" spans="2:6" x14ac:dyDescent="0.25">
      <c r="B99" s="175"/>
      <c r="C99" s="176"/>
      <c r="D99" s="177"/>
      <c r="E99" s="177"/>
      <c r="F99" s="178"/>
    </row>
    <row r="100" spans="2:6" x14ac:dyDescent="0.25">
      <c r="B100" s="175"/>
      <c r="C100" s="176"/>
      <c r="D100" s="177"/>
      <c r="E100" s="177"/>
      <c r="F100" s="178"/>
    </row>
    <row r="101" spans="2:6" x14ac:dyDescent="0.25">
      <c r="B101" s="175"/>
      <c r="C101" s="176"/>
      <c r="D101" s="177"/>
      <c r="E101" s="177"/>
      <c r="F101" s="178"/>
    </row>
    <row r="102" spans="2:6" x14ac:dyDescent="0.25">
      <c r="B102" s="175"/>
      <c r="C102" s="176"/>
      <c r="D102" s="177"/>
      <c r="E102" s="177"/>
      <c r="F102" s="178"/>
    </row>
    <row r="103" spans="2:6" x14ac:dyDescent="0.25">
      <c r="B103" s="175"/>
      <c r="C103" s="176"/>
      <c r="D103" s="177"/>
      <c r="E103" s="177"/>
      <c r="F103" s="178"/>
    </row>
    <row r="104" spans="2:6" x14ac:dyDescent="0.25">
      <c r="B104" s="175"/>
      <c r="C104" s="176"/>
      <c r="D104" s="177"/>
      <c r="E104" s="177"/>
      <c r="F104" s="178"/>
    </row>
    <row r="105" spans="2:6" x14ac:dyDescent="0.25">
      <c r="B105" s="175"/>
      <c r="C105" s="176"/>
      <c r="D105" s="177"/>
      <c r="E105" s="177"/>
      <c r="F105" s="178"/>
    </row>
    <row r="106" spans="2:6" x14ac:dyDescent="0.25">
      <c r="B106" s="175"/>
      <c r="C106" s="176"/>
      <c r="D106" s="177"/>
      <c r="E106" s="177"/>
      <c r="F106" s="178"/>
    </row>
    <row r="107" spans="2:6" x14ac:dyDescent="0.25">
      <c r="B107" s="175"/>
      <c r="C107" s="176"/>
      <c r="D107" s="177"/>
      <c r="E107" s="177"/>
      <c r="F107" s="178"/>
    </row>
    <row r="108" spans="2:6" x14ac:dyDescent="0.25">
      <c r="B108" s="175"/>
      <c r="C108" s="176"/>
      <c r="D108" s="177"/>
      <c r="E108" s="177"/>
      <c r="F108" s="178"/>
    </row>
    <row r="109" spans="2:6" x14ac:dyDescent="0.25">
      <c r="B109" s="175"/>
      <c r="C109" s="176"/>
      <c r="D109" s="177"/>
      <c r="E109" s="177"/>
      <c r="F109" s="178"/>
    </row>
    <row r="110" spans="2:6" x14ac:dyDescent="0.25">
      <c r="B110" s="175"/>
      <c r="C110" s="176"/>
      <c r="D110" s="177"/>
      <c r="E110" s="177"/>
      <c r="F110" s="178"/>
    </row>
    <row r="111" spans="2:6" x14ac:dyDescent="0.25">
      <c r="B111" s="175"/>
      <c r="C111" s="176"/>
      <c r="D111" s="177"/>
      <c r="E111" s="177"/>
      <c r="F111" s="178"/>
    </row>
    <row r="112" spans="2:6" x14ac:dyDescent="0.25">
      <c r="B112" s="175"/>
      <c r="C112" s="176"/>
      <c r="D112" s="177"/>
      <c r="E112" s="177"/>
      <c r="F112" s="178"/>
    </row>
    <row r="113" spans="2:6" x14ac:dyDescent="0.25">
      <c r="B113" s="175"/>
      <c r="C113" s="176"/>
      <c r="D113" s="177"/>
      <c r="E113" s="177"/>
      <c r="F113" s="178"/>
    </row>
    <row r="114" spans="2:6" x14ac:dyDescent="0.25">
      <c r="B114" s="175"/>
      <c r="C114" s="176"/>
      <c r="D114" s="177"/>
      <c r="E114" s="177"/>
      <c r="F114" s="178"/>
    </row>
    <row r="115" spans="2:6" x14ac:dyDescent="0.25">
      <c r="B115" s="175"/>
      <c r="C115" s="176"/>
      <c r="D115" s="177"/>
      <c r="E115" s="177"/>
      <c r="F115" s="178"/>
    </row>
    <row r="116" spans="2:6" x14ac:dyDescent="0.25">
      <c r="B116" s="175"/>
      <c r="C116" s="176"/>
      <c r="D116" s="177"/>
      <c r="E116" s="177"/>
      <c r="F116" s="178"/>
    </row>
    <row r="117" spans="2:6" x14ac:dyDescent="0.25">
      <c r="B117" s="175"/>
      <c r="C117" s="176"/>
      <c r="D117" s="177"/>
      <c r="E117" s="177"/>
      <c r="F117" s="178"/>
    </row>
    <row r="118" spans="2:6" x14ac:dyDescent="0.25">
      <c r="B118" s="175"/>
      <c r="C118" s="176"/>
      <c r="D118" s="177"/>
      <c r="E118" s="177"/>
      <c r="F118" s="178"/>
    </row>
    <row r="119" spans="2:6" x14ac:dyDescent="0.25">
      <c r="B119" s="175"/>
      <c r="C119" s="176"/>
      <c r="D119" s="177"/>
      <c r="E119" s="177"/>
      <c r="F119" s="178"/>
    </row>
    <row r="120" spans="2:6" x14ac:dyDescent="0.25">
      <c r="B120" s="175"/>
      <c r="C120" s="176"/>
      <c r="D120" s="177"/>
      <c r="E120" s="177"/>
      <c r="F120" s="178"/>
    </row>
    <row r="121" spans="2:6" x14ac:dyDescent="0.25">
      <c r="B121" s="175"/>
      <c r="C121" s="176"/>
      <c r="D121" s="177"/>
      <c r="E121" s="177"/>
      <c r="F121" s="178"/>
    </row>
    <row r="122" spans="2:6" x14ac:dyDescent="0.25">
      <c r="B122" s="175"/>
      <c r="C122" s="176"/>
      <c r="D122" s="177"/>
      <c r="E122" s="177"/>
      <c r="F122" s="178"/>
    </row>
    <row r="123" spans="2:6" x14ac:dyDescent="0.25">
      <c r="B123" s="175"/>
      <c r="C123" s="176"/>
      <c r="D123" s="177"/>
      <c r="E123" s="177"/>
      <c r="F123" s="178"/>
    </row>
    <row r="124" spans="2:6" x14ac:dyDescent="0.25">
      <c r="B124" s="175"/>
      <c r="C124" s="176"/>
      <c r="D124" s="177"/>
      <c r="E124" s="177"/>
      <c r="F124" s="178"/>
    </row>
    <row r="125" spans="2:6" x14ac:dyDescent="0.25">
      <c r="B125" s="175"/>
      <c r="C125" s="176"/>
      <c r="D125" s="177"/>
      <c r="E125" s="177"/>
      <c r="F125" s="178"/>
    </row>
    <row r="126" spans="2:6" x14ac:dyDescent="0.25">
      <c r="B126" s="175"/>
      <c r="C126" s="176"/>
      <c r="D126" s="177"/>
      <c r="E126" s="177"/>
      <c r="F126" s="178"/>
    </row>
    <row r="127" spans="2:6" x14ac:dyDescent="0.25">
      <c r="B127" s="175"/>
      <c r="C127" s="176"/>
      <c r="D127" s="177"/>
      <c r="E127" s="177"/>
      <c r="F127" s="178"/>
    </row>
    <row r="128" spans="2:6" x14ac:dyDescent="0.25">
      <c r="B128" s="175"/>
      <c r="C128" s="176"/>
      <c r="D128" s="177"/>
      <c r="E128" s="177"/>
      <c r="F128" s="178"/>
    </row>
    <row r="129" spans="2:6" x14ac:dyDescent="0.25">
      <c r="B129" s="175"/>
      <c r="C129" s="176"/>
      <c r="D129" s="177"/>
      <c r="E129" s="177"/>
      <c r="F129" s="178"/>
    </row>
    <row r="130" spans="2:6" x14ac:dyDescent="0.25">
      <c r="B130" s="175"/>
      <c r="C130" s="176"/>
      <c r="D130" s="177"/>
      <c r="E130" s="177"/>
      <c r="F130" s="178"/>
    </row>
    <row r="131" spans="2:6" x14ac:dyDescent="0.25">
      <c r="B131" s="175"/>
      <c r="C131" s="176"/>
      <c r="D131" s="177"/>
      <c r="E131" s="177"/>
      <c r="F131" s="178"/>
    </row>
    <row r="132" spans="2:6" x14ac:dyDescent="0.25">
      <c r="B132" s="175"/>
      <c r="C132" s="176"/>
      <c r="D132" s="177"/>
      <c r="E132" s="177"/>
      <c r="F132" s="178"/>
    </row>
    <row r="133" spans="2:6" x14ac:dyDescent="0.25">
      <c r="B133" s="175"/>
      <c r="C133" s="176"/>
      <c r="D133" s="177"/>
      <c r="E133" s="177"/>
      <c r="F133" s="178"/>
    </row>
    <row r="134" spans="2:6" x14ac:dyDescent="0.25">
      <c r="B134" s="175"/>
      <c r="C134" s="176"/>
      <c r="D134" s="177"/>
      <c r="E134" s="177"/>
      <c r="F134" s="178"/>
    </row>
    <row r="135" spans="2:6" x14ac:dyDescent="0.25">
      <c r="B135" s="175"/>
      <c r="C135" s="176"/>
      <c r="D135" s="177"/>
      <c r="E135" s="177"/>
      <c r="F135" s="178"/>
    </row>
    <row r="136" spans="2:6" x14ac:dyDescent="0.25">
      <c r="B136" s="175"/>
      <c r="C136" s="176"/>
      <c r="D136" s="177"/>
      <c r="E136" s="177"/>
      <c r="F136" s="178"/>
    </row>
    <row r="137" spans="2:6" x14ac:dyDescent="0.25">
      <c r="B137" s="175"/>
      <c r="C137" s="176"/>
      <c r="D137" s="177"/>
      <c r="E137" s="177"/>
      <c r="F137" s="178"/>
    </row>
    <row r="138" spans="2:6" x14ac:dyDescent="0.25">
      <c r="B138" s="175"/>
      <c r="C138" s="176"/>
      <c r="D138" s="177"/>
      <c r="E138" s="177"/>
      <c r="F138" s="178"/>
    </row>
    <row r="139" spans="2:6" x14ac:dyDescent="0.25">
      <c r="B139" s="175"/>
      <c r="C139" s="176"/>
      <c r="D139" s="177"/>
      <c r="E139" s="177"/>
      <c r="F139" s="178"/>
    </row>
    <row r="140" spans="2:6" x14ac:dyDescent="0.25">
      <c r="B140" s="175"/>
      <c r="C140" s="176"/>
      <c r="D140" s="177"/>
      <c r="E140" s="177"/>
      <c r="F140" s="178"/>
    </row>
    <row r="141" spans="2:6" x14ac:dyDescent="0.25">
      <c r="B141" s="175"/>
      <c r="C141" s="176"/>
      <c r="D141" s="177"/>
      <c r="E141" s="177"/>
      <c r="F141" s="178"/>
    </row>
    <row r="142" spans="2:6" x14ac:dyDescent="0.25">
      <c r="B142" s="175"/>
      <c r="C142" s="176"/>
      <c r="D142" s="177"/>
      <c r="E142" s="177"/>
      <c r="F142" s="178"/>
    </row>
    <row r="143" spans="2:6" x14ac:dyDescent="0.25">
      <c r="B143" s="175"/>
      <c r="C143" s="176"/>
      <c r="D143" s="177"/>
      <c r="E143" s="177"/>
      <c r="F143" s="178"/>
    </row>
    <row r="144" spans="2:6" x14ac:dyDescent="0.25">
      <c r="B144" s="175"/>
      <c r="C144" s="176"/>
      <c r="D144" s="177"/>
      <c r="E144" s="177"/>
      <c r="F144" s="178"/>
    </row>
    <row r="145" spans="2:6" x14ac:dyDescent="0.25">
      <c r="B145" s="175"/>
      <c r="C145" s="176"/>
      <c r="D145" s="177"/>
      <c r="E145" s="177"/>
      <c r="F145" s="178"/>
    </row>
    <row r="146" spans="2:6" x14ac:dyDescent="0.25">
      <c r="B146" s="175"/>
      <c r="C146" s="176"/>
      <c r="D146" s="177"/>
      <c r="E146" s="177"/>
      <c r="F146" s="178"/>
    </row>
    <row r="147" spans="2:6" x14ac:dyDescent="0.25">
      <c r="B147" s="175"/>
      <c r="C147" s="176"/>
      <c r="D147" s="177"/>
      <c r="E147" s="177"/>
      <c r="F147" s="178"/>
    </row>
    <row r="148" spans="2:6" x14ac:dyDescent="0.25">
      <c r="B148" s="175"/>
      <c r="C148" s="176"/>
      <c r="D148" s="177"/>
      <c r="E148" s="177"/>
      <c r="F148" s="178"/>
    </row>
    <row r="149" spans="2:6" x14ac:dyDescent="0.25">
      <c r="B149" s="175"/>
      <c r="C149" s="176"/>
      <c r="D149" s="177"/>
      <c r="E149" s="177"/>
      <c r="F149" s="178"/>
    </row>
    <row r="150" spans="2:6" x14ac:dyDescent="0.25">
      <c r="B150" s="175"/>
      <c r="C150" s="176"/>
      <c r="D150" s="177"/>
      <c r="E150" s="177"/>
      <c r="F150" s="178"/>
    </row>
    <row r="151" spans="2:6" x14ac:dyDescent="0.25">
      <c r="B151" s="175"/>
      <c r="C151" s="176"/>
      <c r="D151" s="177"/>
      <c r="E151" s="177"/>
      <c r="F151" s="178"/>
    </row>
    <row r="152" spans="2:6" x14ac:dyDescent="0.25">
      <c r="B152" s="175"/>
      <c r="C152" s="176"/>
      <c r="D152" s="177"/>
      <c r="E152" s="177"/>
      <c r="F152" s="178"/>
    </row>
    <row r="153" spans="2:6" x14ac:dyDescent="0.25">
      <c r="B153" s="175"/>
      <c r="C153" s="176"/>
      <c r="D153" s="177"/>
      <c r="E153" s="177"/>
      <c r="F153" s="178"/>
    </row>
    <row r="154" spans="2:6" x14ac:dyDescent="0.25">
      <c r="B154" s="175"/>
      <c r="C154" s="176"/>
      <c r="D154" s="177"/>
      <c r="E154" s="177"/>
      <c r="F154" s="178"/>
    </row>
    <row r="155" spans="2:6" x14ac:dyDescent="0.25">
      <c r="B155" s="175"/>
      <c r="C155" s="176"/>
      <c r="D155" s="177"/>
      <c r="E155" s="177"/>
      <c r="F155" s="178"/>
    </row>
    <row r="156" spans="2:6" x14ac:dyDescent="0.25">
      <c r="B156" s="175"/>
      <c r="C156" s="176"/>
      <c r="D156" s="177"/>
      <c r="E156" s="177"/>
      <c r="F156" s="178"/>
    </row>
    <row r="157" spans="2:6" x14ac:dyDescent="0.25">
      <c r="B157" s="175"/>
      <c r="C157" s="176"/>
      <c r="D157" s="177"/>
      <c r="E157" s="177"/>
      <c r="F157" s="178"/>
    </row>
    <row r="158" spans="2:6" x14ac:dyDescent="0.25">
      <c r="B158" s="175"/>
      <c r="C158" s="176"/>
      <c r="D158" s="177"/>
      <c r="E158" s="177"/>
      <c r="F158" s="178"/>
    </row>
    <row r="159" spans="2:6" x14ac:dyDescent="0.25">
      <c r="B159" s="175"/>
      <c r="C159" s="176"/>
      <c r="D159" s="177"/>
      <c r="E159" s="177"/>
      <c r="F159" s="178"/>
    </row>
    <row r="160" spans="2:6" x14ac:dyDescent="0.25">
      <c r="B160" s="175"/>
      <c r="C160" s="176"/>
      <c r="D160" s="177"/>
      <c r="E160" s="177"/>
      <c r="F160" s="178"/>
    </row>
    <row r="161" spans="2:6" x14ac:dyDescent="0.25">
      <c r="B161" s="175"/>
      <c r="C161" s="176"/>
      <c r="D161" s="177"/>
      <c r="E161" s="177"/>
      <c r="F161" s="178"/>
    </row>
    <row r="162" spans="2:6" x14ac:dyDescent="0.25">
      <c r="B162" s="175"/>
      <c r="C162" s="176"/>
      <c r="D162" s="177"/>
      <c r="E162" s="177"/>
      <c r="F162" s="178"/>
    </row>
    <row r="163" spans="2:6" x14ac:dyDescent="0.25">
      <c r="B163" s="175"/>
      <c r="C163" s="176"/>
      <c r="D163" s="177"/>
      <c r="E163" s="177"/>
      <c r="F163" s="178"/>
    </row>
    <row r="164" spans="2:6" x14ac:dyDescent="0.25">
      <c r="B164" s="175"/>
      <c r="C164" s="176"/>
      <c r="D164" s="177"/>
      <c r="E164" s="177"/>
      <c r="F164" s="178"/>
    </row>
    <row r="165" spans="2:6" x14ac:dyDescent="0.25">
      <c r="B165" s="175"/>
      <c r="C165" s="176"/>
      <c r="D165" s="177"/>
      <c r="E165" s="177"/>
      <c r="F165" s="178"/>
    </row>
    <row r="166" spans="2:6" x14ac:dyDescent="0.25">
      <c r="B166" s="175"/>
      <c r="C166" s="176"/>
      <c r="D166" s="177"/>
      <c r="E166" s="177"/>
      <c r="F166" s="178"/>
    </row>
    <row r="167" spans="2:6" x14ac:dyDescent="0.25">
      <c r="B167" s="175"/>
      <c r="C167" s="176"/>
      <c r="D167" s="177"/>
      <c r="E167" s="177"/>
      <c r="F167" s="178"/>
    </row>
    <row r="168" spans="2:6" x14ac:dyDescent="0.25">
      <c r="B168" s="175"/>
      <c r="C168" s="176"/>
      <c r="D168" s="177"/>
      <c r="E168" s="177"/>
      <c r="F168" s="178"/>
    </row>
    <row r="169" spans="2:6" x14ac:dyDescent="0.25">
      <c r="B169" s="175"/>
      <c r="C169" s="176"/>
      <c r="D169" s="177"/>
      <c r="E169" s="177"/>
      <c r="F169" s="178"/>
    </row>
    <row r="170" spans="2:6" x14ac:dyDescent="0.25">
      <c r="B170" s="175"/>
      <c r="C170" s="176"/>
      <c r="D170" s="177"/>
      <c r="E170" s="177"/>
      <c r="F170" s="178"/>
    </row>
    <row r="171" spans="2:6" x14ac:dyDescent="0.25">
      <c r="B171" s="175"/>
      <c r="C171" s="176"/>
      <c r="D171" s="177"/>
      <c r="E171" s="177"/>
      <c r="F171" s="178"/>
    </row>
    <row r="172" spans="2:6" x14ac:dyDescent="0.25">
      <c r="B172" s="175"/>
      <c r="C172" s="176"/>
      <c r="D172" s="177"/>
      <c r="E172" s="177"/>
      <c r="F172" s="178"/>
    </row>
    <row r="173" spans="2:6" x14ac:dyDescent="0.25">
      <c r="B173" s="175"/>
      <c r="C173" s="176"/>
      <c r="D173" s="177"/>
      <c r="E173" s="177"/>
      <c r="F173" s="178"/>
    </row>
    <row r="174" spans="2:6" x14ac:dyDescent="0.25">
      <c r="B174" s="175"/>
      <c r="C174" s="176"/>
      <c r="D174" s="177"/>
      <c r="E174" s="177"/>
      <c r="F174" s="178"/>
    </row>
    <row r="175" spans="2:6" x14ac:dyDescent="0.25">
      <c r="B175" s="175"/>
      <c r="C175" s="176"/>
      <c r="D175" s="177"/>
      <c r="E175" s="177"/>
      <c r="F175" s="178"/>
    </row>
    <row r="176" spans="2:6" x14ac:dyDescent="0.25">
      <c r="B176" s="175"/>
      <c r="C176" s="176"/>
      <c r="D176" s="177"/>
      <c r="E176" s="177"/>
      <c r="F176" s="178"/>
    </row>
    <row r="177" spans="2:6" x14ac:dyDescent="0.25">
      <c r="B177" s="175"/>
      <c r="C177" s="176"/>
      <c r="D177" s="177"/>
      <c r="E177" s="177"/>
      <c r="F177" s="178"/>
    </row>
    <row r="178" spans="2:6" x14ac:dyDescent="0.25">
      <c r="B178" s="175"/>
      <c r="C178" s="176"/>
      <c r="D178" s="177"/>
      <c r="E178" s="177"/>
      <c r="F178" s="178"/>
    </row>
    <row r="179" spans="2:6" x14ac:dyDescent="0.25">
      <c r="B179" s="175"/>
      <c r="C179" s="176"/>
      <c r="D179" s="177"/>
      <c r="E179" s="177"/>
      <c r="F179" s="178"/>
    </row>
    <row r="180" spans="2:6" x14ac:dyDescent="0.25">
      <c r="B180" s="175"/>
      <c r="C180" s="176"/>
      <c r="D180" s="177"/>
      <c r="E180" s="177"/>
      <c r="F180" s="178"/>
    </row>
    <row r="181" spans="2:6" x14ac:dyDescent="0.25">
      <c r="B181" s="175"/>
      <c r="C181" s="176"/>
      <c r="D181" s="177"/>
      <c r="E181" s="177"/>
      <c r="F181" s="178"/>
    </row>
    <row r="182" spans="2:6" x14ac:dyDescent="0.25">
      <c r="B182" s="175"/>
      <c r="C182" s="176"/>
      <c r="D182" s="177"/>
      <c r="E182" s="177"/>
      <c r="F182" s="178"/>
    </row>
    <row r="183" spans="2:6" x14ac:dyDescent="0.25">
      <c r="B183" s="175"/>
      <c r="C183" s="176"/>
      <c r="D183" s="177"/>
      <c r="E183" s="177"/>
      <c r="F183" s="178"/>
    </row>
    <row r="184" spans="2:6" x14ac:dyDescent="0.25">
      <c r="B184" s="175"/>
      <c r="C184" s="176"/>
      <c r="D184" s="177"/>
      <c r="E184" s="177"/>
      <c r="F184" s="178"/>
    </row>
    <row r="185" spans="2:6" x14ac:dyDescent="0.25">
      <c r="B185" s="175"/>
      <c r="C185" s="176"/>
      <c r="D185" s="177"/>
      <c r="E185" s="177"/>
      <c r="F185" s="178"/>
    </row>
    <row r="186" spans="2:6" x14ac:dyDescent="0.25">
      <c r="B186" s="175"/>
      <c r="C186" s="176"/>
      <c r="D186" s="177"/>
      <c r="E186" s="177"/>
      <c r="F186" s="178"/>
    </row>
    <row r="187" spans="2:6" x14ac:dyDescent="0.25">
      <c r="B187" s="175"/>
      <c r="C187" s="176"/>
      <c r="D187" s="177"/>
      <c r="E187" s="177"/>
      <c r="F187" s="178"/>
    </row>
    <row r="188" spans="2:6" x14ac:dyDescent="0.25">
      <c r="B188" s="175"/>
      <c r="C188" s="176"/>
      <c r="D188" s="177"/>
      <c r="E188" s="177"/>
      <c r="F188" s="178"/>
    </row>
    <row r="189" spans="2:6" x14ac:dyDescent="0.25">
      <c r="B189" s="175"/>
      <c r="C189" s="176"/>
      <c r="D189" s="177"/>
      <c r="E189" s="177"/>
      <c r="F189" s="178"/>
    </row>
    <row r="190" spans="2:6" x14ac:dyDescent="0.25">
      <c r="B190" s="175"/>
      <c r="C190" s="176"/>
      <c r="D190" s="177"/>
      <c r="E190" s="177"/>
      <c r="F190" s="178"/>
    </row>
    <row r="191" spans="2:6" x14ac:dyDescent="0.25">
      <c r="B191" s="175"/>
      <c r="C191" s="176"/>
      <c r="D191" s="177"/>
      <c r="E191" s="177"/>
      <c r="F191" s="178"/>
    </row>
    <row r="192" spans="2:6" x14ac:dyDescent="0.25">
      <c r="B192" s="175"/>
      <c r="C192" s="176"/>
      <c r="D192" s="177"/>
      <c r="E192" s="177"/>
      <c r="F192" s="178"/>
    </row>
    <row r="193" spans="2:6" x14ac:dyDescent="0.25">
      <c r="B193" s="175"/>
      <c r="C193" s="176"/>
      <c r="D193" s="177"/>
      <c r="E193" s="177"/>
      <c r="F193" s="178"/>
    </row>
    <row r="194" spans="2:6" x14ac:dyDescent="0.25">
      <c r="B194" s="175"/>
      <c r="C194" s="176"/>
      <c r="D194" s="177"/>
      <c r="E194" s="177"/>
      <c r="F194" s="178"/>
    </row>
    <row r="195" spans="2:6" x14ac:dyDescent="0.25">
      <c r="B195" s="175"/>
      <c r="C195" s="176"/>
      <c r="D195" s="177"/>
      <c r="E195" s="177"/>
      <c r="F195" s="178"/>
    </row>
    <row r="196" spans="2:6" x14ac:dyDescent="0.25">
      <c r="B196" s="175"/>
      <c r="C196" s="176"/>
      <c r="D196" s="177"/>
      <c r="E196" s="177"/>
      <c r="F196" s="178"/>
    </row>
    <row r="197" spans="2:6" x14ac:dyDescent="0.25">
      <c r="B197" s="175"/>
      <c r="C197" s="176"/>
      <c r="D197" s="177"/>
      <c r="E197" s="177"/>
      <c r="F197" s="178"/>
    </row>
    <row r="198" spans="2:6" x14ac:dyDescent="0.25">
      <c r="B198" s="175"/>
      <c r="C198" s="176"/>
      <c r="D198" s="177"/>
      <c r="E198" s="177"/>
      <c r="F198" s="178"/>
    </row>
    <row r="199" spans="2:6" x14ac:dyDescent="0.25">
      <c r="B199" s="175"/>
      <c r="C199" s="176"/>
      <c r="D199" s="177"/>
      <c r="E199" s="177"/>
      <c r="F199" s="178"/>
    </row>
    <row r="200" spans="2:6" x14ac:dyDescent="0.25">
      <c r="B200" s="175"/>
      <c r="C200" s="176"/>
      <c r="D200" s="177"/>
      <c r="E200" s="177"/>
      <c r="F200" s="178"/>
    </row>
    <row r="201" spans="2:6" x14ac:dyDescent="0.25">
      <c r="B201" s="175"/>
      <c r="C201" s="176"/>
      <c r="D201" s="177"/>
      <c r="E201" s="177"/>
      <c r="F201" s="178"/>
    </row>
    <row r="202" spans="2:6" x14ac:dyDescent="0.25">
      <c r="B202" s="175"/>
      <c r="C202" s="176"/>
      <c r="D202" s="177"/>
      <c r="E202" s="177"/>
      <c r="F202" s="178"/>
    </row>
    <row r="203" spans="2:6" x14ac:dyDescent="0.25">
      <c r="B203" s="175"/>
      <c r="C203" s="176"/>
      <c r="D203" s="177"/>
      <c r="E203" s="177"/>
      <c r="F203" s="178"/>
    </row>
    <row r="204" spans="2:6" x14ac:dyDescent="0.25">
      <c r="B204" s="175"/>
      <c r="C204" s="176"/>
      <c r="D204" s="177"/>
      <c r="E204" s="177"/>
      <c r="F204" s="178"/>
    </row>
    <row r="205" spans="2:6" x14ac:dyDescent="0.25">
      <c r="B205" s="175"/>
      <c r="C205" s="176"/>
      <c r="D205" s="177"/>
      <c r="E205" s="177"/>
      <c r="F205" s="178"/>
    </row>
    <row r="206" spans="2:6" x14ac:dyDescent="0.25">
      <c r="B206" s="175"/>
      <c r="C206" s="176"/>
      <c r="D206" s="177"/>
      <c r="E206" s="177"/>
      <c r="F206" s="178"/>
    </row>
    <row r="207" spans="2:6" x14ac:dyDescent="0.25">
      <c r="B207" s="175"/>
      <c r="C207" s="176"/>
      <c r="D207" s="177"/>
      <c r="E207" s="177"/>
      <c r="F207" s="178"/>
    </row>
    <row r="208" spans="2:6" x14ac:dyDescent="0.25">
      <c r="B208" s="175"/>
      <c r="C208" s="176"/>
      <c r="D208" s="177"/>
      <c r="E208" s="177"/>
      <c r="F208" s="178"/>
    </row>
    <row r="209" spans="2:6" x14ac:dyDescent="0.25">
      <c r="B209" s="175"/>
      <c r="C209" s="176"/>
      <c r="D209" s="177"/>
      <c r="E209" s="177"/>
      <c r="F209" s="178"/>
    </row>
    <row r="210" spans="2:6" x14ac:dyDescent="0.25">
      <c r="B210" s="175"/>
      <c r="C210" s="176"/>
      <c r="D210" s="177"/>
      <c r="E210" s="177"/>
      <c r="F210" s="178"/>
    </row>
    <row r="211" spans="2:6" x14ac:dyDescent="0.25">
      <c r="B211" s="175"/>
      <c r="C211" s="176"/>
      <c r="D211" s="177"/>
      <c r="E211" s="177"/>
      <c r="F211" s="178"/>
    </row>
    <row r="212" spans="2:6" x14ac:dyDescent="0.25">
      <c r="B212" s="175"/>
      <c r="C212" s="176"/>
      <c r="D212" s="177"/>
      <c r="E212" s="177"/>
      <c r="F212" s="178"/>
    </row>
    <row r="213" spans="2:6" x14ac:dyDescent="0.25">
      <c r="B213" s="175"/>
      <c r="C213" s="176"/>
      <c r="D213" s="177"/>
      <c r="E213" s="177"/>
      <c r="F213" s="178"/>
    </row>
    <row r="214" spans="2:6" x14ac:dyDescent="0.25">
      <c r="B214" s="175"/>
      <c r="C214" s="176"/>
      <c r="D214" s="177"/>
      <c r="E214" s="177"/>
      <c r="F214" s="178"/>
    </row>
    <row r="215" spans="2:6" x14ac:dyDescent="0.25">
      <c r="B215" s="175"/>
      <c r="C215" s="176"/>
      <c r="D215" s="177"/>
      <c r="E215" s="177"/>
      <c r="F215" s="178"/>
    </row>
    <row r="216" spans="2:6" x14ac:dyDescent="0.25">
      <c r="B216" s="175"/>
      <c r="C216" s="176"/>
      <c r="D216" s="177"/>
      <c r="E216" s="177"/>
      <c r="F216" s="178"/>
    </row>
    <row r="217" spans="2:6" x14ac:dyDescent="0.25">
      <c r="B217" s="175"/>
      <c r="C217" s="176"/>
      <c r="D217" s="177"/>
      <c r="E217" s="177"/>
      <c r="F217" s="178"/>
    </row>
    <row r="218" spans="2:6" x14ac:dyDescent="0.25">
      <c r="B218" s="175"/>
      <c r="C218" s="176"/>
      <c r="D218" s="177"/>
      <c r="E218" s="177"/>
      <c r="F218" s="178"/>
    </row>
    <row r="219" spans="2:6" x14ac:dyDescent="0.25">
      <c r="B219" s="175"/>
      <c r="C219" s="176"/>
      <c r="D219" s="177"/>
      <c r="E219" s="177"/>
      <c r="F219" s="178"/>
    </row>
    <row r="220" spans="2:6" x14ac:dyDescent="0.25">
      <c r="B220" s="175"/>
      <c r="C220" s="176"/>
      <c r="D220" s="177"/>
      <c r="E220" s="177"/>
      <c r="F220" s="178"/>
    </row>
    <row r="221" spans="2:6" x14ac:dyDescent="0.25">
      <c r="B221" s="175"/>
      <c r="C221" s="176"/>
      <c r="D221" s="177"/>
      <c r="E221" s="177"/>
      <c r="F221" s="178"/>
    </row>
    <row r="222" spans="2:6" x14ac:dyDescent="0.25">
      <c r="B222" s="175"/>
      <c r="C222" s="176"/>
      <c r="D222" s="177"/>
      <c r="E222" s="177"/>
      <c r="F222" s="178"/>
    </row>
    <row r="223" spans="2:6" x14ac:dyDescent="0.25">
      <c r="B223" s="175"/>
      <c r="C223" s="176"/>
      <c r="D223" s="177"/>
      <c r="E223" s="177"/>
      <c r="F223" s="178"/>
    </row>
    <row r="224" spans="2:6" x14ac:dyDescent="0.25">
      <c r="B224" s="175"/>
      <c r="C224" s="176"/>
      <c r="D224" s="177"/>
      <c r="E224" s="177"/>
      <c r="F224" s="178"/>
    </row>
    <row r="225" spans="2:6" x14ac:dyDescent="0.25">
      <c r="B225" s="175"/>
      <c r="C225" s="176"/>
      <c r="D225" s="177"/>
      <c r="E225" s="177"/>
      <c r="F225" s="178"/>
    </row>
    <row r="226" spans="2:6" x14ac:dyDescent="0.25">
      <c r="B226" s="175"/>
      <c r="C226" s="176"/>
      <c r="D226" s="177"/>
      <c r="E226" s="177"/>
      <c r="F226" s="178"/>
    </row>
    <row r="227" spans="2:6" x14ac:dyDescent="0.25">
      <c r="B227" s="175"/>
      <c r="C227" s="176"/>
      <c r="D227" s="177"/>
      <c r="E227" s="177"/>
      <c r="F227" s="178"/>
    </row>
    <row r="228" spans="2:6" x14ac:dyDescent="0.25">
      <c r="B228" s="175"/>
      <c r="C228" s="176"/>
      <c r="D228" s="177"/>
      <c r="E228" s="177"/>
      <c r="F228" s="178"/>
    </row>
    <row r="229" spans="2:6" x14ac:dyDescent="0.25">
      <c r="B229" s="175"/>
      <c r="C229" s="176"/>
      <c r="D229" s="177"/>
      <c r="E229" s="177"/>
      <c r="F229" s="178"/>
    </row>
    <row r="230" spans="2:6" x14ac:dyDescent="0.25">
      <c r="B230" s="175"/>
      <c r="C230" s="176"/>
      <c r="D230" s="177"/>
      <c r="E230" s="177"/>
      <c r="F230" s="178"/>
    </row>
    <row r="231" spans="2:6" x14ac:dyDescent="0.25">
      <c r="B231" s="175"/>
      <c r="C231" s="176"/>
      <c r="D231" s="177"/>
      <c r="E231" s="177"/>
      <c r="F231" s="178"/>
    </row>
    <row r="232" spans="2:6" x14ac:dyDescent="0.25">
      <c r="B232" s="175"/>
      <c r="C232" s="176"/>
      <c r="D232" s="177"/>
      <c r="E232" s="177"/>
      <c r="F232" s="178"/>
    </row>
    <row r="233" spans="2:6" x14ac:dyDescent="0.25">
      <c r="B233" s="175"/>
      <c r="C233" s="176"/>
      <c r="D233" s="177"/>
      <c r="E233" s="177"/>
      <c r="F233" s="178"/>
    </row>
    <row r="234" spans="2:6" x14ac:dyDescent="0.25">
      <c r="B234" s="175"/>
      <c r="C234" s="176"/>
      <c r="D234" s="177"/>
      <c r="E234" s="177"/>
      <c r="F234" s="178"/>
    </row>
    <row r="235" spans="2:6" x14ac:dyDescent="0.25">
      <c r="B235" s="175"/>
      <c r="C235" s="176"/>
      <c r="D235" s="177"/>
      <c r="E235" s="177"/>
      <c r="F235" s="178"/>
    </row>
    <row r="236" spans="2:6" x14ac:dyDescent="0.25">
      <c r="B236" s="175"/>
      <c r="C236" s="176"/>
      <c r="D236" s="177"/>
      <c r="E236" s="177"/>
      <c r="F236" s="178"/>
    </row>
    <row r="237" spans="2:6" x14ac:dyDescent="0.25">
      <c r="B237" s="175"/>
      <c r="C237" s="176"/>
      <c r="D237" s="177"/>
      <c r="E237" s="177"/>
      <c r="F237" s="178"/>
    </row>
    <row r="238" spans="2:6" x14ac:dyDescent="0.25">
      <c r="B238" s="175"/>
      <c r="C238" s="176"/>
      <c r="D238" s="177"/>
      <c r="E238" s="177"/>
      <c r="F238" s="178"/>
    </row>
    <row r="239" spans="2:6" x14ac:dyDescent="0.25">
      <c r="B239" s="175"/>
      <c r="C239" s="176"/>
      <c r="D239" s="177"/>
      <c r="E239" s="177"/>
      <c r="F239" s="178"/>
    </row>
    <row r="240" spans="2:6" x14ac:dyDescent="0.25">
      <c r="B240" s="175"/>
      <c r="C240" s="176"/>
      <c r="D240" s="177"/>
      <c r="E240" s="177"/>
      <c r="F240" s="178"/>
    </row>
    <row r="241" spans="2:6" x14ac:dyDescent="0.25">
      <c r="B241" s="175"/>
      <c r="C241" s="176"/>
      <c r="D241" s="177"/>
      <c r="E241" s="177"/>
      <c r="F241" s="178"/>
    </row>
    <row r="242" spans="2:6" x14ac:dyDescent="0.25">
      <c r="B242" s="175"/>
      <c r="C242" s="176"/>
      <c r="D242" s="177"/>
      <c r="E242" s="177"/>
      <c r="F242" s="178"/>
    </row>
    <row r="243" spans="2:6" x14ac:dyDescent="0.25">
      <c r="B243" s="175"/>
      <c r="C243" s="176"/>
      <c r="D243" s="177"/>
      <c r="E243" s="177"/>
      <c r="F243" s="178"/>
    </row>
    <row r="244" spans="2:6" x14ac:dyDescent="0.25">
      <c r="B244" s="175"/>
      <c r="C244" s="176"/>
      <c r="D244" s="177"/>
      <c r="E244" s="177"/>
      <c r="F244" s="178"/>
    </row>
    <row r="245" spans="2:6" x14ac:dyDescent="0.25">
      <c r="B245" s="175"/>
      <c r="C245" s="176"/>
      <c r="D245" s="177"/>
      <c r="E245" s="177"/>
      <c r="F245" s="178"/>
    </row>
    <row r="246" spans="2:6" x14ac:dyDescent="0.25">
      <c r="B246" s="175"/>
      <c r="C246" s="176"/>
      <c r="D246" s="177"/>
      <c r="E246" s="177"/>
      <c r="F246" s="178"/>
    </row>
    <row r="247" spans="2:6" x14ac:dyDescent="0.25">
      <c r="B247" s="175"/>
      <c r="C247" s="176"/>
      <c r="D247" s="177"/>
      <c r="E247" s="177"/>
      <c r="F247" s="178"/>
    </row>
    <row r="248" spans="2:6" x14ac:dyDescent="0.25">
      <c r="B248" s="175"/>
      <c r="C248" s="176"/>
      <c r="D248" s="177"/>
      <c r="E248" s="177"/>
      <c r="F248" s="178"/>
    </row>
    <row r="249" spans="2:6" x14ac:dyDescent="0.25">
      <c r="B249" s="175"/>
      <c r="C249" s="176"/>
      <c r="D249" s="177"/>
      <c r="E249" s="177"/>
      <c r="F249" s="178"/>
    </row>
    <row r="250" spans="2:6" x14ac:dyDescent="0.25">
      <c r="B250" s="175"/>
      <c r="C250" s="176"/>
      <c r="D250" s="177"/>
      <c r="E250" s="177"/>
      <c r="F250" s="178"/>
    </row>
    <row r="251" spans="2:6" x14ac:dyDescent="0.25">
      <c r="B251" s="175"/>
      <c r="C251" s="176"/>
      <c r="D251" s="177"/>
      <c r="E251" s="177"/>
      <c r="F251" s="178"/>
    </row>
    <row r="252" spans="2:6" x14ac:dyDescent="0.25">
      <c r="B252" s="175"/>
      <c r="C252" s="176"/>
      <c r="D252" s="177"/>
      <c r="E252" s="177"/>
      <c r="F252" s="178"/>
    </row>
    <row r="253" spans="2:6" x14ac:dyDescent="0.25">
      <c r="B253" s="175"/>
      <c r="C253" s="176"/>
      <c r="D253" s="177"/>
      <c r="E253" s="177"/>
      <c r="F253" s="178"/>
    </row>
    <row r="254" spans="2:6" x14ac:dyDescent="0.25">
      <c r="B254" s="175"/>
      <c r="C254" s="176"/>
      <c r="D254" s="177"/>
      <c r="E254" s="177"/>
      <c r="F254" s="178"/>
    </row>
    <row r="255" spans="2:6" x14ac:dyDescent="0.25">
      <c r="B255" s="175"/>
      <c r="C255" s="176"/>
      <c r="D255" s="177"/>
      <c r="E255" s="177"/>
      <c r="F255" s="178"/>
    </row>
    <row r="256" spans="2:6" x14ac:dyDescent="0.25">
      <c r="B256" s="175"/>
      <c r="C256" s="176"/>
      <c r="D256" s="177"/>
      <c r="E256" s="177"/>
      <c r="F256" s="178"/>
    </row>
    <row r="257" spans="2:6" x14ac:dyDescent="0.25">
      <c r="B257" s="175"/>
      <c r="C257" s="176"/>
      <c r="D257" s="177"/>
      <c r="E257" s="177"/>
      <c r="F257" s="178"/>
    </row>
    <row r="258" spans="2:6" x14ac:dyDescent="0.25">
      <c r="B258" s="175"/>
      <c r="C258" s="176"/>
      <c r="D258" s="177"/>
      <c r="E258" s="177"/>
      <c r="F258" s="178"/>
    </row>
    <row r="259" spans="2:6" x14ac:dyDescent="0.25">
      <c r="B259" s="175"/>
      <c r="C259" s="176"/>
      <c r="D259" s="177"/>
      <c r="E259" s="177"/>
      <c r="F259" s="178"/>
    </row>
    <row r="260" spans="2:6" x14ac:dyDescent="0.25">
      <c r="B260" s="175"/>
      <c r="C260" s="176"/>
      <c r="D260" s="177"/>
      <c r="E260" s="177"/>
      <c r="F260" s="178"/>
    </row>
    <row r="261" spans="2:6" x14ac:dyDescent="0.25">
      <c r="B261" s="175"/>
      <c r="C261" s="176"/>
      <c r="D261" s="177"/>
      <c r="E261" s="177"/>
      <c r="F261" s="178"/>
    </row>
    <row r="262" spans="2:6" x14ac:dyDescent="0.25">
      <c r="B262" s="175"/>
      <c r="C262" s="176"/>
      <c r="D262" s="177"/>
      <c r="E262" s="177"/>
      <c r="F262" s="178"/>
    </row>
    <row r="263" spans="2:6" x14ac:dyDescent="0.25">
      <c r="B263" s="175"/>
      <c r="C263" s="176"/>
      <c r="D263" s="177"/>
      <c r="E263" s="177"/>
      <c r="F263" s="178"/>
    </row>
    <row r="264" spans="2:6" x14ac:dyDescent="0.25">
      <c r="B264" s="175"/>
      <c r="C264" s="176"/>
      <c r="D264" s="177"/>
      <c r="E264" s="177"/>
      <c r="F264" s="178"/>
    </row>
    <row r="265" spans="2:6" x14ac:dyDescent="0.25">
      <c r="B265" s="175"/>
      <c r="C265" s="176"/>
      <c r="D265" s="177"/>
      <c r="E265" s="177"/>
      <c r="F265" s="178"/>
    </row>
    <row r="266" spans="2:6" x14ac:dyDescent="0.25">
      <c r="B266" s="175"/>
      <c r="C266" s="176"/>
      <c r="D266" s="177"/>
      <c r="E266" s="177"/>
      <c r="F266" s="178"/>
    </row>
    <row r="267" spans="2:6" x14ac:dyDescent="0.25">
      <c r="B267" s="175"/>
      <c r="C267" s="176"/>
      <c r="D267" s="177"/>
      <c r="E267" s="177"/>
      <c r="F267" s="178"/>
    </row>
    <row r="268" spans="2:6" x14ac:dyDescent="0.25">
      <c r="B268" s="175"/>
      <c r="C268" s="176"/>
      <c r="D268" s="177"/>
      <c r="E268" s="177"/>
      <c r="F268" s="178"/>
    </row>
    <row r="269" spans="2:6" x14ac:dyDescent="0.25">
      <c r="B269" s="175"/>
      <c r="C269" s="176"/>
      <c r="D269" s="177"/>
      <c r="E269" s="177"/>
      <c r="F269" s="178"/>
    </row>
    <row r="270" spans="2:6" x14ac:dyDescent="0.25">
      <c r="B270" s="175"/>
      <c r="C270" s="176"/>
      <c r="D270" s="177"/>
      <c r="E270" s="177"/>
      <c r="F270" s="178"/>
    </row>
    <row r="271" spans="2:6" x14ac:dyDescent="0.25">
      <c r="B271" s="175"/>
      <c r="C271" s="176"/>
      <c r="D271" s="177"/>
      <c r="E271" s="177"/>
      <c r="F271" s="178"/>
    </row>
    <row r="272" spans="2:6" x14ac:dyDescent="0.25">
      <c r="B272" s="175"/>
      <c r="C272" s="176"/>
      <c r="D272" s="177"/>
      <c r="E272" s="177"/>
      <c r="F272" s="178"/>
    </row>
    <row r="273" spans="2:6" x14ac:dyDescent="0.25">
      <c r="B273" s="175"/>
      <c r="C273" s="176"/>
      <c r="D273" s="177"/>
      <c r="E273" s="177"/>
      <c r="F273" s="178"/>
    </row>
    <row r="274" spans="2:6" x14ac:dyDescent="0.25">
      <c r="B274" s="175"/>
      <c r="C274" s="176"/>
      <c r="D274" s="177"/>
      <c r="E274" s="177"/>
      <c r="F274" s="178"/>
    </row>
    <row r="275" spans="2:6" x14ac:dyDescent="0.25">
      <c r="B275" s="175"/>
      <c r="C275" s="176"/>
      <c r="D275" s="177"/>
      <c r="E275" s="177"/>
      <c r="F275" s="178"/>
    </row>
    <row r="276" spans="2:6" x14ac:dyDescent="0.25">
      <c r="B276" s="175"/>
      <c r="C276" s="176"/>
      <c r="D276" s="177"/>
      <c r="E276" s="177"/>
      <c r="F276" s="178"/>
    </row>
    <row r="277" spans="2:6" x14ac:dyDescent="0.25">
      <c r="B277" s="175"/>
      <c r="C277" s="176"/>
      <c r="D277" s="177"/>
      <c r="E277" s="177"/>
      <c r="F277" s="178"/>
    </row>
    <row r="278" spans="2:6" x14ac:dyDescent="0.25">
      <c r="B278" s="175"/>
      <c r="C278" s="176"/>
      <c r="D278" s="177"/>
      <c r="E278" s="177"/>
      <c r="F278" s="178"/>
    </row>
    <row r="279" spans="2:6" x14ac:dyDescent="0.25">
      <c r="B279" s="175"/>
      <c r="C279" s="176"/>
      <c r="D279" s="177"/>
      <c r="E279" s="177"/>
      <c r="F279" s="178"/>
    </row>
    <row r="280" spans="2:6" x14ac:dyDescent="0.25">
      <c r="B280" s="175"/>
      <c r="C280" s="176"/>
      <c r="D280" s="177"/>
      <c r="E280" s="177"/>
      <c r="F280" s="178"/>
    </row>
    <row r="281" spans="2:6" x14ac:dyDescent="0.25">
      <c r="B281" s="175"/>
      <c r="C281" s="176"/>
      <c r="D281" s="177"/>
      <c r="E281" s="177"/>
      <c r="F281" s="178"/>
    </row>
    <row r="282" spans="2:6" x14ac:dyDescent="0.25">
      <c r="B282" s="175"/>
      <c r="C282" s="176"/>
      <c r="D282" s="177"/>
      <c r="E282" s="177"/>
      <c r="F282" s="178"/>
    </row>
    <row r="283" spans="2:6" x14ac:dyDescent="0.25">
      <c r="B283" s="175"/>
      <c r="C283" s="176"/>
      <c r="D283" s="177"/>
      <c r="E283" s="177"/>
      <c r="F283" s="178"/>
    </row>
    <row r="284" spans="2:6" x14ac:dyDescent="0.25">
      <c r="B284" s="175"/>
      <c r="C284" s="176"/>
      <c r="D284" s="177"/>
      <c r="E284" s="177"/>
      <c r="F284" s="178"/>
    </row>
    <row r="285" spans="2:6" x14ac:dyDescent="0.25">
      <c r="B285" s="175"/>
      <c r="C285" s="176"/>
      <c r="D285" s="177"/>
      <c r="E285" s="177"/>
      <c r="F285" s="178"/>
    </row>
    <row r="286" spans="2:6" x14ac:dyDescent="0.25">
      <c r="B286" s="175"/>
      <c r="C286" s="176"/>
      <c r="D286" s="177"/>
      <c r="E286" s="177"/>
      <c r="F286" s="178"/>
    </row>
    <row r="287" spans="2:6" x14ac:dyDescent="0.25">
      <c r="B287" s="175"/>
      <c r="C287" s="176"/>
      <c r="D287" s="177"/>
      <c r="E287" s="177"/>
      <c r="F287" s="178"/>
    </row>
    <row r="288" spans="2:6" x14ac:dyDescent="0.25">
      <c r="B288" s="175"/>
      <c r="C288" s="176"/>
      <c r="D288" s="177"/>
      <c r="E288" s="177"/>
      <c r="F288" s="178"/>
    </row>
    <row r="289" spans="2:6" x14ac:dyDescent="0.25">
      <c r="B289" s="175"/>
      <c r="C289" s="176"/>
      <c r="D289" s="177"/>
      <c r="E289" s="177"/>
      <c r="F289" s="178"/>
    </row>
    <row r="290" spans="2:6" x14ac:dyDescent="0.25">
      <c r="B290" s="175"/>
      <c r="C290" s="176"/>
      <c r="D290" s="177"/>
      <c r="E290" s="177"/>
      <c r="F290" s="178"/>
    </row>
    <row r="291" spans="2:6" x14ac:dyDescent="0.25">
      <c r="B291" s="175"/>
      <c r="C291" s="176"/>
      <c r="D291" s="177"/>
      <c r="E291" s="177"/>
      <c r="F291" s="178"/>
    </row>
    <row r="292" spans="2:6" x14ac:dyDescent="0.25">
      <c r="B292" s="175"/>
      <c r="C292" s="176"/>
      <c r="D292" s="177"/>
      <c r="E292" s="177"/>
      <c r="F292" s="178"/>
    </row>
    <row r="293" spans="2:6" x14ac:dyDescent="0.25">
      <c r="B293" s="175"/>
      <c r="C293" s="176"/>
      <c r="D293" s="177"/>
      <c r="E293" s="177"/>
      <c r="F293" s="178"/>
    </row>
    <row r="294" spans="2:6" x14ac:dyDescent="0.25">
      <c r="B294" s="175"/>
      <c r="C294" s="176"/>
      <c r="D294" s="177"/>
      <c r="E294" s="177"/>
      <c r="F294" s="178"/>
    </row>
    <row r="295" spans="2:6" x14ac:dyDescent="0.25">
      <c r="B295" s="175"/>
      <c r="C295" s="176"/>
      <c r="D295" s="177"/>
      <c r="E295" s="177"/>
      <c r="F295" s="178"/>
    </row>
    <row r="296" spans="2:6" x14ac:dyDescent="0.25">
      <c r="B296" s="175"/>
      <c r="C296" s="176"/>
      <c r="D296" s="177"/>
      <c r="E296" s="177"/>
      <c r="F296" s="178"/>
    </row>
    <row r="297" spans="2:6" x14ac:dyDescent="0.25">
      <c r="B297" s="175"/>
      <c r="C297" s="176"/>
      <c r="D297" s="177"/>
      <c r="E297" s="177"/>
      <c r="F297" s="178"/>
    </row>
    <row r="298" spans="2:6" x14ac:dyDescent="0.25">
      <c r="B298" s="175"/>
      <c r="C298" s="176"/>
      <c r="D298" s="177"/>
      <c r="E298" s="177"/>
      <c r="F298" s="178"/>
    </row>
    <row r="299" spans="2:6" x14ac:dyDescent="0.25">
      <c r="B299" s="175"/>
      <c r="C299" s="176"/>
      <c r="D299" s="177"/>
      <c r="E299" s="177"/>
      <c r="F299" s="178"/>
    </row>
    <row r="300" spans="2:6" x14ac:dyDescent="0.25">
      <c r="B300" s="175"/>
      <c r="C300" s="176"/>
      <c r="D300" s="177"/>
      <c r="E300" s="177"/>
      <c r="F300" s="178"/>
    </row>
    <row r="301" spans="2:6" x14ac:dyDescent="0.25">
      <c r="B301" s="175"/>
      <c r="C301" s="176"/>
      <c r="D301" s="177"/>
      <c r="E301" s="177"/>
      <c r="F301" s="178"/>
    </row>
    <row r="302" spans="2:6" x14ac:dyDescent="0.25">
      <c r="B302" s="175"/>
      <c r="C302" s="176"/>
      <c r="D302" s="177"/>
      <c r="E302" s="177"/>
      <c r="F302" s="178"/>
    </row>
    <row r="303" spans="2:6" x14ac:dyDescent="0.25">
      <c r="B303" s="175"/>
      <c r="C303" s="176"/>
      <c r="D303" s="177"/>
      <c r="E303" s="177"/>
      <c r="F303" s="178"/>
    </row>
    <row r="304" spans="2:6" x14ac:dyDescent="0.25">
      <c r="B304" s="175"/>
      <c r="C304" s="176"/>
      <c r="D304" s="177"/>
      <c r="E304" s="177"/>
      <c r="F304" s="178"/>
    </row>
    <row r="305" spans="2:6" x14ac:dyDescent="0.25">
      <c r="B305" s="175"/>
      <c r="C305" s="176"/>
      <c r="D305" s="177"/>
      <c r="E305" s="177"/>
      <c r="F305" s="178"/>
    </row>
    <row r="306" spans="2:6" x14ac:dyDescent="0.25">
      <c r="B306" s="175"/>
      <c r="C306" s="176"/>
      <c r="D306" s="177"/>
      <c r="E306" s="177"/>
      <c r="F306" s="178"/>
    </row>
    <row r="307" spans="2:6" x14ac:dyDescent="0.25">
      <c r="B307" s="175"/>
      <c r="C307" s="176"/>
      <c r="D307" s="177"/>
      <c r="E307" s="177"/>
      <c r="F307" s="178"/>
    </row>
    <row r="308" spans="2:6" x14ac:dyDescent="0.25">
      <c r="B308" s="175"/>
      <c r="C308" s="176"/>
      <c r="D308" s="177"/>
      <c r="E308" s="177"/>
      <c r="F308" s="178"/>
    </row>
    <row r="309" spans="2:6" x14ac:dyDescent="0.25">
      <c r="B309" s="175"/>
      <c r="C309" s="176"/>
      <c r="D309" s="177"/>
      <c r="E309" s="177"/>
      <c r="F309" s="178"/>
    </row>
    <row r="310" spans="2:6" x14ac:dyDescent="0.25">
      <c r="B310" s="175"/>
      <c r="C310" s="176"/>
      <c r="D310" s="177"/>
      <c r="E310" s="177"/>
      <c r="F310" s="178"/>
    </row>
    <row r="311" spans="2:6" x14ac:dyDescent="0.25">
      <c r="B311" s="175"/>
      <c r="C311" s="176"/>
      <c r="D311" s="177"/>
      <c r="E311" s="177"/>
      <c r="F311" s="178"/>
    </row>
    <row r="312" spans="2:6" x14ac:dyDescent="0.25">
      <c r="B312" s="175"/>
      <c r="C312" s="176"/>
      <c r="D312" s="177"/>
      <c r="E312" s="177"/>
      <c r="F312" s="178"/>
    </row>
    <row r="313" spans="2:6" x14ac:dyDescent="0.25">
      <c r="B313" s="175"/>
      <c r="C313" s="176"/>
      <c r="D313" s="177"/>
      <c r="E313" s="177"/>
      <c r="F313" s="178"/>
    </row>
    <row r="314" spans="2:6" x14ac:dyDescent="0.25">
      <c r="B314" s="175"/>
      <c r="C314" s="176"/>
      <c r="D314" s="177"/>
      <c r="E314" s="177"/>
      <c r="F314" s="178"/>
    </row>
    <row r="315" spans="2:6" x14ac:dyDescent="0.25">
      <c r="B315" s="175"/>
      <c r="C315" s="176"/>
      <c r="D315" s="177"/>
      <c r="E315" s="177"/>
      <c r="F315" s="178"/>
    </row>
    <row r="316" spans="2:6" x14ac:dyDescent="0.25">
      <c r="B316" s="175"/>
      <c r="C316" s="176"/>
      <c r="D316" s="177"/>
      <c r="E316" s="177"/>
      <c r="F316" s="178"/>
    </row>
    <row r="317" spans="2:6" x14ac:dyDescent="0.25">
      <c r="B317" s="175"/>
      <c r="C317" s="176"/>
      <c r="D317" s="177"/>
      <c r="E317" s="177"/>
      <c r="F317" s="178"/>
    </row>
    <row r="318" spans="2:6" x14ac:dyDescent="0.25">
      <c r="B318" s="175"/>
      <c r="C318" s="176"/>
      <c r="D318" s="177"/>
      <c r="E318" s="177"/>
      <c r="F318" s="178"/>
    </row>
    <row r="319" spans="2:6" x14ac:dyDescent="0.25">
      <c r="B319" s="175"/>
      <c r="C319" s="176"/>
      <c r="D319" s="177"/>
      <c r="E319" s="177"/>
      <c r="F319" s="178"/>
    </row>
    <row r="320" spans="2:6" x14ac:dyDescent="0.25">
      <c r="B320" s="175"/>
      <c r="C320" s="176"/>
      <c r="D320" s="177"/>
      <c r="E320" s="177"/>
      <c r="F320" s="178"/>
    </row>
    <row r="321" spans="2:6" x14ac:dyDescent="0.25">
      <c r="B321" s="175"/>
      <c r="C321" s="176"/>
      <c r="D321" s="177"/>
      <c r="E321" s="177"/>
      <c r="F321" s="178"/>
    </row>
    <row r="322" spans="2:6" x14ac:dyDescent="0.25">
      <c r="B322" s="175"/>
      <c r="C322" s="176"/>
      <c r="D322" s="177"/>
      <c r="E322" s="177"/>
      <c r="F322" s="178"/>
    </row>
    <row r="323" spans="2:6" x14ac:dyDescent="0.25">
      <c r="B323" s="175"/>
      <c r="C323" s="176"/>
      <c r="D323" s="177"/>
      <c r="E323" s="177"/>
      <c r="F323" s="178"/>
    </row>
    <row r="324" spans="2:6" x14ac:dyDescent="0.25">
      <c r="B324" s="175"/>
      <c r="C324" s="176"/>
      <c r="D324" s="177"/>
      <c r="E324" s="177"/>
      <c r="F324" s="178"/>
    </row>
    <row r="325" spans="2:6" x14ac:dyDescent="0.25">
      <c r="B325" s="175"/>
      <c r="C325" s="176"/>
      <c r="D325" s="177"/>
      <c r="E325" s="177"/>
      <c r="F325" s="178"/>
    </row>
    <row r="326" spans="2:6" x14ac:dyDescent="0.25">
      <c r="B326" s="175"/>
      <c r="C326" s="176"/>
      <c r="D326" s="177"/>
      <c r="E326" s="177"/>
      <c r="F326" s="178"/>
    </row>
    <row r="327" spans="2:6" x14ac:dyDescent="0.25">
      <c r="B327" s="175"/>
      <c r="C327" s="176"/>
      <c r="D327" s="177"/>
      <c r="E327" s="177"/>
      <c r="F327" s="178"/>
    </row>
    <row r="328" spans="2:6" x14ac:dyDescent="0.25">
      <c r="B328" s="175"/>
      <c r="C328" s="176"/>
      <c r="D328" s="177"/>
      <c r="E328" s="177"/>
      <c r="F328" s="178"/>
    </row>
    <row r="329" spans="2:6" x14ac:dyDescent="0.25">
      <c r="B329" s="175"/>
      <c r="C329" s="176"/>
      <c r="D329" s="177"/>
      <c r="E329" s="177"/>
      <c r="F329" s="178"/>
    </row>
    <row r="330" spans="2:6" x14ac:dyDescent="0.25">
      <c r="B330" s="175"/>
      <c r="C330" s="176"/>
      <c r="D330" s="177"/>
      <c r="E330" s="177"/>
      <c r="F330" s="178"/>
    </row>
    <row r="331" spans="2:6" x14ac:dyDescent="0.25">
      <c r="B331" s="175"/>
      <c r="C331" s="176"/>
      <c r="D331" s="177"/>
      <c r="E331" s="177"/>
      <c r="F331" s="178"/>
    </row>
    <row r="332" spans="2:6" x14ac:dyDescent="0.25">
      <c r="B332" s="175"/>
      <c r="C332" s="176"/>
      <c r="D332" s="177"/>
      <c r="E332" s="177"/>
      <c r="F332" s="178"/>
    </row>
    <row r="333" spans="2:6" x14ac:dyDescent="0.25">
      <c r="B333" s="175"/>
      <c r="C333" s="176"/>
      <c r="D333" s="177"/>
      <c r="E333" s="177"/>
      <c r="F333" s="178"/>
    </row>
    <row r="334" spans="2:6" x14ac:dyDescent="0.25">
      <c r="B334" s="175"/>
      <c r="C334" s="176"/>
      <c r="D334" s="177"/>
      <c r="E334" s="177"/>
      <c r="F334" s="178"/>
    </row>
    <row r="335" spans="2:6" x14ac:dyDescent="0.25">
      <c r="B335" s="175"/>
      <c r="C335" s="176"/>
      <c r="D335" s="177"/>
      <c r="E335" s="177"/>
      <c r="F335" s="178"/>
    </row>
    <row r="336" spans="2:6" x14ac:dyDescent="0.25">
      <c r="B336" s="175"/>
      <c r="C336" s="176"/>
      <c r="D336" s="177"/>
      <c r="E336" s="177"/>
      <c r="F336" s="178"/>
    </row>
    <row r="337" spans="2:6" x14ac:dyDescent="0.25">
      <c r="B337" s="175"/>
      <c r="C337" s="176"/>
      <c r="D337" s="177"/>
      <c r="E337" s="177"/>
      <c r="F337" s="178"/>
    </row>
    <row r="338" spans="2:6" x14ac:dyDescent="0.25">
      <c r="B338" s="175"/>
      <c r="C338" s="176"/>
      <c r="D338" s="177"/>
      <c r="E338" s="177"/>
      <c r="F338" s="178"/>
    </row>
    <row r="339" spans="2:6" x14ac:dyDescent="0.25">
      <c r="B339" s="175"/>
      <c r="C339" s="176"/>
      <c r="D339" s="177"/>
      <c r="E339" s="177"/>
      <c r="F339" s="178"/>
    </row>
    <row r="340" spans="2:6" x14ac:dyDescent="0.25">
      <c r="B340" s="175"/>
      <c r="C340" s="176"/>
      <c r="D340" s="177"/>
      <c r="E340" s="177"/>
      <c r="F340" s="178"/>
    </row>
    <row r="341" spans="2:6" x14ac:dyDescent="0.25">
      <c r="B341" s="175"/>
      <c r="C341" s="176"/>
      <c r="D341" s="177"/>
      <c r="E341" s="177"/>
      <c r="F341" s="178"/>
    </row>
    <row r="342" spans="2:6" x14ac:dyDescent="0.25">
      <c r="B342" s="175"/>
      <c r="C342" s="176"/>
      <c r="D342" s="177"/>
      <c r="E342" s="177"/>
      <c r="F342" s="178"/>
    </row>
    <row r="343" spans="2:6" x14ac:dyDescent="0.25">
      <c r="B343" s="175"/>
      <c r="C343" s="176"/>
      <c r="D343" s="177"/>
      <c r="E343" s="177"/>
      <c r="F343" s="178"/>
    </row>
    <row r="344" spans="2:6" x14ac:dyDescent="0.25">
      <c r="B344" s="175"/>
      <c r="C344" s="176"/>
      <c r="D344" s="177"/>
      <c r="E344" s="177"/>
      <c r="F344" s="178"/>
    </row>
    <row r="345" spans="2:6" x14ac:dyDescent="0.25">
      <c r="B345" s="175"/>
      <c r="C345" s="176"/>
      <c r="D345" s="177"/>
      <c r="E345" s="177"/>
      <c r="F345" s="178"/>
    </row>
    <row r="346" spans="2:6" x14ac:dyDescent="0.25">
      <c r="B346" s="175"/>
      <c r="C346" s="176"/>
      <c r="D346" s="177"/>
      <c r="E346" s="177"/>
      <c r="F346" s="178"/>
    </row>
    <row r="347" spans="2:6" x14ac:dyDescent="0.25">
      <c r="B347" s="175"/>
      <c r="C347" s="176"/>
      <c r="D347" s="177"/>
      <c r="E347" s="177"/>
      <c r="F347" s="178"/>
    </row>
    <row r="348" spans="2:6" x14ac:dyDescent="0.25">
      <c r="B348" s="175"/>
      <c r="C348" s="176"/>
      <c r="D348" s="177"/>
      <c r="E348" s="177"/>
      <c r="F348" s="178"/>
    </row>
    <row r="349" spans="2:6" x14ac:dyDescent="0.25">
      <c r="B349" s="175"/>
      <c r="C349" s="176"/>
      <c r="D349" s="177"/>
      <c r="E349" s="177"/>
      <c r="F349" s="178"/>
    </row>
    <row r="350" spans="2:6" x14ac:dyDescent="0.25">
      <c r="B350" s="175"/>
      <c r="C350" s="176"/>
      <c r="D350" s="177"/>
      <c r="E350" s="177"/>
      <c r="F350" s="178"/>
    </row>
    <row r="351" spans="2:6" x14ac:dyDescent="0.25">
      <c r="B351" s="175"/>
      <c r="C351" s="176"/>
      <c r="D351" s="177"/>
      <c r="E351" s="177"/>
      <c r="F351" s="178"/>
    </row>
    <row r="352" spans="2:6" x14ac:dyDescent="0.25">
      <c r="B352" s="175"/>
      <c r="C352" s="176"/>
      <c r="D352" s="177"/>
      <c r="E352" s="177"/>
      <c r="F352" s="178"/>
    </row>
    <row r="353" spans="2:6" x14ac:dyDescent="0.25">
      <c r="B353" s="175"/>
      <c r="C353" s="176"/>
      <c r="D353" s="177"/>
      <c r="E353" s="177"/>
      <c r="F353" s="178"/>
    </row>
    <row r="354" spans="2:6" x14ac:dyDescent="0.25">
      <c r="B354" s="175"/>
      <c r="C354" s="176"/>
      <c r="D354" s="177"/>
      <c r="E354" s="177"/>
      <c r="F354" s="178"/>
    </row>
    <row r="355" spans="2:6" x14ac:dyDescent="0.25">
      <c r="B355" s="175"/>
      <c r="C355" s="176"/>
      <c r="D355" s="177"/>
      <c r="E355" s="177"/>
      <c r="F355" s="178"/>
    </row>
    <row r="356" spans="2:6" x14ac:dyDescent="0.25">
      <c r="B356" s="175"/>
      <c r="C356" s="176"/>
      <c r="D356" s="177"/>
      <c r="E356" s="177"/>
      <c r="F356" s="178"/>
    </row>
    <row r="357" spans="2:6" x14ac:dyDescent="0.25">
      <c r="B357" s="175"/>
      <c r="C357" s="176"/>
      <c r="D357" s="177"/>
      <c r="E357" s="177"/>
      <c r="F357" s="178"/>
    </row>
    <row r="358" spans="2:6" x14ac:dyDescent="0.25">
      <c r="B358" s="175"/>
      <c r="C358" s="176"/>
      <c r="D358" s="177"/>
      <c r="E358" s="177"/>
      <c r="F358" s="178"/>
    </row>
    <row r="359" spans="2:6" x14ac:dyDescent="0.25">
      <c r="B359" s="175"/>
      <c r="C359" s="176"/>
      <c r="D359" s="177"/>
      <c r="E359" s="177"/>
      <c r="F359" s="178"/>
    </row>
    <row r="360" spans="2:6" x14ac:dyDescent="0.25">
      <c r="B360" s="175"/>
      <c r="C360" s="176"/>
      <c r="D360" s="177"/>
      <c r="E360" s="177"/>
      <c r="F360" s="178"/>
    </row>
    <row r="361" spans="2:6" x14ac:dyDescent="0.25">
      <c r="B361" s="175"/>
      <c r="C361" s="176"/>
      <c r="D361" s="177"/>
      <c r="E361" s="177"/>
      <c r="F361" s="178"/>
    </row>
    <row r="362" spans="2:6" x14ac:dyDescent="0.25">
      <c r="B362" s="175"/>
      <c r="C362" s="176"/>
      <c r="D362" s="177"/>
      <c r="E362" s="177"/>
      <c r="F362" s="178"/>
    </row>
    <row r="363" spans="2:6" x14ac:dyDescent="0.25">
      <c r="B363" s="175"/>
      <c r="C363" s="176"/>
      <c r="D363" s="177"/>
      <c r="E363" s="177"/>
      <c r="F363" s="178"/>
    </row>
    <row r="364" spans="2:6" x14ac:dyDescent="0.25">
      <c r="B364" s="175"/>
      <c r="C364" s="176"/>
      <c r="D364" s="177"/>
      <c r="E364" s="177"/>
      <c r="F364" s="178"/>
    </row>
    <row r="365" spans="2:6" x14ac:dyDescent="0.25">
      <c r="B365" s="175"/>
      <c r="C365" s="176"/>
      <c r="D365" s="177"/>
      <c r="E365" s="177"/>
      <c r="F365" s="178"/>
    </row>
    <row r="366" spans="2:6" x14ac:dyDescent="0.25">
      <c r="B366" s="175"/>
      <c r="C366" s="176"/>
      <c r="D366" s="177"/>
      <c r="E366" s="177"/>
      <c r="F366" s="178"/>
    </row>
    <row r="367" spans="2:6" x14ac:dyDescent="0.25">
      <c r="B367" s="175"/>
      <c r="C367" s="176"/>
      <c r="D367" s="177"/>
      <c r="E367" s="177"/>
      <c r="F367" s="178"/>
    </row>
    <row r="368" spans="2:6" x14ac:dyDescent="0.25">
      <c r="B368" s="175"/>
      <c r="C368" s="176"/>
      <c r="D368" s="177"/>
      <c r="E368" s="177"/>
      <c r="F368" s="178"/>
    </row>
    <row r="369" spans="2:6" x14ac:dyDescent="0.25">
      <c r="B369" s="175"/>
      <c r="C369" s="176"/>
      <c r="D369" s="177"/>
      <c r="E369" s="177"/>
      <c r="F369" s="178"/>
    </row>
    <row r="370" spans="2:6" x14ac:dyDescent="0.25">
      <c r="B370" s="175"/>
      <c r="C370" s="176"/>
      <c r="D370" s="177"/>
      <c r="E370" s="177"/>
      <c r="F370" s="178"/>
    </row>
    <row r="371" spans="2:6" x14ac:dyDescent="0.25">
      <c r="B371" s="175"/>
      <c r="C371" s="176"/>
      <c r="D371" s="177"/>
      <c r="E371" s="177"/>
      <c r="F371" s="178"/>
    </row>
    <row r="372" spans="2:6" x14ac:dyDescent="0.25">
      <c r="B372" s="175"/>
      <c r="C372" s="176"/>
      <c r="D372" s="177"/>
      <c r="E372" s="177"/>
      <c r="F372" s="178"/>
    </row>
    <row r="373" spans="2:6" x14ac:dyDescent="0.25">
      <c r="B373" s="175"/>
      <c r="C373" s="176"/>
      <c r="D373" s="177"/>
      <c r="E373" s="177"/>
      <c r="F373" s="178"/>
    </row>
    <row r="374" spans="2:6" x14ac:dyDescent="0.25">
      <c r="B374" s="175"/>
      <c r="C374" s="176"/>
      <c r="D374" s="177"/>
      <c r="E374" s="177"/>
      <c r="F374" s="178"/>
    </row>
    <row r="375" spans="2:6" x14ac:dyDescent="0.25">
      <c r="B375" s="175"/>
      <c r="C375" s="176"/>
      <c r="D375" s="177"/>
      <c r="E375" s="177"/>
      <c r="F375" s="178"/>
    </row>
    <row r="376" spans="2:6" x14ac:dyDescent="0.25">
      <c r="B376" s="175"/>
      <c r="C376" s="176"/>
      <c r="D376" s="177"/>
      <c r="E376" s="177"/>
      <c r="F376" s="178"/>
    </row>
    <row r="377" spans="2:6" x14ac:dyDescent="0.25">
      <c r="B377" s="175"/>
      <c r="C377" s="176"/>
      <c r="D377" s="177"/>
      <c r="E377" s="177"/>
      <c r="F377" s="178"/>
    </row>
    <row r="378" spans="2:6" x14ac:dyDescent="0.25">
      <c r="B378" s="175"/>
      <c r="C378" s="176"/>
      <c r="D378" s="177"/>
      <c r="E378" s="177"/>
      <c r="F378" s="178"/>
    </row>
    <row r="379" spans="2:6" x14ac:dyDescent="0.25">
      <c r="B379" s="175"/>
      <c r="C379" s="176"/>
      <c r="D379" s="177"/>
      <c r="E379" s="177"/>
      <c r="F379" s="178"/>
    </row>
    <row r="380" spans="2:6" x14ac:dyDescent="0.25">
      <c r="B380" s="175"/>
      <c r="C380" s="176"/>
      <c r="D380" s="177"/>
      <c r="E380" s="177"/>
      <c r="F380" s="178"/>
    </row>
    <row r="381" spans="2:6" x14ac:dyDescent="0.25">
      <c r="B381" s="175"/>
      <c r="C381" s="176"/>
      <c r="D381" s="177"/>
      <c r="E381" s="177"/>
      <c r="F381" s="178"/>
    </row>
    <row r="382" spans="2:6" x14ac:dyDescent="0.25">
      <c r="B382" s="175"/>
      <c r="C382" s="176"/>
      <c r="D382" s="177"/>
      <c r="E382" s="177"/>
      <c r="F382" s="178"/>
    </row>
    <row r="383" spans="2:6" x14ac:dyDescent="0.25">
      <c r="B383" s="175"/>
      <c r="C383" s="176"/>
      <c r="D383" s="177"/>
      <c r="E383" s="177"/>
      <c r="F383" s="178"/>
    </row>
    <row r="384" spans="2:6" x14ac:dyDescent="0.25">
      <c r="B384" s="175"/>
      <c r="C384" s="176"/>
      <c r="D384" s="177"/>
      <c r="E384" s="177"/>
      <c r="F384" s="178"/>
    </row>
    <row r="385" spans="2:6" x14ac:dyDescent="0.25">
      <c r="B385" s="175"/>
      <c r="C385" s="176"/>
      <c r="D385" s="177"/>
      <c r="E385" s="177"/>
      <c r="F385" s="178"/>
    </row>
    <row r="386" spans="2:6" x14ac:dyDescent="0.25">
      <c r="B386" s="175"/>
      <c r="C386" s="176"/>
      <c r="D386" s="177"/>
      <c r="E386" s="177"/>
      <c r="F386" s="178"/>
    </row>
    <row r="387" spans="2:6" x14ac:dyDescent="0.25">
      <c r="B387" s="175"/>
      <c r="C387" s="176"/>
      <c r="D387" s="177"/>
      <c r="E387" s="177"/>
      <c r="F387" s="178"/>
    </row>
    <row r="388" spans="2:6" x14ac:dyDescent="0.25">
      <c r="B388" s="175"/>
      <c r="C388" s="176"/>
      <c r="D388" s="177"/>
      <c r="E388" s="177"/>
      <c r="F388" s="178"/>
    </row>
    <row r="389" spans="2:6" x14ac:dyDescent="0.25">
      <c r="B389" s="175"/>
      <c r="C389" s="176"/>
      <c r="D389" s="177"/>
      <c r="E389" s="177"/>
      <c r="F389" s="178"/>
    </row>
    <row r="390" spans="2:6" x14ac:dyDescent="0.25">
      <c r="B390" s="175"/>
      <c r="C390" s="176"/>
      <c r="D390" s="177"/>
      <c r="E390" s="177"/>
      <c r="F390" s="178"/>
    </row>
    <row r="391" spans="2:6" x14ac:dyDescent="0.25">
      <c r="B391" s="175"/>
      <c r="C391" s="176"/>
      <c r="D391" s="177"/>
      <c r="E391" s="177"/>
      <c r="F391" s="178"/>
    </row>
    <row r="392" spans="2:6" x14ac:dyDescent="0.25">
      <c r="B392" s="175"/>
      <c r="C392" s="176"/>
      <c r="D392" s="177"/>
      <c r="E392" s="177"/>
      <c r="F392" s="178"/>
    </row>
    <row r="393" spans="2:6" x14ac:dyDescent="0.25">
      <c r="B393" s="175"/>
      <c r="C393" s="176"/>
      <c r="D393" s="177"/>
      <c r="E393" s="177"/>
      <c r="F393" s="178"/>
    </row>
    <row r="394" spans="2:6" x14ac:dyDescent="0.25">
      <c r="B394" s="175"/>
      <c r="C394" s="176"/>
      <c r="D394" s="177"/>
      <c r="E394" s="177"/>
      <c r="F394" s="178"/>
    </row>
    <row r="395" spans="2:6" x14ac:dyDescent="0.25">
      <c r="B395" s="175"/>
      <c r="C395" s="176"/>
      <c r="D395" s="177"/>
      <c r="E395" s="177"/>
      <c r="F395" s="178"/>
    </row>
    <row r="396" spans="2:6" x14ac:dyDescent="0.25">
      <c r="B396" s="175"/>
      <c r="C396" s="176"/>
      <c r="D396" s="177"/>
      <c r="E396" s="177"/>
      <c r="F396" s="178"/>
    </row>
    <row r="397" spans="2:6" x14ac:dyDescent="0.25">
      <c r="B397" s="175"/>
      <c r="C397" s="176"/>
      <c r="D397" s="177"/>
      <c r="E397" s="177"/>
      <c r="F397" s="178"/>
    </row>
    <row r="398" spans="2:6" x14ac:dyDescent="0.25">
      <c r="B398" s="175"/>
      <c r="C398" s="176"/>
      <c r="D398" s="177"/>
      <c r="E398" s="177"/>
      <c r="F398" s="178"/>
    </row>
    <row r="399" spans="2:6" x14ac:dyDescent="0.25">
      <c r="B399" s="175"/>
      <c r="C399" s="176"/>
      <c r="D399" s="177"/>
      <c r="E399" s="177"/>
      <c r="F399" s="178"/>
    </row>
    <row r="400" spans="2:6" x14ac:dyDescent="0.25">
      <c r="B400" s="175"/>
      <c r="C400" s="176"/>
      <c r="D400" s="177"/>
      <c r="E400" s="177"/>
      <c r="F400" s="178"/>
    </row>
    <row r="401" spans="2:6" x14ac:dyDescent="0.25">
      <c r="B401" s="175"/>
      <c r="C401" s="176"/>
      <c r="D401" s="177"/>
      <c r="E401" s="177"/>
      <c r="F401" s="178"/>
    </row>
    <row r="402" spans="2:6" x14ac:dyDescent="0.25">
      <c r="B402" s="175"/>
      <c r="C402" s="176"/>
      <c r="D402" s="177"/>
      <c r="E402" s="177"/>
      <c r="F402" s="178"/>
    </row>
    <row r="403" spans="2:6" x14ac:dyDescent="0.25">
      <c r="B403" s="175"/>
      <c r="C403" s="176"/>
      <c r="D403" s="177"/>
      <c r="E403" s="177"/>
      <c r="F403" s="178"/>
    </row>
    <row r="404" spans="2:6" x14ac:dyDescent="0.25">
      <c r="B404" s="175"/>
      <c r="C404" s="176"/>
      <c r="D404" s="177"/>
      <c r="E404" s="177"/>
      <c r="F404" s="178"/>
    </row>
    <row r="405" spans="2:6" x14ac:dyDescent="0.25">
      <c r="B405" s="175"/>
      <c r="C405" s="176"/>
      <c r="D405" s="177"/>
      <c r="E405" s="177"/>
      <c r="F405" s="178"/>
    </row>
    <row r="406" spans="2:6" x14ac:dyDescent="0.25">
      <c r="B406" s="175"/>
      <c r="C406" s="176"/>
      <c r="D406" s="177"/>
      <c r="E406" s="177"/>
      <c r="F406" s="178"/>
    </row>
    <row r="407" spans="2:6" x14ac:dyDescent="0.25">
      <c r="B407" s="175"/>
      <c r="C407" s="176"/>
      <c r="D407" s="177"/>
      <c r="E407" s="177"/>
      <c r="F407" s="178"/>
    </row>
    <row r="408" spans="2:6" x14ac:dyDescent="0.25">
      <c r="B408" s="175"/>
      <c r="C408" s="176"/>
      <c r="D408" s="177"/>
      <c r="E408" s="177"/>
      <c r="F408" s="178"/>
    </row>
    <row r="409" spans="2:6" x14ac:dyDescent="0.25">
      <c r="B409" s="175"/>
      <c r="C409" s="176"/>
      <c r="D409" s="177"/>
      <c r="E409" s="177"/>
      <c r="F409" s="178"/>
    </row>
    <row r="410" spans="2:6" x14ac:dyDescent="0.25">
      <c r="B410" s="175"/>
      <c r="C410" s="176"/>
      <c r="D410" s="177"/>
      <c r="E410" s="177"/>
      <c r="F410" s="178"/>
    </row>
    <row r="411" spans="2:6" x14ac:dyDescent="0.25">
      <c r="B411" s="175"/>
      <c r="C411" s="176"/>
      <c r="D411" s="177"/>
      <c r="E411" s="177"/>
      <c r="F411" s="178"/>
    </row>
    <row r="412" spans="2:6" x14ac:dyDescent="0.25">
      <c r="B412" s="175"/>
      <c r="C412" s="176"/>
      <c r="D412" s="177"/>
      <c r="E412" s="177"/>
      <c r="F412" s="178"/>
    </row>
    <row r="413" spans="2:6" x14ac:dyDescent="0.25">
      <c r="B413" s="175"/>
      <c r="C413" s="176"/>
      <c r="D413" s="177"/>
      <c r="E413" s="177"/>
      <c r="F413" s="178"/>
    </row>
    <row r="414" spans="2:6" x14ac:dyDescent="0.25">
      <c r="B414" s="175"/>
      <c r="C414" s="176"/>
      <c r="D414" s="177"/>
      <c r="E414" s="177"/>
      <c r="F414" s="178"/>
    </row>
    <row r="415" spans="2:6" x14ac:dyDescent="0.25">
      <c r="B415" s="175"/>
      <c r="C415" s="176"/>
      <c r="D415" s="177"/>
      <c r="E415" s="177"/>
      <c r="F415" s="178"/>
    </row>
    <row r="416" spans="2:6" x14ac:dyDescent="0.25">
      <c r="B416" s="175"/>
      <c r="C416" s="176"/>
      <c r="D416" s="177"/>
      <c r="E416" s="177"/>
      <c r="F416" s="178"/>
    </row>
    <row r="417" spans="2:6" x14ac:dyDescent="0.25">
      <c r="B417" s="175"/>
      <c r="C417" s="176"/>
      <c r="D417" s="177"/>
      <c r="E417" s="177"/>
      <c r="F417" s="178"/>
    </row>
    <row r="418" spans="2:6" x14ac:dyDescent="0.25">
      <c r="B418" s="175"/>
      <c r="C418" s="176"/>
      <c r="D418" s="177"/>
      <c r="E418" s="177"/>
      <c r="F418" s="178"/>
    </row>
    <row r="419" spans="2:6" x14ac:dyDescent="0.25">
      <c r="B419" s="175"/>
      <c r="C419" s="176"/>
      <c r="D419" s="177"/>
      <c r="E419" s="177"/>
      <c r="F419" s="178"/>
    </row>
    <row r="420" spans="2:6" x14ac:dyDescent="0.25">
      <c r="B420" s="175"/>
      <c r="C420" s="176"/>
      <c r="D420" s="177"/>
      <c r="E420" s="177"/>
      <c r="F420" s="178"/>
    </row>
    <row r="421" spans="2:6" x14ac:dyDescent="0.25">
      <c r="B421" s="175"/>
      <c r="C421" s="176"/>
      <c r="D421" s="177"/>
      <c r="E421" s="177"/>
      <c r="F421" s="178"/>
    </row>
    <row r="422" spans="2:6" x14ac:dyDescent="0.25">
      <c r="B422" s="175"/>
      <c r="C422" s="176"/>
      <c r="D422" s="177"/>
      <c r="E422" s="177"/>
      <c r="F422" s="178"/>
    </row>
    <row r="423" spans="2:6" x14ac:dyDescent="0.25">
      <c r="B423" s="175"/>
      <c r="C423" s="176"/>
      <c r="D423" s="177"/>
      <c r="E423" s="177"/>
      <c r="F423" s="178"/>
    </row>
    <row r="424" spans="2:6" x14ac:dyDescent="0.25">
      <c r="B424" s="175"/>
      <c r="C424" s="176"/>
      <c r="D424" s="177"/>
      <c r="E424" s="177"/>
      <c r="F424" s="178"/>
    </row>
    <row r="425" spans="2:6" x14ac:dyDescent="0.25">
      <c r="B425" s="175"/>
      <c r="C425" s="176"/>
      <c r="D425" s="177"/>
      <c r="E425" s="177"/>
      <c r="F425" s="178"/>
    </row>
    <row r="426" spans="2:6" x14ac:dyDescent="0.25">
      <c r="B426" s="175"/>
      <c r="C426" s="176"/>
      <c r="D426" s="177"/>
      <c r="E426" s="177"/>
      <c r="F426" s="178"/>
    </row>
    <row r="427" spans="2:6" x14ac:dyDescent="0.25">
      <c r="B427" s="175"/>
      <c r="C427" s="176"/>
      <c r="D427" s="177"/>
      <c r="E427" s="177"/>
      <c r="F427" s="178"/>
    </row>
    <row r="428" spans="2:6" x14ac:dyDescent="0.25">
      <c r="B428" s="175"/>
      <c r="C428" s="176"/>
      <c r="D428" s="177"/>
      <c r="E428" s="177"/>
      <c r="F428" s="178"/>
    </row>
    <row r="429" spans="2:6" x14ac:dyDescent="0.25">
      <c r="B429" s="175"/>
      <c r="C429" s="176"/>
      <c r="D429" s="177"/>
      <c r="E429" s="177"/>
      <c r="F429" s="178"/>
    </row>
    <row r="430" spans="2:6" x14ac:dyDescent="0.25">
      <c r="B430" s="175"/>
      <c r="C430" s="176"/>
      <c r="D430" s="177"/>
      <c r="E430" s="177"/>
      <c r="F430" s="178"/>
    </row>
    <row r="431" spans="2:6" x14ac:dyDescent="0.25">
      <c r="B431" s="175"/>
      <c r="C431" s="176"/>
      <c r="D431" s="177"/>
      <c r="E431" s="177"/>
      <c r="F431" s="178"/>
    </row>
    <row r="432" spans="2:6" x14ac:dyDescent="0.25">
      <c r="B432" s="175"/>
      <c r="C432" s="176"/>
      <c r="D432" s="177"/>
      <c r="E432" s="177"/>
      <c r="F432" s="178"/>
    </row>
    <row r="433" spans="2:6" x14ac:dyDescent="0.25">
      <c r="B433" s="175"/>
      <c r="C433" s="176"/>
      <c r="D433" s="177"/>
      <c r="E433" s="177"/>
      <c r="F433" s="178"/>
    </row>
    <row r="434" spans="2:6" x14ac:dyDescent="0.25">
      <c r="B434" s="175"/>
      <c r="C434" s="176"/>
      <c r="D434" s="177"/>
      <c r="E434" s="177"/>
      <c r="F434" s="178"/>
    </row>
    <row r="435" spans="2:6" x14ac:dyDescent="0.25">
      <c r="B435" s="175"/>
      <c r="C435" s="176"/>
      <c r="D435" s="177"/>
      <c r="E435" s="177"/>
      <c r="F435" s="178"/>
    </row>
    <row r="436" spans="2:6" x14ac:dyDescent="0.25">
      <c r="B436" s="175"/>
      <c r="C436" s="176"/>
      <c r="D436" s="177"/>
      <c r="E436" s="177"/>
      <c r="F436" s="178"/>
    </row>
    <row r="437" spans="2:6" x14ac:dyDescent="0.25">
      <c r="B437" s="175"/>
      <c r="C437" s="176"/>
      <c r="D437" s="177"/>
      <c r="E437" s="177"/>
      <c r="F437" s="178"/>
    </row>
    <row r="438" spans="2:6" x14ac:dyDescent="0.25">
      <c r="B438" s="175"/>
      <c r="C438" s="176"/>
      <c r="D438" s="177"/>
      <c r="E438" s="177"/>
      <c r="F438" s="178"/>
    </row>
    <row r="439" spans="2:6" x14ac:dyDescent="0.25">
      <c r="B439" s="175"/>
      <c r="C439" s="176"/>
      <c r="D439" s="177"/>
      <c r="E439" s="177"/>
      <c r="F439" s="178"/>
    </row>
    <row r="440" spans="2:6" x14ac:dyDescent="0.25">
      <c r="B440" s="175"/>
      <c r="C440" s="176"/>
      <c r="D440" s="177"/>
      <c r="E440" s="177"/>
      <c r="F440" s="178"/>
    </row>
    <row r="441" spans="2:6" x14ac:dyDescent="0.25">
      <c r="B441" s="175"/>
      <c r="C441" s="176"/>
      <c r="D441" s="177"/>
      <c r="E441" s="177"/>
      <c r="F441" s="178"/>
    </row>
    <row r="442" spans="2:6" x14ac:dyDescent="0.25">
      <c r="B442" s="175"/>
      <c r="C442" s="176"/>
      <c r="D442" s="177"/>
      <c r="E442" s="177"/>
      <c r="F442" s="178"/>
    </row>
    <row r="443" spans="2:6" x14ac:dyDescent="0.25">
      <c r="B443" s="175"/>
      <c r="C443" s="176"/>
      <c r="D443" s="177"/>
      <c r="E443" s="177"/>
      <c r="F443" s="178"/>
    </row>
    <row r="444" spans="2:6" x14ac:dyDescent="0.25">
      <c r="B444" s="175"/>
      <c r="C444" s="176"/>
      <c r="D444" s="177"/>
      <c r="E444" s="177"/>
      <c r="F444" s="178"/>
    </row>
    <row r="445" spans="2:6" x14ac:dyDescent="0.25">
      <c r="B445" s="175"/>
      <c r="C445" s="176"/>
      <c r="D445" s="177"/>
      <c r="E445" s="177"/>
      <c r="F445" s="178"/>
    </row>
    <row r="446" spans="2:6" x14ac:dyDescent="0.25">
      <c r="B446" s="175"/>
      <c r="C446" s="176"/>
      <c r="D446" s="177"/>
      <c r="E446" s="177"/>
      <c r="F446" s="178"/>
    </row>
    <row r="447" spans="2:6" x14ac:dyDescent="0.25">
      <c r="B447" s="175"/>
      <c r="C447" s="176"/>
      <c r="D447" s="177"/>
      <c r="E447" s="177"/>
      <c r="F447" s="178"/>
    </row>
    <row r="448" spans="2:6" x14ac:dyDescent="0.25">
      <c r="B448" s="175"/>
      <c r="C448" s="176"/>
      <c r="D448" s="177"/>
      <c r="E448" s="177"/>
      <c r="F448" s="178"/>
    </row>
    <row r="449" spans="2:6" x14ac:dyDescent="0.25">
      <c r="B449" s="175"/>
      <c r="C449" s="176"/>
      <c r="D449" s="177"/>
      <c r="E449" s="177"/>
      <c r="F449" s="178"/>
    </row>
    <row r="450" spans="2:6" x14ac:dyDescent="0.25">
      <c r="B450" s="175"/>
      <c r="C450" s="176"/>
      <c r="D450" s="177"/>
      <c r="E450" s="177"/>
      <c r="F450" s="178"/>
    </row>
    <row r="451" spans="2:6" x14ac:dyDescent="0.25">
      <c r="B451" s="175"/>
      <c r="C451" s="176"/>
      <c r="D451" s="177"/>
      <c r="E451" s="177"/>
      <c r="F451" s="178"/>
    </row>
    <row r="452" spans="2:6" x14ac:dyDescent="0.25">
      <c r="B452" s="175"/>
      <c r="C452" s="176"/>
      <c r="D452" s="177"/>
      <c r="E452" s="177"/>
      <c r="F452" s="178"/>
    </row>
    <row r="453" spans="2:6" x14ac:dyDescent="0.25">
      <c r="B453" s="175"/>
      <c r="C453" s="176"/>
      <c r="D453" s="177"/>
      <c r="E453" s="177"/>
      <c r="F453" s="178"/>
    </row>
    <row r="454" spans="2:6" x14ac:dyDescent="0.25">
      <c r="B454" s="175"/>
      <c r="C454" s="176"/>
      <c r="D454" s="177"/>
      <c r="E454" s="177"/>
      <c r="F454" s="178"/>
    </row>
    <row r="455" spans="2:6" x14ac:dyDescent="0.25">
      <c r="B455" s="175"/>
      <c r="C455" s="176"/>
      <c r="D455" s="177"/>
      <c r="E455" s="177"/>
      <c r="F455" s="178"/>
    </row>
    <row r="456" spans="2:6" x14ac:dyDescent="0.25">
      <c r="B456" s="175"/>
      <c r="C456" s="176"/>
      <c r="D456" s="177"/>
      <c r="E456" s="177"/>
      <c r="F456" s="178"/>
    </row>
    <row r="457" spans="2:6" x14ac:dyDescent="0.25">
      <c r="B457" s="175"/>
      <c r="C457" s="176"/>
      <c r="D457" s="177"/>
      <c r="E457" s="177"/>
      <c r="F457" s="178"/>
    </row>
    <row r="458" spans="2:6" x14ac:dyDescent="0.25">
      <c r="B458" s="175"/>
      <c r="C458" s="176"/>
      <c r="D458" s="177"/>
      <c r="E458" s="177"/>
      <c r="F458" s="178"/>
    </row>
    <row r="459" spans="2:6" x14ac:dyDescent="0.25">
      <c r="B459" s="175"/>
      <c r="C459" s="176"/>
      <c r="D459" s="177"/>
      <c r="E459" s="177"/>
      <c r="F459" s="178"/>
    </row>
    <row r="460" spans="2:6" x14ac:dyDescent="0.25">
      <c r="B460" s="175"/>
      <c r="C460" s="176"/>
      <c r="D460" s="177"/>
      <c r="E460" s="177"/>
      <c r="F460" s="178"/>
    </row>
    <row r="461" spans="2:6" x14ac:dyDescent="0.25">
      <c r="B461" s="175"/>
      <c r="C461" s="176"/>
      <c r="D461" s="177"/>
      <c r="E461" s="177"/>
      <c r="F461" s="178"/>
    </row>
    <row r="462" spans="2:6" x14ac:dyDescent="0.25">
      <c r="B462" s="175"/>
      <c r="C462" s="176"/>
      <c r="D462" s="177"/>
      <c r="E462" s="177"/>
      <c r="F462" s="178"/>
    </row>
    <row r="463" spans="2:6" x14ac:dyDescent="0.25">
      <c r="B463" s="175"/>
      <c r="C463" s="176"/>
      <c r="D463" s="177"/>
      <c r="E463" s="177"/>
      <c r="F463" s="178"/>
    </row>
    <row r="464" spans="2:6" x14ac:dyDescent="0.25">
      <c r="B464" s="175"/>
      <c r="C464" s="176"/>
      <c r="D464" s="177"/>
      <c r="E464" s="177"/>
      <c r="F464" s="178"/>
    </row>
    <row r="465" spans="2:6" x14ac:dyDescent="0.25">
      <c r="B465" s="175"/>
      <c r="C465" s="176"/>
      <c r="D465" s="177"/>
      <c r="E465" s="177"/>
      <c r="F465" s="178"/>
    </row>
    <row r="466" spans="2:6" x14ac:dyDescent="0.25">
      <c r="B466" s="175"/>
      <c r="C466" s="176"/>
      <c r="D466" s="177"/>
      <c r="E466" s="177"/>
      <c r="F466" s="178"/>
    </row>
    <row r="467" spans="2:6" x14ac:dyDescent="0.25">
      <c r="B467" s="175"/>
      <c r="C467" s="176"/>
      <c r="D467" s="177"/>
      <c r="E467" s="177"/>
      <c r="F467" s="178"/>
    </row>
    <row r="468" spans="2:6" x14ac:dyDescent="0.25">
      <c r="B468" s="175"/>
      <c r="C468" s="176"/>
      <c r="D468" s="177"/>
      <c r="E468" s="177"/>
      <c r="F468" s="178"/>
    </row>
    <row r="469" spans="2:6" x14ac:dyDescent="0.25">
      <c r="B469" s="175"/>
      <c r="C469" s="176"/>
      <c r="D469" s="177"/>
      <c r="E469" s="177"/>
      <c r="F469" s="178"/>
    </row>
    <row r="470" spans="2:6" x14ac:dyDescent="0.25">
      <c r="B470" s="175"/>
      <c r="C470" s="176"/>
      <c r="D470" s="177"/>
      <c r="E470" s="177"/>
      <c r="F470" s="178"/>
    </row>
    <row r="471" spans="2:6" x14ac:dyDescent="0.25">
      <c r="B471" s="175"/>
      <c r="C471" s="176"/>
      <c r="D471" s="177"/>
      <c r="E471" s="177"/>
      <c r="F471" s="178"/>
    </row>
    <row r="472" spans="2:6" x14ac:dyDescent="0.25">
      <c r="B472" s="175"/>
      <c r="C472" s="176"/>
      <c r="D472" s="177"/>
      <c r="E472" s="177"/>
      <c r="F472" s="178"/>
    </row>
    <row r="473" spans="2:6" x14ac:dyDescent="0.25">
      <c r="B473" s="175"/>
      <c r="C473" s="176"/>
      <c r="D473" s="177"/>
      <c r="E473" s="177"/>
      <c r="F473" s="178"/>
    </row>
    <row r="474" spans="2:6" x14ac:dyDescent="0.25">
      <c r="B474" s="175"/>
      <c r="C474" s="176"/>
      <c r="D474" s="177"/>
      <c r="E474" s="177"/>
      <c r="F474" s="178"/>
    </row>
    <row r="475" spans="2:6" x14ac:dyDescent="0.25">
      <c r="B475" s="175"/>
      <c r="C475" s="176"/>
      <c r="D475" s="177"/>
      <c r="E475" s="177"/>
      <c r="F475" s="178"/>
    </row>
    <row r="476" spans="2:6" x14ac:dyDescent="0.25">
      <c r="B476" s="175"/>
      <c r="C476" s="176"/>
      <c r="D476" s="177"/>
      <c r="E476" s="177"/>
      <c r="F476" s="178"/>
    </row>
    <row r="477" spans="2:6" x14ac:dyDescent="0.25">
      <c r="B477" s="175"/>
      <c r="C477" s="176"/>
      <c r="D477" s="177"/>
      <c r="E477" s="177"/>
      <c r="F477" s="178"/>
    </row>
    <row r="478" spans="2:6" x14ac:dyDescent="0.25">
      <c r="B478" s="175"/>
      <c r="C478" s="176"/>
      <c r="D478" s="177"/>
      <c r="E478" s="177"/>
      <c r="F478" s="178"/>
    </row>
    <row r="479" spans="2:6" x14ac:dyDescent="0.25">
      <c r="B479" s="175"/>
      <c r="C479" s="176"/>
      <c r="D479" s="177"/>
      <c r="E479" s="177"/>
      <c r="F479" s="178"/>
    </row>
    <row r="480" spans="2:6" x14ac:dyDescent="0.25">
      <c r="B480" s="175"/>
      <c r="C480" s="176"/>
      <c r="D480" s="177"/>
      <c r="E480" s="177"/>
      <c r="F480" s="178"/>
    </row>
    <row r="481" spans="2:6" x14ac:dyDescent="0.25">
      <c r="B481" s="175"/>
      <c r="C481" s="176"/>
      <c r="D481" s="177"/>
      <c r="E481" s="177"/>
      <c r="F481" s="178"/>
    </row>
    <row r="482" spans="2:6" x14ac:dyDescent="0.25">
      <c r="B482" s="175"/>
      <c r="C482" s="176"/>
      <c r="D482" s="177"/>
      <c r="E482" s="177"/>
      <c r="F482" s="178"/>
    </row>
    <row r="483" spans="2:6" x14ac:dyDescent="0.25">
      <c r="B483" s="175"/>
      <c r="C483" s="176"/>
      <c r="D483" s="177"/>
      <c r="E483" s="177"/>
      <c r="F483" s="178"/>
    </row>
    <row r="484" spans="2:6" x14ac:dyDescent="0.25">
      <c r="B484" s="175"/>
      <c r="C484" s="176"/>
      <c r="D484" s="177"/>
      <c r="E484" s="177"/>
      <c r="F484" s="178"/>
    </row>
    <row r="485" spans="2:6" x14ac:dyDescent="0.25">
      <c r="B485" s="175"/>
      <c r="C485" s="176"/>
      <c r="D485" s="177"/>
      <c r="E485" s="177"/>
      <c r="F485" s="178"/>
    </row>
    <row r="486" spans="2:6" x14ac:dyDescent="0.25">
      <c r="B486" s="175"/>
      <c r="C486" s="176"/>
      <c r="D486" s="177"/>
      <c r="E486" s="177"/>
      <c r="F486" s="178"/>
    </row>
    <row r="487" spans="2:6" x14ac:dyDescent="0.25">
      <c r="B487" s="175"/>
      <c r="C487" s="176"/>
      <c r="D487" s="177"/>
      <c r="E487" s="177"/>
      <c r="F487" s="178"/>
    </row>
    <row r="488" spans="2:6" x14ac:dyDescent="0.25">
      <c r="B488" s="175"/>
      <c r="C488" s="176"/>
      <c r="D488" s="177"/>
      <c r="E488" s="177"/>
      <c r="F488" s="178"/>
    </row>
    <row r="489" spans="2:6" x14ac:dyDescent="0.25">
      <c r="B489" s="175"/>
      <c r="C489" s="176"/>
      <c r="D489" s="177"/>
      <c r="E489" s="177"/>
      <c r="F489" s="178"/>
    </row>
    <row r="490" spans="2:6" x14ac:dyDescent="0.25">
      <c r="B490" s="175"/>
      <c r="C490" s="176"/>
      <c r="D490" s="177"/>
      <c r="E490" s="177"/>
      <c r="F490" s="178"/>
    </row>
    <row r="491" spans="2:6" x14ac:dyDescent="0.25">
      <c r="B491" s="175"/>
      <c r="C491" s="176"/>
      <c r="D491" s="177"/>
      <c r="E491" s="177"/>
      <c r="F491" s="178"/>
    </row>
    <row r="492" spans="2:6" x14ac:dyDescent="0.25">
      <c r="B492" s="175"/>
      <c r="C492" s="176"/>
      <c r="D492" s="177"/>
      <c r="E492" s="177"/>
      <c r="F492" s="178"/>
    </row>
    <row r="493" spans="2:6" x14ac:dyDescent="0.25">
      <c r="B493" s="175"/>
      <c r="C493" s="176"/>
      <c r="D493" s="177"/>
      <c r="E493" s="177"/>
      <c r="F493" s="178"/>
    </row>
    <row r="494" spans="2:6" x14ac:dyDescent="0.25">
      <c r="B494" s="175"/>
      <c r="C494" s="176"/>
      <c r="D494" s="177"/>
      <c r="E494" s="177"/>
      <c r="F494" s="178"/>
    </row>
    <row r="495" spans="2:6" x14ac:dyDescent="0.25">
      <c r="B495" s="175"/>
      <c r="C495" s="176"/>
      <c r="D495" s="177"/>
      <c r="E495" s="177"/>
      <c r="F495" s="178"/>
    </row>
    <row r="496" spans="2:6" x14ac:dyDescent="0.25">
      <c r="B496" s="175"/>
      <c r="C496" s="176"/>
      <c r="D496" s="177"/>
      <c r="E496" s="177"/>
      <c r="F496" s="178"/>
    </row>
    <row r="497" spans="2:6" x14ac:dyDescent="0.25">
      <c r="B497" s="175"/>
      <c r="C497" s="176"/>
      <c r="D497" s="177"/>
      <c r="E497" s="177"/>
      <c r="F497" s="178"/>
    </row>
    <row r="498" spans="2:6" x14ac:dyDescent="0.25">
      <c r="B498" s="175"/>
      <c r="C498" s="176"/>
      <c r="D498" s="177"/>
      <c r="E498" s="177"/>
      <c r="F498" s="178"/>
    </row>
    <row r="499" spans="2:6" x14ac:dyDescent="0.25">
      <c r="B499" s="175"/>
      <c r="C499" s="176"/>
      <c r="D499" s="177"/>
      <c r="E499" s="177"/>
      <c r="F499" s="178"/>
    </row>
    <row r="500" spans="2:6" x14ac:dyDescent="0.25">
      <c r="B500" s="175"/>
      <c r="C500" s="176"/>
      <c r="D500" s="177"/>
      <c r="E500" s="177"/>
      <c r="F500" s="178"/>
    </row>
    <row r="501" spans="2:6" x14ac:dyDescent="0.25">
      <c r="B501" s="175"/>
      <c r="C501" s="176"/>
      <c r="D501" s="177"/>
      <c r="E501" s="177"/>
      <c r="F501" s="178"/>
    </row>
    <row r="502" spans="2:6" x14ac:dyDescent="0.25">
      <c r="B502" s="175"/>
      <c r="C502" s="176"/>
      <c r="D502" s="177"/>
      <c r="E502" s="177"/>
      <c r="F502" s="178"/>
    </row>
    <row r="503" spans="2:6" x14ac:dyDescent="0.25">
      <c r="B503" s="175"/>
      <c r="C503" s="176"/>
      <c r="D503" s="177"/>
      <c r="E503" s="177"/>
      <c r="F503" s="178"/>
    </row>
    <row r="504" spans="2:6" x14ac:dyDescent="0.25">
      <c r="B504" s="175"/>
      <c r="C504" s="176"/>
      <c r="D504" s="177"/>
      <c r="E504" s="177"/>
      <c r="F504" s="178"/>
    </row>
    <row r="505" spans="2:6" x14ac:dyDescent="0.25">
      <c r="B505" s="175"/>
      <c r="C505" s="176"/>
      <c r="D505" s="177"/>
      <c r="E505" s="177"/>
      <c r="F505" s="178"/>
    </row>
    <row r="506" spans="2:6" x14ac:dyDescent="0.25">
      <c r="B506" s="175"/>
      <c r="C506" s="176"/>
      <c r="D506" s="177"/>
      <c r="E506" s="177"/>
      <c r="F506" s="178"/>
    </row>
    <row r="507" spans="2:6" x14ac:dyDescent="0.25">
      <c r="B507" s="175"/>
      <c r="C507" s="176"/>
      <c r="D507" s="177"/>
      <c r="E507" s="177"/>
      <c r="F507" s="178"/>
    </row>
    <row r="508" spans="2:6" x14ac:dyDescent="0.25">
      <c r="B508" s="175"/>
      <c r="C508" s="176"/>
      <c r="D508" s="177"/>
      <c r="E508" s="177"/>
      <c r="F508" s="178"/>
    </row>
    <row r="509" spans="2:6" x14ac:dyDescent="0.25">
      <c r="B509" s="175"/>
      <c r="C509" s="176"/>
      <c r="D509" s="177"/>
      <c r="E509" s="177"/>
      <c r="F509" s="178"/>
    </row>
    <row r="510" spans="2:6" x14ac:dyDescent="0.25">
      <c r="B510" s="175"/>
      <c r="C510" s="176"/>
      <c r="D510" s="177"/>
      <c r="E510" s="177"/>
      <c r="F510" s="178"/>
    </row>
    <row r="511" spans="2:6" x14ac:dyDescent="0.25">
      <c r="B511" s="175"/>
      <c r="C511" s="176"/>
      <c r="D511" s="177"/>
      <c r="E511" s="177"/>
      <c r="F511" s="178"/>
    </row>
    <row r="512" spans="2:6" x14ac:dyDescent="0.25">
      <c r="B512" s="175"/>
      <c r="C512" s="176"/>
      <c r="D512" s="177"/>
      <c r="E512" s="177"/>
      <c r="F512" s="178"/>
    </row>
    <row r="513" spans="2:6" x14ac:dyDescent="0.25">
      <c r="B513" s="175"/>
      <c r="C513" s="176"/>
      <c r="D513" s="177"/>
      <c r="E513" s="177"/>
      <c r="F513" s="178"/>
    </row>
    <row r="514" spans="2:6" x14ac:dyDescent="0.25">
      <c r="B514" s="175"/>
      <c r="C514" s="176"/>
      <c r="D514" s="177"/>
      <c r="E514" s="177"/>
      <c r="F514" s="178"/>
    </row>
    <row r="515" spans="2:6" x14ac:dyDescent="0.25">
      <c r="B515" s="175"/>
      <c r="C515" s="176"/>
      <c r="D515" s="177"/>
      <c r="E515" s="177"/>
      <c r="F515" s="178"/>
    </row>
    <row r="516" spans="2:6" x14ac:dyDescent="0.25">
      <c r="B516" s="175"/>
      <c r="C516" s="176"/>
      <c r="D516" s="177"/>
      <c r="E516" s="177"/>
      <c r="F516" s="178"/>
    </row>
    <row r="517" spans="2:6" x14ac:dyDescent="0.25">
      <c r="B517" s="175"/>
      <c r="C517" s="176"/>
      <c r="D517" s="177"/>
      <c r="E517" s="177"/>
      <c r="F517" s="178"/>
    </row>
    <row r="518" spans="2:6" x14ac:dyDescent="0.25">
      <c r="B518" s="175"/>
      <c r="C518" s="176"/>
      <c r="D518" s="177"/>
      <c r="E518" s="177"/>
      <c r="F518" s="178"/>
    </row>
    <row r="519" spans="2:6" x14ac:dyDescent="0.25">
      <c r="B519" s="175"/>
      <c r="C519" s="176"/>
      <c r="D519" s="177"/>
      <c r="E519" s="177"/>
      <c r="F519" s="178"/>
    </row>
    <row r="520" spans="2:6" x14ac:dyDescent="0.25">
      <c r="B520" s="175"/>
      <c r="C520" s="176"/>
      <c r="D520" s="177"/>
      <c r="E520" s="177"/>
      <c r="F520" s="178"/>
    </row>
    <row r="521" spans="2:6" x14ac:dyDescent="0.25">
      <c r="B521" s="175"/>
      <c r="C521" s="176"/>
      <c r="D521" s="177"/>
      <c r="E521" s="177"/>
      <c r="F521" s="178"/>
    </row>
    <row r="522" spans="2:6" x14ac:dyDescent="0.25">
      <c r="B522" s="175"/>
      <c r="C522" s="176"/>
      <c r="D522" s="177"/>
      <c r="E522" s="177"/>
      <c r="F522" s="178"/>
    </row>
    <row r="523" spans="2:6" x14ac:dyDescent="0.25">
      <c r="B523" s="175"/>
      <c r="C523" s="176"/>
      <c r="D523" s="177"/>
      <c r="E523" s="177"/>
      <c r="F523" s="178"/>
    </row>
    <row r="524" spans="2:6" x14ac:dyDescent="0.25">
      <c r="B524" s="175"/>
      <c r="C524" s="176"/>
      <c r="D524" s="177"/>
      <c r="E524" s="177"/>
      <c r="F524" s="178"/>
    </row>
    <row r="525" spans="2:6" x14ac:dyDescent="0.25">
      <c r="B525" s="175"/>
      <c r="C525" s="176"/>
      <c r="D525" s="177"/>
      <c r="E525" s="177"/>
      <c r="F525" s="178"/>
    </row>
    <row r="526" spans="2:6" x14ac:dyDescent="0.25">
      <c r="B526" s="175"/>
      <c r="C526" s="176"/>
      <c r="D526" s="177"/>
      <c r="E526" s="177"/>
      <c r="F526" s="178"/>
    </row>
    <row r="527" spans="2:6" x14ac:dyDescent="0.25">
      <c r="B527" s="175"/>
      <c r="C527" s="176"/>
      <c r="D527" s="177"/>
      <c r="E527" s="177"/>
      <c r="F527" s="178"/>
    </row>
    <row r="528" spans="2:6" x14ac:dyDescent="0.25">
      <c r="B528" s="175"/>
      <c r="C528" s="176"/>
      <c r="D528" s="177"/>
      <c r="E528" s="177"/>
      <c r="F528" s="178"/>
    </row>
    <row r="529" spans="2:6" x14ac:dyDescent="0.25">
      <c r="B529" s="175"/>
      <c r="C529" s="176"/>
      <c r="D529" s="177"/>
      <c r="E529" s="177"/>
      <c r="F529" s="178"/>
    </row>
    <row r="530" spans="2:6" x14ac:dyDescent="0.25">
      <c r="B530" s="175"/>
      <c r="C530" s="176"/>
      <c r="D530" s="177"/>
      <c r="E530" s="177"/>
      <c r="F530" s="178"/>
    </row>
    <row r="531" spans="2:6" x14ac:dyDescent="0.25">
      <c r="B531" s="175"/>
      <c r="C531" s="176"/>
      <c r="D531" s="177"/>
      <c r="E531" s="177"/>
      <c r="F531" s="178"/>
    </row>
    <row r="532" spans="2:6" x14ac:dyDescent="0.25">
      <c r="B532" s="175"/>
      <c r="C532" s="176"/>
      <c r="D532" s="177"/>
      <c r="E532" s="177"/>
      <c r="F532" s="178"/>
    </row>
    <row r="533" spans="2:6" x14ac:dyDescent="0.25">
      <c r="B533" s="175"/>
      <c r="C533" s="176"/>
      <c r="D533" s="177"/>
      <c r="E533" s="177"/>
      <c r="F533" s="178"/>
    </row>
    <row r="534" spans="2:6" x14ac:dyDescent="0.25">
      <c r="B534" s="175"/>
      <c r="C534" s="176"/>
      <c r="D534" s="177"/>
      <c r="E534" s="177"/>
      <c r="F534" s="178"/>
    </row>
    <row r="535" spans="2:6" x14ac:dyDescent="0.25">
      <c r="B535" s="175"/>
      <c r="C535" s="176"/>
      <c r="D535" s="177"/>
      <c r="E535" s="177"/>
      <c r="F535" s="178"/>
    </row>
    <row r="536" spans="2:6" x14ac:dyDescent="0.25">
      <c r="B536" s="175"/>
      <c r="C536" s="176"/>
      <c r="D536" s="177"/>
      <c r="E536" s="177"/>
      <c r="F536" s="178"/>
    </row>
    <row r="537" spans="2:6" x14ac:dyDescent="0.25">
      <c r="B537" s="175"/>
      <c r="C537" s="176"/>
      <c r="D537" s="177"/>
      <c r="E537" s="177"/>
      <c r="F537" s="178"/>
    </row>
    <row r="538" spans="2:6" x14ac:dyDescent="0.25">
      <c r="B538" s="175"/>
      <c r="C538" s="176"/>
      <c r="D538" s="177"/>
      <c r="E538" s="177"/>
      <c r="F538" s="178"/>
    </row>
    <row r="539" spans="2:6" x14ac:dyDescent="0.25">
      <c r="B539" s="175"/>
      <c r="C539" s="176"/>
      <c r="D539" s="177"/>
      <c r="E539" s="177"/>
      <c r="F539" s="178"/>
    </row>
    <row r="540" spans="2:6" x14ac:dyDescent="0.25">
      <c r="B540" s="175"/>
      <c r="C540" s="176"/>
      <c r="D540" s="177"/>
      <c r="E540" s="177"/>
      <c r="F540" s="178"/>
    </row>
    <row r="541" spans="2:6" x14ac:dyDescent="0.25">
      <c r="B541" s="175"/>
      <c r="C541" s="176"/>
      <c r="D541" s="177"/>
      <c r="E541" s="177"/>
      <c r="F541" s="178"/>
    </row>
    <row r="542" spans="2:6" x14ac:dyDescent="0.25">
      <c r="B542" s="175"/>
      <c r="C542" s="176"/>
      <c r="D542" s="177"/>
      <c r="E542" s="177"/>
      <c r="F542" s="178"/>
    </row>
    <row r="543" spans="2:6" x14ac:dyDescent="0.25">
      <c r="B543" s="175"/>
      <c r="C543" s="176"/>
      <c r="D543" s="177"/>
      <c r="E543" s="177"/>
      <c r="F543" s="178"/>
    </row>
    <row r="544" spans="2:6" x14ac:dyDescent="0.25">
      <c r="B544" s="175"/>
      <c r="C544" s="176"/>
      <c r="D544" s="177"/>
      <c r="E544" s="177"/>
      <c r="F544" s="178"/>
    </row>
    <row r="545" spans="2:6" x14ac:dyDescent="0.25">
      <c r="B545" s="175"/>
      <c r="C545" s="176"/>
      <c r="D545" s="177"/>
      <c r="E545" s="177"/>
      <c r="F545" s="178"/>
    </row>
    <row r="546" spans="2:6" x14ac:dyDescent="0.25">
      <c r="B546" s="175"/>
      <c r="C546" s="176"/>
      <c r="D546" s="177"/>
      <c r="E546" s="177"/>
      <c r="F546" s="178"/>
    </row>
    <row r="547" spans="2:6" x14ac:dyDescent="0.25">
      <c r="B547" s="175"/>
      <c r="C547" s="176"/>
      <c r="D547" s="177"/>
      <c r="E547" s="177"/>
      <c r="F547" s="178"/>
    </row>
    <row r="548" spans="2:6" x14ac:dyDescent="0.25">
      <c r="B548" s="175"/>
      <c r="C548" s="176"/>
      <c r="D548" s="177"/>
      <c r="E548" s="177"/>
      <c r="F548" s="178"/>
    </row>
    <row r="549" spans="2:6" x14ac:dyDescent="0.25">
      <c r="B549" s="175"/>
      <c r="C549" s="176"/>
      <c r="D549" s="177"/>
      <c r="E549" s="177"/>
      <c r="F549" s="178"/>
    </row>
    <row r="550" spans="2:6" x14ac:dyDescent="0.25">
      <c r="B550" s="175"/>
      <c r="C550" s="176"/>
      <c r="D550" s="177"/>
      <c r="E550" s="177"/>
      <c r="F550" s="178"/>
    </row>
    <row r="551" spans="2:6" x14ac:dyDescent="0.25">
      <c r="B551" s="175"/>
      <c r="C551" s="176"/>
      <c r="D551" s="177"/>
      <c r="E551" s="177"/>
      <c r="F551" s="178"/>
    </row>
    <row r="552" spans="2:6" x14ac:dyDescent="0.25">
      <c r="B552" s="175"/>
      <c r="C552" s="176"/>
      <c r="D552" s="177"/>
      <c r="E552" s="177"/>
      <c r="F552" s="178"/>
    </row>
    <row r="553" spans="2:6" x14ac:dyDescent="0.25">
      <c r="B553" s="175"/>
      <c r="C553" s="176"/>
      <c r="D553" s="177"/>
      <c r="E553" s="177"/>
      <c r="F553" s="178"/>
    </row>
    <row r="554" spans="2:6" x14ac:dyDescent="0.25">
      <c r="B554" s="175"/>
      <c r="C554" s="176"/>
      <c r="D554" s="177"/>
      <c r="E554" s="177"/>
      <c r="F554" s="178"/>
    </row>
    <row r="555" spans="2:6" x14ac:dyDescent="0.25">
      <c r="B555" s="175"/>
      <c r="C555" s="176"/>
      <c r="D555" s="177"/>
      <c r="E555" s="177"/>
      <c r="F555" s="178"/>
    </row>
    <row r="556" spans="2:6" x14ac:dyDescent="0.25">
      <c r="B556" s="175"/>
      <c r="C556" s="176"/>
      <c r="D556" s="177"/>
      <c r="E556" s="177"/>
      <c r="F556" s="178"/>
    </row>
    <row r="557" spans="2:6" x14ac:dyDescent="0.25">
      <c r="B557" s="175"/>
      <c r="C557" s="176"/>
      <c r="D557" s="177"/>
      <c r="E557" s="177"/>
      <c r="F557" s="178"/>
    </row>
    <row r="558" spans="2:6" x14ac:dyDescent="0.25">
      <c r="B558" s="175"/>
      <c r="C558" s="176"/>
      <c r="D558" s="177"/>
      <c r="E558" s="177"/>
      <c r="F558" s="178"/>
    </row>
    <row r="559" spans="2:6" x14ac:dyDescent="0.25">
      <c r="B559" s="175"/>
      <c r="C559" s="176"/>
      <c r="D559" s="177"/>
      <c r="E559" s="177"/>
      <c r="F559" s="178"/>
    </row>
    <row r="560" spans="2:6" x14ac:dyDescent="0.25">
      <c r="B560" s="175"/>
      <c r="C560" s="176"/>
      <c r="D560" s="177"/>
      <c r="E560" s="177"/>
      <c r="F560" s="178"/>
    </row>
    <row r="561" spans="2:6" x14ac:dyDescent="0.25">
      <c r="B561" s="175"/>
      <c r="C561" s="176"/>
      <c r="D561" s="177"/>
      <c r="E561" s="177"/>
      <c r="F561" s="178"/>
    </row>
    <row r="562" spans="2:6" x14ac:dyDescent="0.25">
      <c r="B562" s="175"/>
      <c r="C562" s="176"/>
      <c r="D562" s="177"/>
      <c r="E562" s="177"/>
      <c r="F562" s="178"/>
    </row>
    <row r="563" spans="2:6" x14ac:dyDescent="0.25">
      <c r="B563" s="175"/>
      <c r="C563" s="176"/>
      <c r="D563" s="177"/>
      <c r="E563" s="177"/>
      <c r="F563" s="178"/>
    </row>
    <row r="564" spans="2:6" x14ac:dyDescent="0.25">
      <c r="B564" s="175"/>
      <c r="C564" s="176"/>
      <c r="D564" s="177"/>
      <c r="E564" s="177"/>
      <c r="F564" s="178"/>
    </row>
    <row r="565" spans="2:6" x14ac:dyDescent="0.25">
      <c r="B565" s="175"/>
      <c r="C565" s="176"/>
      <c r="D565" s="177"/>
      <c r="E565" s="177"/>
      <c r="F565" s="178"/>
    </row>
    <row r="566" spans="2:6" x14ac:dyDescent="0.25">
      <c r="B566" s="175"/>
      <c r="C566" s="176"/>
      <c r="D566" s="177"/>
      <c r="E566" s="177"/>
      <c r="F566" s="178"/>
    </row>
    <row r="567" spans="2:6" x14ac:dyDescent="0.25">
      <c r="B567" s="175"/>
      <c r="C567" s="176"/>
      <c r="D567" s="177"/>
      <c r="E567" s="177"/>
      <c r="F567" s="178"/>
    </row>
    <row r="568" spans="2:6" x14ac:dyDescent="0.25">
      <c r="B568" s="175"/>
      <c r="C568" s="176"/>
      <c r="D568" s="177"/>
      <c r="E568" s="177"/>
      <c r="F568" s="178"/>
    </row>
    <row r="569" spans="2:6" x14ac:dyDescent="0.25">
      <c r="B569" s="175"/>
      <c r="C569" s="176"/>
      <c r="D569" s="177"/>
      <c r="E569" s="177"/>
      <c r="F569" s="178"/>
    </row>
    <row r="570" spans="2:6" x14ac:dyDescent="0.25">
      <c r="B570" s="175"/>
      <c r="C570" s="176"/>
      <c r="D570" s="177"/>
      <c r="E570" s="177"/>
      <c r="F570" s="178"/>
    </row>
    <row r="571" spans="2:6" x14ac:dyDescent="0.25">
      <c r="B571" s="175"/>
      <c r="C571" s="176"/>
      <c r="D571" s="177"/>
      <c r="E571" s="177"/>
      <c r="F571" s="178"/>
    </row>
    <row r="572" spans="2:6" x14ac:dyDescent="0.25">
      <c r="B572" s="175"/>
      <c r="C572" s="176"/>
      <c r="D572" s="177"/>
      <c r="E572" s="177"/>
      <c r="F572" s="178"/>
    </row>
    <row r="573" spans="2:6" x14ac:dyDescent="0.25">
      <c r="B573" s="175"/>
      <c r="C573" s="176"/>
      <c r="D573" s="177"/>
      <c r="E573" s="177"/>
      <c r="F573" s="178"/>
    </row>
    <row r="574" spans="2:6" x14ac:dyDescent="0.25">
      <c r="B574" s="175"/>
      <c r="C574" s="176"/>
      <c r="D574" s="177"/>
      <c r="E574" s="177"/>
      <c r="F574" s="178"/>
    </row>
    <row r="575" spans="2:6" x14ac:dyDescent="0.25">
      <c r="B575" s="175"/>
      <c r="C575" s="176"/>
      <c r="D575" s="177"/>
      <c r="E575" s="177"/>
      <c r="F575" s="178"/>
    </row>
    <row r="576" spans="2:6" x14ac:dyDescent="0.25">
      <c r="B576" s="175"/>
      <c r="C576" s="176"/>
      <c r="D576" s="177"/>
      <c r="E576" s="177"/>
      <c r="F576" s="178"/>
    </row>
    <row r="577" spans="2:6" x14ac:dyDescent="0.25">
      <c r="B577" s="175"/>
      <c r="C577" s="176"/>
      <c r="D577" s="177"/>
      <c r="E577" s="177"/>
      <c r="F577" s="178"/>
    </row>
    <row r="578" spans="2:6" x14ac:dyDescent="0.25">
      <c r="B578" s="175"/>
      <c r="C578" s="176"/>
      <c r="D578" s="177"/>
      <c r="E578" s="177"/>
      <c r="F578" s="178"/>
    </row>
    <row r="579" spans="2:6" x14ac:dyDescent="0.25">
      <c r="B579" s="175"/>
      <c r="C579" s="176"/>
      <c r="D579" s="177"/>
      <c r="E579" s="177"/>
      <c r="F579" s="178"/>
    </row>
    <row r="580" spans="2:6" x14ac:dyDescent="0.25">
      <c r="B580" s="175"/>
      <c r="C580" s="176"/>
      <c r="D580" s="177"/>
      <c r="E580" s="177"/>
      <c r="F580" s="178"/>
    </row>
    <row r="581" spans="2:6" x14ac:dyDescent="0.25">
      <c r="B581" s="175"/>
      <c r="C581" s="176"/>
      <c r="D581" s="177"/>
      <c r="E581" s="177"/>
      <c r="F581" s="178"/>
    </row>
    <row r="582" spans="2:6" x14ac:dyDescent="0.25">
      <c r="B582" s="175"/>
      <c r="C582" s="176"/>
      <c r="D582" s="177"/>
      <c r="E582" s="177"/>
      <c r="F582" s="178"/>
    </row>
    <row r="583" spans="2:6" x14ac:dyDescent="0.25">
      <c r="B583" s="175"/>
      <c r="C583" s="176"/>
      <c r="D583" s="177"/>
      <c r="E583" s="177"/>
      <c r="F583" s="178"/>
    </row>
    <row r="584" spans="2:6" x14ac:dyDescent="0.25">
      <c r="B584" s="175"/>
      <c r="C584" s="176"/>
      <c r="D584" s="177"/>
      <c r="E584" s="177"/>
      <c r="F584" s="178"/>
    </row>
    <row r="585" spans="2:6" x14ac:dyDescent="0.25">
      <c r="B585" s="175"/>
      <c r="C585" s="176"/>
      <c r="D585" s="177"/>
      <c r="E585" s="177"/>
      <c r="F585" s="178"/>
    </row>
    <row r="586" spans="2:6" x14ac:dyDescent="0.25">
      <c r="B586" s="175"/>
      <c r="C586" s="176"/>
      <c r="D586" s="177"/>
      <c r="E586" s="177"/>
      <c r="F586" s="178"/>
    </row>
    <row r="587" spans="2:6" x14ac:dyDescent="0.25">
      <c r="B587" s="175"/>
      <c r="C587" s="176"/>
      <c r="D587" s="177"/>
      <c r="E587" s="177"/>
      <c r="F587" s="178"/>
    </row>
    <row r="588" spans="2:6" x14ac:dyDescent="0.25">
      <c r="B588" s="175"/>
      <c r="C588" s="176"/>
      <c r="D588" s="177"/>
      <c r="E588" s="177"/>
      <c r="F588" s="178"/>
    </row>
    <row r="589" spans="2:6" x14ac:dyDescent="0.25">
      <c r="B589" s="175"/>
      <c r="C589" s="176"/>
      <c r="D589" s="177"/>
      <c r="E589" s="177"/>
      <c r="F589" s="178"/>
    </row>
    <row r="590" spans="2:6" x14ac:dyDescent="0.25">
      <c r="B590" s="175"/>
      <c r="C590" s="176"/>
      <c r="D590" s="177"/>
      <c r="E590" s="177"/>
      <c r="F590" s="178"/>
    </row>
    <row r="591" spans="2:6" x14ac:dyDescent="0.25">
      <c r="B591" s="175"/>
      <c r="C591" s="176"/>
      <c r="D591" s="177"/>
      <c r="E591" s="177"/>
      <c r="F591" s="178"/>
    </row>
    <row r="592" spans="2:6" x14ac:dyDescent="0.25">
      <c r="B592" s="175"/>
      <c r="C592" s="176"/>
      <c r="D592" s="177"/>
      <c r="E592" s="177"/>
      <c r="F592" s="178"/>
    </row>
    <row r="593" spans="2:6" x14ac:dyDescent="0.25">
      <c r="B593" s="175"/>
      <c r="C593" s="176"/>
      <c r="D593" s="177"/>
      <c r="E593" s="177"/>
      <c r="F593" s="178"/>
    </row>
    <row r="594" spans="2:6" x14ac:dyDescent="0.25">
      <c r="B594" s="175"/>
      <c r="C594" s="176"/>
      <c r="D594" s="177"/>
      <c r="E594" s="177"/>
      <c r="F594" s="178"/>
    </row>
    <row r="595" spans="2:6" x14ac:dyDescent="0.25">
      <c r="B595" s="175"/>
      <c r="C595" s="176"/>
      <c r="D595" s="177"/>
      <c r="E595" s="177"/>
      <c r="F595" s="178"/>
    </row>
    <row r="596" spans="2:6" x14ac:dyDescent="0.25">
      <c r="B596" s="175"/>
      <c r="C596" s="176"/>
      <c r="D596" s="177"/>
      <c r="E596" s="177"/>
      <c r="F596" s="178"/>
    </row>
    <row r="597" spans="2:6" x14ac:dyDescent="0.25">
      <c r="B597" s="175"/>
      <c r="C597" s="176"/>
      <c r="D597" s="177"/>
      <c r="E597" s="177"/>
      <c r="F597" s="178"/>
    </row>
    <row r="598" spans="2:6" x14ac:dyDescent="0.25">
      <c r="B598" s="175"/>
      <c r="C598" s="176"/>
      <c r="D598" s="177"/>
      <c r="E598" s="177"/>
      <c r="F598" s="178"/>
    </row>
    <row r="599" spans="2:6" x14ac:dyDescent="0.25">
      <c r="B599" s="175"/>
      <c r="C599" s="176"/>
      <c r="D599" s="177"/>
      <c r="E599" s="177"/>
      <c r="F599" s="178"/>
    </row>
    <row r="600" spans="2:6" x14ac:dyDescent="0.25">
      <c r="B600" s="175"/>
      <c r="C600" s="176"/>
      <c r="D600" s="177"/>
      <c r="E600" s="177"/>
      <c r="F600" s="178"/>
    </row>
    <row r="601" spans="2:6" x14ac:dyDescent="0.25">
      <c r="B601" s="175"/>
      <c r="C601" s="176"/>
      <c r="D601" s="177"/>
      <c r="E601" s="177"/>
      <c r="F601" s="178"/>
    </row>
    <row r="602" spans="2:6" x14ac:dyDescent="0.25">
      <c r="B602" s="175"/>
      <c r="C602" s="176"/>
      <c r="D602" s="177"/>
      <c r="E602" s="177"/>
      <c r="F602" s="178"/>
    </row>
    <row r="603" spans="2:6" x14ac:dyDescent="0.25">
      <c r="B603" s="175"/>
      <c r="C603" s="176"/>
      <c r="D603" s="177"/>
      <c r="E603" s="177"/>
      <c r="F603" s="178"/>
    </row>
    <row r="604" spans="2:6" x14ac:dyDescent="0.25">
      <c r="B604" s="175"/>
      <c r="C604" s="176"/>
      <c r="D604" s="177"/>
      <c r="E604" s="177"/>
      <c r="F604" s="178"/>
    </row>
    <row r="605" spans="2:6" x14ac:dyDescent="0.25">
      <c r="B605" s="175"/>
      <c r="C605" s="176"/>
      <c r="D605" s="177"/>
      <c r="E605" s="177"/>
      <c r="F605" s="178"/>
    </row>
    <row r="606" spans="2:6" x14ac:dyDescent="0.25">
      <c r="B606" s="175"/>
      <c r="C606" s="176"/>
      <c r="D606" s="177"/>
      <c r="E606" s="177"/>
      <c r="F606" s="178"/>
    </row>
    <row r="607" spans="2:6" x14ac:dyDescent="0.25">
      <c r="B607" s="175"/>
      <c r="C607" s="176"/>
      <c r="D607" s="177"/>
      <c r="E607" s="177"/>
      <c r="F607" s="178"/>
    </row>
    <row r="608" spans="2:6" x14ac:dyDescent="0.25">
      <c r="B608" s="175"/>
      <c r="C608" s="176"/>
      <c r="D608" s="177"/>
      <c r="E608" s="177"/>
      <c r="F608" s="178"/>
    </row>
    <row r="609" spans="2:6" x14ac:dyDescent="0.25">
      <c r="B609" s="175"/>
      <c r="C609" s="176"/>
      <c r="D609" s="177"/>
      <c r="E609" s="177"/>
      <c r="F609" s="178"/>
    </row>
    <row r="610" spans="2:6" x14ac:dyDescent="0.25">
      <c r="B610" s="175"/>
      <c r="C610" s="176"/>
      <c r="D610" s="177"/>
      <c r="E610" s="177"/>
      <c r="F610" s="178"/>
    </row>
    <row r="611" spans="2:6" x14ac:dyDescent="0.25">
      <c r="B611" s="175"/>
      <c r="C611" s="176"/>
      <c r="D611" s="177"/>
      <c r="E611" s="177"/>
      <c r="F611" s="178"/>
    </row>
    <row r="612" spans="2:6" x14ac:dyDescent="0.25">
      <c r="B612" s="175"/>
      <c r="C612" s="176"/>
      <c r="D612" s="177"/>
      <c r="E612" s="177"/>
      <c r="F612" s="178"/>
    </row>
    <row r="613" spans="2:6" x14ac:dyDescent="0.25">
      <c r="B613" s="175"/>
      <c r="C613" s="176"/>
      <c r="D613" s="177"/>
      <c r="E613" s="177"/>
      <c r="F613" s="178"/>
    </row>
    <row r="614" spans="2:6" x14ac:dyDescent="0.25">
      <c r="B614" s="175"/>
      <c r="C614" s="176"/>
      <c r="D614" s="177"/>
      <c r="E614" s="177"/>
      <c r="F614" s="178"/>
    </row>
    <row r="615" spans="2:6" x14ac:dyDescent="0.25">
      <c r="B615" s="175"/>
      <c r="C615" s="176"/>
      <c r="D615" s="177"/>
      <c r="E615" s="177"/>
      <c r="F615" s="178"/>
    </row>
    <row r="616" spans="2:6" x14ac:dyDescent="0.25">
      <c r="B616" s="175"/>
      <c r="C616" s="176"/>
      <c r="D616" s="177"/>
      <c r="E616" s="177"/>
      <c r="F616" s="178"/>
    </row>
    <row r="617" spans="2:6" x14ac:dyDescent="0.25">
      <c r="B617" s="175"/>
      <c r="C617" s="176"/>
      <c r="D617" s="177"/>
      <c r="E617" s="177"/>
      <c r="F617" s="178"/>
    </row>
    <row r="618" spans="2:6" x14ac:dyDescent="0.25">
      <c r="B618" s="175"/>
      <c r="C618" s="176"/>
      <c r="D618" s="177"/>
      <c r="E618" s="177"/>
      <c r="F618" s="178"/>
    </row>
    <row r="619" spans="2:6" x14ac:dyDescent="0.25">
      <c r="B619" s="175"/>
      <c r="C619" s="176"/>
      <c r="D619" s="177"/>
      <c r="E619" s="177"/>
      <c r="F619" s="178"/>
    </row>
    <row r="620" spans="2:6" x14ac:dyDescent="0.25">
      <c r="B620" s="175"/>
      <c r="C620" s="176"/>
      <c r="D620" s="177"/>
      <c r="E620" s="177"/>
      <c r="F620" s="178"/>
    </row>
    <row r="621" spans="2:6" x14ac:dyDescent="0.25">
      <c r="B621" s="175"/>
      <c r="C621" s="176"/>
      <c r="D621" s="177"/>
      <c r="E621" s="177"/>
      <c r="F621" s="178"/>
    </row>
    <row r="622" spans="2:6" x14ac:dyDescent="0.25">
      <c r="B622" s="175"/>
      <c r="C622" s="176"/>
      <c r="D622" s="177"/>
      <c r="E622" s="177"/>
      <c r="F622" s="178"/>
    </row>
    <row r="623" spans="2:6" x14ac:dyDescent="0.25">
      <c r="B623" s="175"/>
      <c r="C623" s="176"/>
      <c r="D623" s="177"/>
      <c r="E623" s="177"/>
      <c r="F623" s="178"/>
    </row>
    <row r="624" spans="2:6" x14ac:dyDescent="0.25">
      <c r="B624" s="175"/>
      <c r="C624" s="176"/>
      <c r="D624" s="177"/>
      <c r="E624" s="177"/>
      <c r="F624" s="178"/>
    </row>
    <row r="625" spans="2:6" x14ac:dyDescent="0.25">
      <c r="B625" s="175"/>
      <c r="C625" s="176"/>
      <c r="D625" s="177"/>
      <c r="E625" s="177"/>
      <c r="F625" s="178"/>
    </row>
    <row r="626" spans="2:6" x14ac:dyDescent="0.25">
      <c r="B626" s="175"/>
      <c r="C626" s="176"/>
      <c r="D626" s="177"/>
      <c r="E626" s="177"/>
      <c r="F626" s="178"/>
    </row>
    <row r="627" spans="2:6" x14ac:dyDescent="0.25">
      <c r="B627" s="175"/>
      <c r="C627" s="176"/>
      <c r="D627" s="177"/>
      <c r="E627" s="177"/>
      <c r="F627" s="178"/>
    </row>
    <row r="628" spans="2:6" x14ac:dyDescent="0.25">
      <c r="B628" s="175"/>
      <c r="C628" s="176"/>
      <c r="D628" s="177"/>
      <c r="E628" s="177"/>
      <c r="F628" s="178"/>
    </row>
    <row r="629" spans="2:6" x14ac:dyDescent="0.25">
      <c r="B629" s="175"/>
      <c r="C629" s="176"/>
      <c r="D629" s="177"/>
      <c r="E629" s="177"/>
      <c r="F629" s="178"/>
    </row>
    <row r="630" spans="2:6" x14ac:dyDescent="0.25">
      <c r="B630" s="175"/>
      <c r="C630" s="176"/>
      <c r="D630" s="177"/>
      <c r="E630" s="177"/>
      <c r="F630" s="178"/>
    </row>
    <row r="631" spans="2:6" x14ac:dyDescent="0.25">
      <c r="B631" s="175"/>
      <c r="C631" s="176"/>
      <c r="D631" s="177"/>
      <c r="E631" s="177"/>
      <c r="F631" s="178"/>
    </row>
    <row r="632" spans="2:6" x14ac:dyDescent="0.25">
      <c r="B632" s="175"/>
      <c r="C632" s="176"/>
      <c r="D632" s="177"/>
      <c r="E632" s="177"/>
      <c r="F632" s="178"/>
    </row>
    <row r="633" spans="2:6" x14ac:dyDescent="0.25">
      <c r="B633" s="175"/>
      <c r="C633" s="176"/>
      <c r="D633" s="177"/>
      <c r="E633" s="177"/>
      <c r="F633" s="178"/>
    </row>
    <row r="634" spans="2:6" x14ac:dyDescent="0.25">
      <c r="B634" s="175"/>
      <c r="C634" s="176"/>
      <c r="D634" s="177"/>
      <c r="E634" s="177"/>
      <c r="F634" s="178"/>
    </row>
    <row r="635" spans="2:6" x14ac:dyDescent="0.25">
      <c r="B635" s="175"/>
      <c r="C635" s="176"/>
      <c r="D635" s="177"/>
      <c r="E635" s="177"/>
      <c r="F635" s="178"/>
    </row>
    <row r="636" spans="2:6" x14ac:dyDescent="0.25">
      <c r="B636" s="175"/>
      <c r="C636" s="176"/>
      <c r="D636" s="177"/>
      <c r="E636" s="177"/>
      <c r="F636" s="178"/>
    </row>
    <row r="637" spans="2:6" x14ac:dyDescent="0.25">
      <c r="B637" s="175"/>
      <c r="C637" s="176"/>
      <c r="D637" s="177"/>
      <c r="E637" s="177"/>
      <c r="F637" s="178"/>
    </row>
    <row r="638" spans="2:6" x14ac:dyDescent="0.25">
      <c r="B638" s="175"/>
      <c r="C638" s="176"/>
      <c r="D638" s="177"/>
      <c r="E638" s="177"/>
      <c r="F638" s="178"/>
    </row>
    <row r="639" spans="2:6" x14ac:dyDescent="0.25">
      <c r="B639" s="175"/>
      <c r="C639" s="176"/>
      <c r="D639" s="177"/>
      <c r="E639" s="177"/>
      <c r="F639" s="178"/>
    </row>
    <row r="640" spans="2:6" x14ac:dyDescent="0.25">
      <c r="B640" s="175"/>
      <c r="C640" s="176"/>
      <c r="D640" s="177"/>
      <c r="E640" s="177"/>
      <c r="F640" s="178"/>
    </row>
    <row r="641" spans="2:6" x14ac:dyDescent="0.25">
      <c r="B641" s="175"/>
      <c r="C641" s="176"/>
      <c r="D641" s="177"/>
      <c r="E641" s="177"/>
      <c r="F641" s="178"/>
    </row>
    <row r="642" spans="2:6" x14ac:dyDescent="0.25">
      <c r="B642" s="175"/>
      <c r="C642" s="176"/>
      <c r="D642" s="177"/>
      <c r="E642" s="177"/>
      <c r="F642" s="178"/>
    </row>
    <row r="643" spans="2:6" x14ac:dyDescent="0.25">
      <c r="B643" s="175"/>
      <c r="C643" s="176"/>
      <c r="D643" s="177"/>
      <c r="E643" s="177"/>
      <c r="F643" s="178"/>
    </row>
    <row r="644" spans="2:6" x14ac:dyDescent="0.25">
      <c r="B644" s="175"/>
      <c r="C644" s="176"/>
      <c r="D644" s="177"/>
      <c r="E644" s="177"/>
      <c r="F644" s="178"/>
    </row>
    <row r="645" spans="2:6" x14ac:dyDescent="0.25">
      <c r="B645" s="175"/>
      <c r="C645" s="176"/>
      <c r="D645" s="177"/>
      <c r="E645" s="177"/>
      <c r="F645" s="178"/>
    </row>
    <row r="646" spans="2:6" x14ac:dyDescent="0.25">
      <c r="B646" s="175"/>
      <c r="C646" s="176"/>
      <c r="D646" s="177"/>
      <c r="E646" s="177"/>
      <c r="F646" s="178"/>
    </row>
    <row r="647" spans="2:6" x14ac:dyDescent="0.25">
      <c r="B647" s="175"/>
      <c r="C647" s="176"/>
      <c r="D647" s="177"/>
      <c r="E647" s="177"/>
      <c r="F647" s="178"/>
    </row>
    <row r="648" spans="2:6" x14ac:dyDescent="0.25">
      <c r="B648" s="175"/>
      <c r="C648" s="176"/>
      <c r="D648" s="177"/>
      <c r="E648" s="177"/>
      <c r="F648" s="178"/>
    </row>
    <row r="649" spans="2:6" x14ac:dyDescent="0.25">
      <c r="B649" s="175"/>
      <c r="C649" s="176"/>
      <c r="D649" s="177"/>
      <c r="E649" s="177"/>
      <c r="F649" s="178"/>
    </row>
    <row r="650" spans="2:6" x14ac:dyDescent="0.25">
      <c r="B650" s="175"/>
      <c r="C650" s="176"/>
      <c r="D650" s="177"/>
      <c r="E650" s="177"/>
      <c r="F650" s="178"/>
    </row>
    <row r="651" spans="2:6" x14ac:dyDescent="0.25">
      <c r="B651" s="175"/>
      <c r="C651" s="176"/>
      <c r="D651" s="177"/>
      <c r="E651" s="177"/>
      <c r="F651" s="178"/>
    </row>
    <row r="652" spans="2:6" x14ac:dyDescent="0.25">
      <c r="B652" s="175"/>
      <c r="C652" s="176"/>
      <c r="D652" s="177"/>
      <c r="E652" s="177"/>
      <c r="F652" s="178"/>
    </row>
    <row r="653" spans="2:6" x14ac:dyDescent="0.25">
      <c r="B653" s="175"/>
      <c r="C653" s="176"/>
      <c r="D653" s="177"/>
      <c r="E653" s="177"/>
      <c r="F653" s="178"/>
    </row>
    <row r="654" spans="2:6" x14ac:dyDescent="0.25">
      <c r="B654" s="175"/>
      <c r="C654" s="176"/>
      <c r="D654" s="177"/>
      <c r="E654" s="177"/>
      <c r="F654" s="178"/>
    </row>
    <row r="655" spans="2:6" x14ac:dyDescent="0.25">
      <c r="B655" s="175"/>
      <c r="C655" s="176"/>
      <c r="D655" s="177"/>
      <c r="E655" s="177"/>
      <c r="F655" s="178"/>
    </row>
    <row r="656" spans="2:6" x14ac:dyDescent="0.25">
      <c r="B656" s="175"/>
      <c r="C656" s="176"/>
      <c r="D656" s="177"/>
      <c r="E656" s="177"/>
      <c r="F656" s="178"/>
    </row>
    <row r="657" spans="2:6" x14ac:dyDescent="0.25">
      <c r="B657" s="175"/>
      <c r="C657" s="176"/>
      <c r="D657" s="177"/>
      <c r="E657" s="177"/>
      <c r="F657" s="178"/>
    </row>
    <row r="658" spans="2:6" x14ac:dyDescent="0.25">
      <c r="B658" s="175"/>
      <c r="C658" s="176"/>
      <c r="D658" s="177"/>
      <c r="E658" s="177"/>
      <c r="F658" s="178"/>
    </row>
    <row r="659" spans="2:6" x14ac:dyDescent="0.25">
      <c r="B659" s="175"/>
      <c r="C659" s="176"/>
      <c r="D659" s="177"/>
      <c r="E659" s="177"/>
      <c r="F659" s="178"/>
    </row>
    <row r="660" spans="2:6" x14ac:dyDescent="0.25">
      <c r="B660" s="175"/>
      <c r="C660" s="176"/>
      <c r="D660" s="177"/>
      <c r="E660" s="177"/>
      <c r="F660" s="178"/>
    </row>
    <row r="661" spans="2:6" x14ac:dyDescent="0.25">
      <c r="B661" s="175"/>
      <c r="C661" s="176"/>
      <c r="D661" s="177"/>
      <c r="E661" s="177"/>
      <c r="F661" s="178"/>
    </row>
    <row r="662" spans="2:6" x14ac:dyDescent="0.25">
      <c r="B662" s="175"/>
      <c r="C662" s="176"/>
      <c r="D662" s="177"/>
      <c r="E662" s="177"/>
      <c r="F662" s="178"/>
    </row>
    <row r="663" spans="2:6" x14ac:dyDescent="0.25">
      <c r="B663" s="175"/>
      <c r="C663" s="176"/>
      <c r="D663" s="177"/>
      <c r="E663" s="177"/>
      <c r="F663" s="178"/>
    </row>
    <row r="664" spans="2:6" x14ac:dyDescent="0.25">
      <c r="B664" s="175"/>
      <c r="C664" s="176"/>
      <c r="D664" s="177"/>
      <c r="E664" s="177"/>
      <c r="F664" s="178"/>
    </row>
    <row r="665" spans="2:6" x14ac:dyDescent="0.25">
      <c r="B665" s="175"/>
      <c r="C665" s="176"/>
      <c r="D665" s="177"/>
      <c r="E665" s="177"/>
      <c r="F665" s="178"/>
    </row>
    <row r="666" spans="2:6" x14ac:dyDescent="0.25">
      <c r="B666" s="175"/>
      <c r="C666" s="176"/>
      <c r="D666" s="177"/>
      <c r="E666" s="177"/>
      <c r="F666" s="178"/>
    </row>
    <row r="667" spans="2:6" x14ac:dyDescent="0.25">
      <c r="B667" s="175"/>
      <c r="C667" s="176"/>
      <c r="D667" s="177"/>
      <c r="E667" s="177"/>
      <c r="F667" s="178"/>
    </row>
    <row r="668" spans="2:6" x14ac:dyDescent="0.25">
      <c r="B668" s="175"/>
      <c r="C668" s="176"/>
      <c r="D668" s="177"/>
      <c r="E668" s="177"/>
      <c r="F668" s="178"/>
    </row>
    <row r="669" spans="2:6" x14ac:dyDescent="0.25">
      <c r="B669" s="175"/>
      <c r="C669" s="176"/>
      <c r="D669" s="177"/>
      <c r="E669" s="177"/>
      <c r="F669" s="178"/>
    </row>
    <row r="670" spans="2:6" x14ac:dyDescent="0.25">
      <c r="B670" s="175"/>
      <c r="C670" s="176"/>
      <c r="D670" s="177"/>
      <c r="E670" s="177"/>
      <c r="F670" s="178"/>
    </row>
    <row r="671" spans="2:6" x14ac:dyDescent="0.25">
      <c r="B671" s="175"/>
      <c r="C671" s="176"/>
      <c r="D671" s="177"/>
      <c r="E671" s="177"/>
      <c r="F671" s="178"/>
    </row>
    <row r="672" spans="2:6" x14ac:dyDescent="0.25">
      <c r="B672" s="175"/>
      <c r="C672" s="176"/>
      <c r="D672" s="177"/>
      <c r="E672" s="177"/>
      <c r="F672" s="178"/>
    </row>
    <row r="673" spans="2:6" x14ac:dyDescent="0.25">
      <c r="B673" s="175"/>
      <c r="C673" s="176"/>
      <c r="D673" s="177"/>
      <c r="E673" s="177"/>
      <c r="F673" s="178"/>
    </row>
    <row r="674" spans="2:6" x14ac:dyDescent="0.25">
      <c r="B674" s="175"/>
      <c r="C674" s="176"/>
      <c r="D674" s="177"/>
      <c r="E674" s="177"/>
      <c r="F674" s="178"/>
    </row>
    <row r="675" spans="2:6" x14ac:dyDescent="0.25">
      <c r="B675" s="175"/>
      <c r="C675" s="176"/>
      <c r="D675" s="177"/>
      <c r="E675" s="177"/>
      <c r="F675" s="178"/>
    </row>
    <row r="676" spans="2:6" x14ac:dyDescent="0.25">
      <c r="B676" s="175"/>
      <c r="C676" s="176"/>
      <c r="D676" s="177"/>
      <c r="E676" s="177"/>
      <c r="F676" s="178"/>
    </row>
    <row r="677" spans="2:6" x14ac:dyDescent="0.25">
      <c r="B677" s="175"/>
      <c r="C677" s="176"/>
      <c r="D677" s="177"/>
      <c r="E677" s="177"/>
      <c r="F677" s="178"/>
    </row>
    <row r="678" spans="2:6" x14ac:dyDescent="0.25">
      <c r="B678" s="175"/>
      <c r="C678" s="176"/>
      <c r="D678" s="177"/>
      <c r="E678" s="177"/>
      <c r="F678" s="178"/>
    </row>
    <row r="679" spans="2:6" x14ac:dyDescent="0.25">
      <c r="B679" s="175"/>
      <c r="C679" s="176"/>
      <c r="D679" s="177"/>
      <c r="E679" s="177"/>
      <c r="F679" s="178"/>
    </row>
    <row r="680" spans="2:6" x14ac:dyDescent="0.25">
      <c r="B680" s="175"/>
      <c r="C680" s="176"/>
      <c r="D680" s="177"/>
      <c r="E680" s="177"/>
      <c r="F680" s="178"/>
    </row>
    <row r="681" spans="2:6" x14ac:dyDescent="0.25">
      <c r="B681" s="175"/>
      <c r="C681" s="176"/>
      <c r="D681" s="177"/>
      <c r="E681" s="177"/>
      <c r="F681" s="178"/>
    </row>
    <row r="682" spans="2:6" x14ac:dyDescent="0.25">
      <c r="B682" s="175"/>
      <c r="C682" s="176"/>
      <c r="D682" s="177"/>
      <c r="E682" s="177"/>
      <c r="F682" s="178"/>
    </row>
    <row r="683" spans="2:6" x14ac:dyDescent="0.25">
      <c r="B683" s="175"/>
      <c r="C683" s="176"/>
      <c r="D683" s="177"/>
      <c r="E683" s="177"/>
      <c r="F683" s="178"/>
    </row>
    <row r="684" spans="2:6" x14ac:dyDescent="0.25">
      <c r="B684" s="175"/>
      <c r="C684" s="176"/>
      <c r="D684" s="177"/>
      <c r="E684" s="177"/>
      <c r="F684" s="178"/>
    </row>
    <row r="685" spans="2:6" x14ac:dyDescent="0.25">
      <c r="B685" s="175"/>
      <c r="C685" s="176"/>
      <c r="D685" s="177"/>
      <c r="E685" s="177"/>
      <c r="F685" s="178"/>
    </row>
    <row r="686" spans="2:6" x14ac:dyDescent="0.25">
      <c r="B686" s="175"/>
      <c r="C686" s="176"/>
      <c r="D686" s="177"/>
      <c r="E686" s="177"/>
      <c r="F686" s="178"/>
    </row>
    <row r="687" spans="2:6" x14ac:dyDescent="0.25">
      <c r="B687" s="175"/>
      <c r="C687" s="176"/>
      <c r="D687" s="177"/>
      <c r="E687" s="177"/>
      <c r="F687" s="178"/>
    </row>
    <row r="688" spans="2:6" x14ac:dyDescent="0.25">
      <c r="B688" s="175"/>
      <c r="C688" s="176"/>
      <c r="D688" s="177"/>
      <c r="E688" s="177"/>
      <c r="F688" s="178"/>
    </row>
    <row r="689" spans="2:6" x14ac:dyDescent="0.25">
      <c r="B689" s="175"/>
      <c r="C689" s="176"/>
      <c r="D689" s="177"/>
      <c r="E689" s="177"/>
      <c r="F689" s="178"/>
    </row>
    <row r="690" spans="2:6" x14ac:dyDescent="0.25">
      <c r="B690" s="175"/>
      <c r="C690" s="176"/>
      <c r="D690" s="177"/>
      <c r="E690" s="177"/>
      <c r="F690" s="178"/>
    </row>
    <row r="691" spans="2:6" x14ac:dyDescent="0.25">
      <c r="B691" s="175"/>
      <c r="C691" s="176"/>
      <c r="D691" s="177"/>
      <c r="E691" s="177"/>
      <c r="F691" s="178"/>
    </row>
    <row r="692" spans="2:6" x14ac:dyDescent="0.25">
      <c r="B692" s="175"/>
      <c r="C692" s="176"/>
      <c r="D692" s="177"/>
      <c r="E692" s="177"/>
      <c r="F692" s="178"/>
    </row>
    <row r="693" spans="2:6" x14ac:dyDescent="0.25">
      <c r="B693" s="175"/>
      <c r="C693" s="176"/>
      <c r="D693" s="177"/>
      <c r="E693" s="177"/>
      <c r="F693" s="178"/>
    </row>
    <row r="694" spans="2:6" x14ac:dyDescent="0.25">
      <c r="B694" s="175"/>
      <c r="C694" s="176"/>
      <c r="D694" s="177"/>
      <c r="E694" s="177"/>
      <c r="F694" s="178"/>
    </row>
    <row r="695" spans="2:6" x14ac:dyDescent="0.25">
      <c r="B695" s="175"/>
      <c r="C695" s="176"/>
      <c r="D695" s="177"/>
      <c r="E695" s="177"/>
      <c r="F695" s="178"/>
    </row>
    <row r="696" spans="2:6" x14ac:dyDescent="0.25">
      <c r="B696" s="175"/>
      <c r="C696" s="176"/>
      <c r="D696" s="177"/>
      <c r="E696" s="177"/>
      <c r="F696" s="178"/>
    </row>
    <row r="697" spans="2:6" x14ac:dyDescent="0.25">
      <c r="B697" s="175"/>
      <c r="C697" s="176"/>
      <c r="D697" s="177"/>
      <c r="E697" s="177"/>
      <c r="F697" s="178"/>
    </row>
    <row r="698" spans="2:6" x14ac:dyDescent="0.25">
      <c r="B698" s="175"/>
      <c r="C698" s="176"/>
      <c r="D698" s="177"/>
      <c r="E698" s="177"/>
      <c r="F698" s="178"/>
    </row>
    <row r="699" spans="2:6" x14ac:dyDescent="0.25">
      <c r="B699" s="175"/>
      <c r="C699" s="176"/>
      <c r="D699" s="177"/>
      <c r="E699" s="177"/>
      <c r="F699" s="178"/>
    </row>
    <row r="700" spans="2:6" x14ac:dyDescent="0.25">
      <c r="B700" s="175"/>
      <c r="C700" s="176"/>
      <c r="D700" s="177"/>
      <c r="E700" s="177"/>
      <c r="F700" s="178"/>
    </row>
    <row r="701" spans="2:6" x14ac:dyDescent="0.25">
      <c r="B701" s="175"/>
      <c r="C701" s="176"/>
      <c r="D701" s="177"/>
      <c r="E701" s="177"/>
      <c r="F701" s="178"/>
    </row>
    <row r="702" spans="2:6" x14ac:dyDescent="0.25">
      <c r="B702" s="175"/>
      <c r="C702" s="176"/>
      <c r="D702" s="177"/>
      <c r="E702" s="177"/>
      <c r="F702" s="178"/>
    </row>
    <row r="703" spans="2:6" x14ac:dyDescent="0.25">
      <c r="B703" s="175"/>
      <c r="C703" s="176"/>
      <c r="D703" s="177"/>
      <c r="E703" s="177"/>
      <c r="F703" s="178"/>
    </row>
    <row r="704" spans="2:6" x14ac:dyDescent="0.25">
      <c r="B704" s="175"/>
      <c r="C704" s="176"/>
      <c r="D704" s="177"/>
      <c r="E704" s="177"/>
      <c r="F704" s="178"/>
    </row>
    <row r="705" spans="2:6" x14ac:dyDescent="0.25">
      <c r="B705" s="175"/>
      <c r="C705" s="176"/>
      <c r="D705" s="177"/>
      <c r="E705" s="177"/>
      <c r="F705" s="178"/>
    </row>
    <row r="706" spans="2:6" x14ac:dyDescent="0.25">
      <c r="B706" s="175"/>
      <c r="C706" s="176"/>
      <c r="D706" s="177"/>
      <c r="E706" s="177"/>
      <c r="F706" s="178"/>
    </row>
    <row r="707" spans="2:6" x14ac:dyDescent="0.25">
      <c r="B707" s="175"/>
      <c r="C707" s="176"/>
      <c r="D707" s="177"/>
      <c r="E707" s="177"/>
      <c r="F707" s="178"/>
    </row>
    <row r="708" spans="2:6" x14ac:dyDescent="0.25">
      <c r="B708" s="175"/>
      <c r="C708" s="176"/>
      <c r="D708" s="177"/>
      <c r="E708" s="177"/>
      <c r="F708" s="178"/>
    </row>
    <row r="709" spans="2:6" x14ac:dyDescent="0.25">
      <c r="B709" s="175"/>
      <c r="C709" s="176"/>
      <c r="D709" s="177"/>
      <c r="E709" s="177"/>
      <c r="F709" s="178"/>
    </row>
    <row r="710" spans="2:6" x14ac:dyDescent="0.25">
      <c r="B710" s="175"/>
      <c r="C710" s="176"/>
      <c r="D710" s="177"/>
      <c r="E710" s="177"/>
      <c r="F710" s="178"/>
    </row>
    <row r="711" spans="2:6" x14ac:dyDescent="0.25">
      <c r="B711" s="175"/>
      <c r="C711" s="176"/>
      <c r="D711" s="177"/>
      <c r="E711" s="177"/>
      <c r="F711" s="178"/>
    </row>
    <row r="712" spans="2:6" x14ac:dyDescent="0.25">
      <c r="B712" s="175"/>
      <c r="C712" s="176"/>
      <c r="D712" s="177"/>
      <c r="E712" s="177"/>
      <c r="F712" s="178"/>
    </row>
    <row r="713" spans="2:6" x14ac:dyDescent="0.25">
      <c r="B713" s="175"/>
      <c r="C713" s="176"/>
      <c r="D713" s="177"/>
      <c r="E713" s="177"/>
      <c r="F713" s="178"/>
    </row>
    <row r="714" spans="2:6" x14ac:dyDescent="0.25">
      <c r="B714" s="175"/>
      <c r="C714" s="176"/>
      <c r="D714" s="177"/>
      <c r="E714" s="177"/>
      <c r="F714" s="178"/>
    </row>
    <row r="715" spans="2:6" x14ac:dyDescent="0.25">
      <c r="B715" s="175"/>
      <c r="C715" s="176"/>
      <c r="D715" s="177"/>
      <c r="E715" s="177"/>
      <c r="F715" s="178"/>
    </row>
    <row r="716" spans="2:6" x14ac:dyDescent="0.25">
      <c r="B716" s="175"/>
      <c r="C716" s="176"/>
      <c r="D716" s="177"/>
      <c r="E716" s="177"/>
      <c r="F716" s="178"/>
    </row>
    <row r="717" spans="2:6" x14ac:dyDescent="0.25">
      <c r="B717" s="175"/>
      <c r="C717" s="176"/>
      <c r="D717" s="177"/>
      <c r="E717" s="177"/>
      <c r="F717" s="178"/>
    </row>
    <row r="718" spans="2:6" x14ac:dyDescent="0.25">
      <c r="B718" s="175"/>
      <c r="C718" s="176"/>
      <c r="D718" s="177"/>
      <c r="E718" s="177"/>
      <c r="F718" s="178"/>
    </row>
    <row r="719" spans="2:6" x14ac:dyDescent="0.25">
      <c r="B719" s="175"/>
      <c r="C719" s="176"/>
      <c r="D719" s="177"/>
      <c r="E719" s="177"/>
      <c r="F719" s="178"/>
    </row>
    <row r="720" spans="2:6" x14ac:dyDescent="0.25">
      <c r="B720" s="175"/>
      <c r="C720" s="176"/>
      <c r="D720" s="177"/>
      <c r="E720" s="177"/>
      <c r="F720" s="178"/>
    </row>
    <row r="721" spans="2:6" x14ac:dyDescent="0.25">
      <c r="B721" s="175"/>
      <c r="C721" s="176"/>
      <c r="D721" s="177"/>
      <c r="E721" s="177"/>
      <c r="F721" s="178"/>
    </row>
    <row r="722" spans="2:6" x14ac:dyDescent="0.25">
      <c r="B722" s="175"/>
      <c r="C722" s="176"/>
      <c r="D722" s="177"/>
      <c r="E722" s="177"/>
      <c r="F722" s="178"/>
    </row>
    <row r="723" spans="2:6" x14ac:dyDescent="0.25">
      <c r="B723" s="175"/>
      <c r="C723" s="176"/>
      <c r="D723" s="177"/>
      <c r="E723" s="177"/>
      <c r="F723" s="178"/>
    </row>
    <row r="724" spans="2:6" x14ac:dyDescent="0.25">
      <c r="B724" s="175"/>
      <c r="C724" s="176"/>
      <c r="D724" s="177"/>
      <c r="E724" s="177"/>
      <c r="F724" s="178"/>
    </row>
    <row r="725" spans="2:6" x14ac:dyDescent="0.25">
      <c r="B725" s="175"/>
      <c r="C725" s="176"/>
      <c r="D725" s="177"/>
      <c r="E725" s="177"/>
      <c r="F725" s="178"/>
    </row>
    <row r="726" spans="2:6" x14ac:dyDescent="0.25">
      <c r="B726" s="175"/>
      <c r="C726" s="176"/>
      <c r="D726" s="177"/>
      <c r="E726" s="177"/>
      <c r="F726" s="178"/>
    </row>
    <row r="727" spans="2:6" x14ac:dyDescent="0.25">
      <c r="B727" s="175"/>
      <c r="C727" s="176"/>
      <c r="D727" s="177"/>
      <c r="E727" s="177"/>
      <c r="F727" s="178"/>
    </row>
    <row r="728" spans="2:6" x14ac:dyDescent="0.25">
      <c r="B728" s="175"/>
      <c r="C728" s="176"/>
      <c r="D728" s="177"/>
      <c r="E728" s="177"/>
      <c r="F728" s="178"/>
    </row>
    <row r="729" spans="2:6" x14ac:dyDescent="0.25">
      <c r="B729" s="175"/>
      <c r="C729" s="176"/>
      <c r="D729" s="177"/>
      <c r="E729" s="177"/>
      <c r="F729" s="178"/>
    </row>
    <row r="730" spans="2:6" x14ac:dyDescent="0.25">
      <c r="B730" s="175"/>
      <c r="C730" s="176"/>
      <c r="D730" s="177"/>
      <c r="E730" s="177"/>
      <c r="F730" s="178"/>
    </row>
    <row r="731" spans="2:6" x14ac:dyDescent="0.25">
      <c r="B731" s="175"/>
      <c r="C731" s="176"/>
      <c r="D731" s="177"/>
      <c r="E731" s="177"/>
      <c r="F731" s="178"/>
    </row>
    <row r="732" spans="2:6" x14ac:dyDescent="0.25">
      <c r="B732" s="175"/>
      <c r="C732" s="176"/>
      <c r="D732" s="177"/>
      <c r="E732" s="177"/>
      <c r="F732" s="178"/>
    </row>
    <row r="733" spans="2:6" x14ac:dyDescent="0.25">
      <c r="B733" s="175"/>
      <c r="C733" s="176"/>
      <c r="D733" s="177"/>
      <c r="E733" s="177"/>
      <c r="F733" s="178"/>
    </row>
    <row r="734" spans="2:6" x14ac:dyDescent="0.25">
      <c r="B734" s="175"/>
      <c r="C734" s="176"/>
      <c r="D734" s="177"/>
      <c r="E734" s="177"/>
      <c r="F734" s="178"/>
    </row>
    <row r="735" spans="2:6" x14ac:dyDescent="0.25">
      <c r="B735" s="175"/>
      <c r="C735" s="176"/>
      <c r="D735" s="177"/>
      <c r="E735" s="177"/>
      <c r="F735" s="178"/>
    </row>
    <row r="736" spans="2:6" x14ac:dyDescent="0.25">
      <c r="B736" s="175"/>
      <c r="C736" s="176"/>
      <c r="D736" s="177"/>
      <c r="E736" s="177"/>
      <c r="F736" s="178"/>
    </row>
    <row r="737" spans="2:6" x14ac:dyDescent="0.25">
      <c r="B737" s="175"/>
      <c r="C737" s="176"/>
      <c r="D737" s="177"/>
      <c r="E737" s="177"/>
      <c r="F737" s="178"/>
    </row>
    <row r="738" spans="2:6" x14ac:dyDescent="0.25">
      <c r="B738" s="175"/>
      <c r="C738" s="176"/>
      <c r="D738" s="177"/>
      <c r="E738" s="177"/>
      <c r="F738" s="178"/>
    </row>
    <row r="739" spans="2:6" x14ac:dyDescent="0.25">
      <c r="B739" s="175"/>
      <c r="C739" s="176"/>
      <c r="D739" s="177"/>
      <c r="E739" s="177"/>
      <c r="F739" s="178"/>
    </row>
    <row r="740" spans="2:6" x14ac:dyDescent="0.25">
      <c r="B740" s="175"/>
      <c r="C740" s="176"/>
      <c r="D740" s="177"/>
      <c r="E740" s="177"/>
      <c r="F740" s="178"/>
    </row>
    <row r="741" spans="2:6" x14ac:dyDescent="0.25">
      <c r="B741" s="175"/>
      <c r="C741" s="176"/>
      <c r="D741" s="177"/>
      <c r="E741" s="177"/>
      <c r="F741" s="178"/>
    </row>
    <row r="742" spans="2:6" x14ac:dyDescent="0.25">
      <c r="B742" s="175"/>
      <c r="C742" s="176"/>
      <c r="D742" s="177"/>
      <c r="E742" s="177"/>
      <c r="F742" s="178"/>
    </row>
    <row r="743" spans="2:6" x14ac:dyDescent="0.25">
      <c r="B743" s="175"/>
      <c r="C743" s="176"/>
      <c r="D743" s="177"/>
      <c r="E743" s="177"/>
      <c r="F743" s="178"/>
    </row>
    <row r="744" spans="2:6" x14ac:dyDescent="0.25">
      <c r="B744" s="175"/>
      <c r="C744" s="176"/>
      <c r="D744" s="177"/>
      <c r="E744" s="177"/>
      <c r="F744" s="178"/>
    </row>
    <row r="745" spans="2:6" x14ac:dyDescent="0.25">
      <c r="B745" s="175"/>
      <c r="C745" s="176"/>
      <c r="D745" s="177"/>
      <c r="E745" s="177"/>
      <c r="F745" s="178"/>
    </row>
    <row r="746" spans="2:6" x14ac:dyDescent="0.25">
      <c r="B746" s="175"/>
      <c r="C746" s="176"/>
      <c r="D746" s="177"/>
      <c r="E746" s="177"/>
      <c r="F746" s="178"/>
    </row>
    <row r="747" spans="2:6" x14ac:dyDescent="0.25">
      <c r="B747" s="175"/>
      <c r="C747" s="176"/>
      <c r="D747" s="177"/>
      <c r="E747" s="177"/>
      <c r="F747" s="178"/>
    </row>
    <row r="748" spans="2:6" x14ac:dyDescent="0.25">
      <c r="B748" s="175"/>
      <c r="C748" s="176"/>
      <c r="D748" s="177"/>
      <c r="E748" s="177"/>
      <c r="F748" s="178"/>
    </row>
    <row r="749" spans="2:6" x14ac:dyDescent="0.25">
      <c r="B749" s="175"/>
      <c r="C749" s="176"/>
      <c r="D749" s="177"/>
      <c r="E749" s="177"/>
      <c r="F749" s="178"/>
    </row>
    <row r="750" spans="2:6" x14ac:dyDescent="0.25">
      <c r="B750" s="175"/>
      <c r="C750" s="176"/>
      <c r="D750" s="177"/>
      <c r="E750" s="177"/>
      <c r="F750" s="178"/>
    </row>
    <row r="751" spans="2:6" x14ac:dyDescent="0.25">
      <c r="B751" s="175"/>
      <c r="C751" s="176"/>
      <c r="D751" s="177"/>
      <c r="E751" s="177"/>
      <c r="F751" s="178"/>
    </row>
    <row r="752" spans="2:6" x14ac:dyDescent="0.25">
      <c r="B752" s="175"/>
      <c r="C752" s="176"/>
      <c r="D752" s="177"/>
      <c r="E752" s="177"/>
      <c r="F752" s="178"/>
    </row>
    <row r="753" spans="2:6" x14ac:dyDescent="0.25">
      <c r="B753" s="175"/>
      <c r="C753" s="176"/>
      <c r="D753" s="177"/>
      <c r="E753" s="177"/>
      <c r="F753" s="178"/>
    </row>
    <row r="754" spans="2:6" x14ac:dyDescent="0.25">
      <c r="B754" s="175"/>
      <c r="C754" s="176"/>
      <c r="D754" s="177"/>
      <c r="E754" s="177"/>
      <c r="F754" s="178"/>
    </row>
    <row r="755" spans="2:6" x14ac:dyDescent="0.25">
      <c r="B755" s="175"/>
      <c r="C755" s="176"/>
      <c r="D755" s="177"/>
      <c r="E755" s="177"/>
      <c r="F755" s="178"/>
    </row>
    <row r="756" spans="2:6" x14ac:dyDescent="0.25">
      <c r="B756" s="175"/>
      <c r="C756" s="176"/>
      <c r="D756" s="177"/>
      <c r="E756" s="177"/>
      <c r="F756" s="178"/>
    </row>
    <row r="757" spans="2:6" x14ac:dyDescent="0.25">
      <c r="B757" s="175"/>
      <c r="C757" s="176"/>
      <c r="D757" s="177"/>
      <c r="E757" s="177"/>
      <c r="F757" s="178"/>
    </row>
    <row r="758" spans="2:6" x14ac:dyDescent="0.25">
      <c r="B758" s="175"/>
      <c r="C758" s="176"/>
      <c r="D758" s="177"/>
      <c r="E758" s="177"/>
      <c r="F758" s="178"/>
    </row>
    <row r="759" spans="2:6" x14ac:dyDescent="0.25">
      <c r="B759" s="175"/>
      <c r="C759" s="176"/>
      <c r="D759" s="177"/>
      <c r="E759" s="177"/>
      <c r="F759" s="178"/>
    </row>
    <row r="760" spans="2:6" x14ac:dyDescent="0.25">
      <c r="B760" s="175"/>
      <c r="C760" s="176"/>
      <c r="D760" s="177"/>
      <c r="E760" s="177"/>
      <c r="F760" s="178"/>
    </row>
    <row r="761" spans="2:6" x14ac:dyDescent="0.25">
      <c r="B761" s="175"/>
      <c r="C761" s="176"/>
      <c r="D761" s="177"/>
      <c r="E761" s="177"/>
      <c r="F761" s="178"/>
    </row>
    <row r="762" spans="2:6" x14ac:dyDescent="0.25">
      <c r="B762" s="175"/>
      <c r="C762" s="176"/>
      <c r="D762" s="177"/>
      <c r="E762" s="177"/>
      <c r="F762" s="178"/>
    </row>
    <row r="763" spans="2:6" x14ac:dyDescent="0.25">
      <c r="B763" s="175"/>
      <c r="C763" s="176"/>
      <c r="D763" s="177"/>
      <c r="E763" s="177"/>
      <c r="F763" s="178"/>
    </row>
    <row r="764" spans="2:6" x14ac:dyDescent="0.25">
      <c r="B764" s="175"/>
      <c r="C764" s="176"/>
      <c r="D764" s="177"/>
      <c r="E764" s="177"/>
      <c r="F764" s="178"/>
    </row>
    <row r="765" spans="2:6" x14ac:dyDescent="0.25">
      <c r="B765" s="175"/>
      <c r="C765" s="176"/>
      <c r="D765" s="177"/>
      <c r="E765" s="177"/>
      <c r="F765" s="178"/>
    </row>
    <row r="766" spans="2:6" x14ac:dyDescent="0.25">
      <c r="B766" s="175"/>
      <c r="C766" s="176"/>
      <c r="D766" s="177"/>
      <c r="E766" s="177"/>
      <c r="F766" s="178"/>
    </row>
    <row r="767" spans="2:6" x14ac:dyDescent="0.25">
      <c r="B767" s="175"/>
      <c r="C767" s="176"/>
      <c r="D767" s="177"/>
      <c r="E767" s="177"/>
      <c r="F767" s="178"/>
    </row>
    <row r="768" spans="2:6" x14ac:dyDescent="0.25">
      <c r="B768" s="175"/>
      <c r="C768" s="176"/>
      <c r="D768" s="177"/>
      <c r="E768" s="177"/>
      <c r="F768" s="178"/>
    </row>
    <row r="769" spans="2:6" x14ac:dyDescent="0.25">
      <c r="B769" s="175"/>
      <c r="C769" s="176"/>
      <c r="D769" s="177"/>
      <c r="E769" s="177"/>
      <c r="F769" s="178"/>
    </row>
    <row r="770" spans="2:6" x14ac:dyDescent="0.25">
      <c r="B770" s="175"/>
      <c r="C770" s="176"/>
      <c r="D770" s="177"/>
      <c r="E770" s="177"/>
      <c r="F770" s="178"/>
    </row>
    <row r="771" spans="2:6" x14ac:dyDescent="0.25">
      <c r="B771" s="175"/>
      <c r="C771" s="176"/>
      <c r="D771" s="177"/>
      <c r="E771" s="177"/>
      <c r="F771" s="178"/>
    </row>
    <row r="772" spans="2:6" x14ac:dyDescent="0.25">
      <c r="B772" s="175"/>
      <c r="C772" s="176"/>
      <c r="D772" s="177"/>
      <c r="E772" s="177"/>
      <c r="F772" s="178"/>
    </row>
    <row r="773" spans="2:6" x14ac:dyDescent="0.25">
      <c r="B773" s="175"/>
      <c r="C773" s="176"/>
      <c r="D773" s="177"/>
      <c r="E773" s="177"/>
      <c r="F773" s="178"/>
    </row>
    <row r="774" spans="2:6" x14ac:dyDescent="0.25">
      <c r="B774" s="175"/>
      <c r="C774" s="176"/>
      <c r="D774" s="177"/>
      <c r="E774" s="177"/>
      <c r="F774" s="178"/>
    </row>
    <row r="775" spans="2:6" x14ac:dyDescent="0.25">
      <c r="B775" s="175"/>
      <c r="C775" s="176"/>
      <c r="D775" s="177"/>
      <c r="E775" s="177"/>
      <c r="F775" s="178"/>
    </row>
    <row r="776" spans="2:6" x14ac:dyDescent="0.25">
      <c r="B776" s="175"/>
      <c r="C776" s="176"/>
      <c r="D776" s="177"/>
      <c r="E776" s="177"/>
      <c r="F776" s="178"/>
    </row>
    <row r="777" spans="2:6" x14ac:dyDescent="0.25">
      <c r="B777" s="175"/>
      <c r="C777" s="176"/>
      <c r="D777" s="177"/>
      <c r="E777" s="177"/>
      <c r="F777" s="178"/>
    </row>
    <row r="778" spans="2:6" x14ac:dyDescent="0.25">
      <c r="B778" s="175"/>
      <c r="C778" s="176"/>
      <c r="D778" s="177"/>
      <c r="E778" s="177"/>
      <c r="F778" s="178"/>
    </row>
    <row r="779" spans="2:6" x14ac:dyDescent="0.25">
      <c r="B779" s="175"/>
      <c r="C779" s="176"/>
      <c r="D779" s="177"/>
      <c r="E779" s="177"/>
      <c r="F779" s="178"/>
    </row>
    <row r="780" spans="2:6" x14ac:dyDescent="0.25">
      <c r="B780" s="175"/>
      <c r="C780" s="176"/>
      <c r="D780" s="177"/>
      <c r="E780" s="177"/>
      <c r="F780" s="178"/>
    </row>
    <row r="781" spans="2:6" x14ac:dyDescent="0.25">
      <c r="B781" s="175"/>
      <c r="C781" s="176"/>
      <c r="D781" s="177"/>
      <c r="E781" s="177"/>
      <c r="F781" s="178"/>
    </row>
    <row r="782" spans="2:6" x14ac:dyDescent="0.25">
      <c r="B782" s="175"/>
      <c r="C782" s="176"/>
      <c r="D782" s="177"/>
      <c r="E782" s="177"/>
      <c r="F782" s="178"/>
    </row>
    <row r="783" spans="2:6" x14ac:dyDescent="0.25">
      <c r="B783" s="175"/>
      <c r="C783" s="176"/>
      <c r="D783" s="177"/>
      <c r="E783" s="177"/>
      <c r="F783" s="178"/>
    </row>
    <row r="784" spans="2:6" x14ac:dyDescent="0.25">
      <c r="B784" s="175"/>
      <c r="C784" s="176"/>
      <c r="D784" s="177"/>
      <c r="E784" s="177"/>
      <c r="F784" s="178"/>
    </row>
    <row r="785" spans="2:6" x14ac:dyDescent="0.25">
      <c r="B785" s="175"/>
      <c r="C785" s="176"/>
      <c r="D785" s="177"/>
      <c r="E785" s="177"/>
      <c r="F785" s="178"/>
    </row>
    <row r="786" spans="2:6" x14ac:dyDescent="0.25">
      <c r="B786" s="175"/>
      <c r="C786" s="176"/>
      <c r="D786" s="177"/>
      <c r="E786" s="177"/>
      <c r="F786" s="178"/>
    </row>
    <row r="787" spans="2:6" x14ac:dyDescent="0.25">
      <c r="B787" s="175"/>
      <c r="C787" s="176"/>
      <c r="D787" s="177"/>
      <c r="E787" s="177"/>
      <c r="F787" s="178"/>
    </row>
    <row r="788" spans="2:6" x14ac:dyDescent="0.25">
      <c r="B788" s="175"/>
      <c r="C788" s="176"/>
      <c r="D788" s="177"/>
      <c r="E788" s="177"/>
      <c r="F788" s="178"/>
    </row>
    <row r="789" spans="2:6" x14ac:dyDescent="0.25">
      <c r="B789" s="175"/>
      <c r="C789" s="176"/>
      <c r="D789" s="177"/>
      <c r="E789" s="177"/>
      <c r="F789" s="178"/>
    </row>
    <row r="790" spans="2:6" x14ac:dyDescent="0.25">
      <c r="B790" s="175"/>
      <c r="C790" s="176"/>
      <c r="D790" s="177"/>
      <c r="E790" s="177"/>
      <c r="F790" s="178"/>
    </row>
    <row r="791" spans="2:6" x14ac:dyDescent="0.25">
      <c r="B791" s="175"/>
      <c r="C791" s="176"/>
      <c r="D791" s="177"/>
      <c r="E791" s="177"/>
      <c r="F791" s="178"/>
    </row>
    <row r="792" spans="2:6" x14ac:dyDescent="0.25">
      <c r="B792" s="175"/>
      <c r="C792" s="176"/>
      <c r="D792" s="177"/>
      <c r="E792" s="177"/>
      <c r="F792" s="178"/>
    </row>
    <row r="793" spans="2:6" x14ac:dyDescent="0.25">
      <c r="B793" s="175"/>
      <c r="C793" s="176"/>
      <c r="D793" s="177"/>
      <c r="E793" s="177"/>
      <c r="F793" s="178"/>
    </row>
    <row r="794" spans="2:6" x14ac:dyDescent="0.25">
      <c r="B794" s="175"/>
      <c r="C794" s="176"/>
      <c r="D794" s="177"/>
      <c r="E794" s="177"/>
      <c r="F794" s="178"/>
    </row>
    <row r="795" spans="2:6" x14ac:dyDescent="0.25">
      <c r="B795" s="175"/>
      <c r="C795" s="176"/>
      <c r="D795" s="177"/>
      <c r="E795" s="177"/>
      <c r="F795" s="178"/>
    </row>
    <row r="796" spans="2:6" x14ac:dyDescent="0.25">
      <c r="B796" s="175"/>
      <c r="C796" s="176"/>
      <c r="D796" s="177"/>
      <c r="E796" s="177"/>
      <c r="F796" s="178"/>
    </row>
    <row r="797" spans="2:6" x14ac:dyDescent="0.25">
      <c r="B797" s="175"/>
      <c r="C797" s="176"/>
      <c r="D797" s="177"/>
      <c r="E797" s="177"/>
      <c r="F797" s="178"/>
    </row>
    <row r="798" spans="2:6" x14ac:dyDescent="0.25">
      <c r="B798" s="175"/>
      <c r="C798" s="176"/>
      <c r="D798" s="177"/>
      <c r="E798" s="177"/>
      <c r="F798" s="178"/>
    </row>
    <row r="799" spans="2:6" x14ac:dyDescent="0.25">
      <c r="B799" s="175"/>
      <c r="C799" s="176"/>
      <c r="D799" s="177"/>
      <c r="E799" s="177"/>
      <c r="F799" s="178"/>
    </row>
    <row r="800" spans="2:6" x14ac:dyDescent="0.25">
      <c r="B800" s="175"/>
      <c r="C800" s="176"/>
      <c r="D800" s="177"/>
      <c r="E800" s="177"/>
      <c r="F800" s="178"/>
    </row>
    <row r="801" spans="2:6" x14ac:dyDescent="0.25">
      <c r="B801" s="175"/>
      <c r="C801" s="176"/>
      <c r="D801" s="177"/>
      <c r="E801" s="177"/>
      <c r="F801" s="178"/>
    </row>
    <row r="802" spans="2:6" x14ac:dyDescent="0.25">
      <c r="B802" s="175"/>
      <c r="C802" s="176"/>
      <c r="D802" s="177"/>
      <c r="E802" s="177"/>
      <c r="F802" s="178"/>
    </row>
    <row r="803" spans="2:6" x14ac:dyDescent="0.25">
      <c r="B803" s="175"/>
      <c r="C803" s="176"/>
      <c r="D803" s="177"/>
      <c r="E803" s="177"/>
      <c r="F803" s="178"/>
    </row>
    <row r="804" spans="2:6" x14ac:dyDescent="0.25">
      <c r="B804" s="175"/>
      <c r="C804" s="176"/>
      <c r="D804" s="177"/>
      <c r="E804" s="177"/>
      <c r="F804" s="178"/>
    </row>
    <row r="805" spans="2:6" x14ac:dyDescent="0.25">
      <c r="B805" s="175"/>
      <c r="C805" s="176"/>
      <c r="D805" s="177"/>
      <c r="E805" s="177"/>
      <c r="F805" s="178"/>
    </row>
    <row r="806" spans="2:6" x14ac:dyDescent="0.25">
      <c r="B806" s="175"/>
      <c r="C806" s="176"/>
      <c r="D806" s="177"/>
      <c r="E806" s="177"/>
      <c r="F806" s="178"/>
    </row>
    <row r="807" spans="2:6" x14ac:dyDescent="0.25">
      <c r="B807" s="175"/>
      <c r="C807" s="176"/>
      <c r="D807" s="177"/>
      <c r="E807" s="177"/>
      <c r="F807" s="178"/>
    </row>
    <row r="808" spans="2:6" x14ac:dyDescent="0.25">
      <c r="B808" s="175"/>
      <c r="C808" s="176"/>
      <c r="D808" s="177"/>
      <c r="E808" s="177"/>
      <c r="F808" s="178"/>
    </row>
    <row r="809" spans="2:6" x14ac:dyDescent="0.25">
      <c r="B809" s="175"/>
      <c r="C809" s="176"/>
      <c r="D809" s="177"/>
      <c r="E809" s="177"/>
      <c r="F809" s="178"/>
    </row>
    <row r="810" spans="2:6" x14ac:dyDescent="0.25">
      <c r="B810" s="175"/>
      <c r="C810" s="176"/>
      <c r="D810" s="177"/>
      <c r="E810" s="177"/>
      <c r="F810" s="178"/>
    </row>
    <row r="811" spans="2:6" x14ac:dyDescent="0.25">
      <c r="B811" s="175"/>
      <c r="C811" s="176"/>
      <c r="D811" s="177"/>
      <c r="E811" s="177"/>
      <c r="F811" s="178"/>
    </row>
    <row r="812" spans="2:6" x14ac:dyDescent="0.25">
      <c r="B812" s="175"/>
      <c r="C812" s="176"/>
      <c r="D812" s="177"/>
      <c r="E812" s="177"/>
      <c r="F812" s="178"/>
    </row>
    <row r="813" spans="2:6" x14ac:dyDescent="0.25">
      <c r="B813" s="175"/>
      <c r="C813" s="176"/>
      <c r="D813" s="177"/>
      <c r="E813" s="177"/>
      <c r="F813" s="178"/>
    </row>
    <row r="814" spans="2:6" x14ac:dyDescent="0.25">
      <c r="B814" s="175"/>
      <c r="C814" s="176"/>
      <c r="D814" s="177"/>
      <c r="E814" s="177"/>
      <c r="F814" s="178"/>
    </row>
    <row r="815" spans="2:6" x14ac:dyDescent="0.25">
      <c r="B815" s="175"/>
      <c r="C815" s="176"/>
      <c r="D815" s="177"/>
      <c r="E815" s="177"/>
      <c r="F815" s="178"/>
    </row>
    <row r="816" spans="2:6" x14ac:dyDescent="0.25">
      <c r="B816" s="175"/>
      <c r="C816" s="176"/>
      <c r="D816" s="177"/>
      <c r="E816" s="177"/>
      <c r="F816" s="178"/>
    </row>
    <row r="817" spans="2:6" x14ac:dyDescent="0.25">
      <c r="B817" s="175"/>
      <c r="C817" s="176"/>
      <c r="D817" s="177"/>
      <c r="E817" s="177"/>
      <c r="F817" s="178"/>
    </row>
    <row r="818" spans="2:6" x14ac:dyDescent="0.25">
      <c r="B818" s="175"/>
      <c r="C818" s="176"/>
      <c r="D818" s="177"/>
      <c r="E818" s="177"/>
      <c r="F818" s="178"/>
    </row>
    <row r="819" spans="2:6" x14ac:dyDescent="0.25">
      <c r="B819" s="175"/>
      <c r="C819" s="176"/>
      <c r="D819" s="177"/>
      <c r="E819" s="177"/>
      <c r="F819" s="178"/>
    </row>
    <row r="820" spans="2:6" x14ac:dyDescent="0.25">
      <c r="B820" s="175"/>
      <c r="C820" s="176"/>
      <c r="D820" s="177"/>
      <c r="E820" s="177"/>
      <c r="F820" s="178"/>
    </row>
    <row r="821" spans="2:6" x14ac:dyDescent="0.25">
      <c r="B821" s="175"/>
      <c r="C821" s="176"/>
      <c r="D821" s="177"/>
      <c r="E821" s="177"/>
      <c r="F821" s="178"/>
    </row>
    <row r="822" spans="2:6" x14ac:dyDescent="0.25">
      <c r="B822" s="175"/>
      <c r="C822" s="176"/>
      <c r="D822" s="177"/>
      <c r="E822" s="177"/>
      <c r="F822" s="178"/>
    </row>
    <row r="823" spans="2:6" x14ac:dyDescent="0.25">
      <c r="B823" s="175"/>
      <c r="C823" s="176"/>
      <c r="D823" s="177"/>
      <c r="E823" s="177"/>
      <c r="F823" s="178"/>
    </row>
    <row r="824" spans="2:6" x14ac:dyDescent="0.25">
      <c r="B824" s="175"/>
      <c r="C824" s="176"/>
      <c r="D824" s="177"/>
      <c r="E824" s="177"/>
      <c r="F824" s="178"/>
    </row>
    <row r="825" spans="2:6" x14ac:dyDescent="0.25">
      <c r="B825" s="175"/>
      <c r="C825" s="176"/>
      <c r="D825" s="177"/>
      <c r="E825" s="177"/>
      <c r="F825" s="178"/>
    </row>
    <row r="826" spans="2:6" x14ac:dyDescent="0.25">
      <c r="B826" s="175"/>
      <c r="C826" s="176"/>
      <c r="D826" s="177"/>
      <c r="E826" s="177"/>
      <c r="F826" s="178"/>
    </row>
    <row r="827" spans="2:6" x14ac:dyDescent="0.25">
      <c r="B827" s="175"/>
      <c r="C827" s="176"/>
      <c r="D827" s="177"/>
      <c r="E827" s="177"/>
      <c r="F827" s="178"/>
    </row>
    <row r="828" spans="2:6" x14ac:dyDescent="0.25">
      <c r="B828" s="175"/>
      <c r="C828" s="176"/>
      <c r="D828" s="177"/>
      <c r="E828" s="177"/>
      <c r="F828" s="178"/>
    </row>
    <row r="829" spans="2:6" x14ac:dyDescent="0.25">
      <c r="B829" s="175"/>
      <c r="C829" s="176"/>
      <c r="D829" s="177"/>
      <c r="E829" s="177"/>
      <c r="F829" s="178"/>
    </row>
    <row r="830" spans="2:6" x14ac:dyDescent="0.25">
      <c r="B830" s="175"/>
      <c r="C830" s="176"/>
      <c r="D830" s="177"/>
      <c r="E830" s="177"/>
      <c r="F830" s="178"/>
    </row>
    <row r="831" spans="2:6" x14ac:dyDescent="0.25">
      <c r="B831" s="175"/>
      <c r="C831" s="176"/>
      <c r="D831" s="177"/>
      <c r="E831" s="177"/>
      <c r="F831" s="178"/>
    </row>
    <row r="832" spans="2:6" x14ac:dyDescent="0.25">
      <c r="B832" s="175"/>
      <c r="C832" s="176"/>
      <c r="D832" s="177"/>
      <c r="E832" s="177"/>
      <c r="F832" s="178"/>
    </row>
    <row r="833" spans="2:6" x14ac:dyDescent="0.25">
      <c r="B833" s="175"/>
      <c r="C833" s="176"/>
      <c r="D833" s="177"/>
      <c r="E833" s="177"/>
      <c r="F833" s="178"/>
    </row>
    <row r="834" spans="2:6" x14ac:dyDescent="0.25">
      <c r="B834" s="175"/>
      <c r="C834" s="176"/>
      <c r="D834" s="177"/>
      <c r="E834" s="177"/>
      <c r="F834" s="178"/>
    </row>
    <row r="835" spans="2:6" x14ac:dyDescent="0.25">
      <c r="B835" s="175"/>
      <c r="C835" s="176"/>
      <c r="D835" s="177"/>
      <c r="E835" s="177"/>
      <c r="F835" s="178"/>
    </row>
    <row r="836" spans="2:6" x14ac:dyDescent="0.25">
      <c r="B836" s="175"/>
      <c r="C836" s="176"/>
      <c r="D836" s="177"/>
      <c r="E836" s="177"/>
      <c r="F836" s="178"/>
    </row>
    <row r="837" spans="2:6" x14ac:dyDescent="0.25">
      <c r="B837" s="175"/>
      <c r="C837" s="176"/>
      <c r="D837" s="177"/>
      <c r="E837" s="177"/>
      <c r="F837" s="178"/>
    </row>
    <row r="838" spans="2:6" x14ac:dyDescent="0.25">
      <c r="B838" s="175"/>
      <c r="C838" s="176"/>
      <c r="D838" s="177"/>
      <c r="E838" s="177"/>
      <c r="F838" s="178"/>
    </row>
    <row r="839" spans="2:6" x14ac:dyDescent="0.25">
      <c r="B839" s="175"/>
      <c r="C839" s="176"/>
      <c r="D839" s="177"/>
      <c r="E839" s="177"/>
      <c r="F839" s="178"/>
    </row>
    <row r="840" spans="2:6" x14ac:dyDescent="0.25">
      <c r="B840" s="175"/>
      <c r="C840" s="176"/>
      <c r="D840" s="177"/>
      <c r="E840" s="177"/>
      <c r="F840" s="178"/>
    </row>
    <row r="841" spans="2:6" x14ac:dyDescent="0.25">
      <c r="B841" s="175"/>
      <c r="C841" s="176"/>
      <c r="D841" s="177"/>
      <c r="E841" s="177"/>
      <c r="F841" s="178"/>
    </row>
    <row r="842" spans="2:6" x14ac:dyDescent="0.25">
      <c r="B842" s="175"/>
      <c r="C842" s="176"/>
      <c r="D842" s="177"/>
      <c r="E842" s="177"/>
      <c r="F842" s="178"/>
    </row>
    <row r="843" spans="2:6" x14ac:dyDescent="0.25">
      <c r="B843" s="175"/>
      <c r="C843" s="176"/>
      <c r="D843" s="177"/>
      <c r="E843" s="177"/>
      <c r="F843" s="178"/>
    </row>
    <row r="844" spans="2:6" x14ac:dyDescent="0.25">
      <c r="B844" s="175"/>
      <c r="C844" s="176"/>
      <c r="D844" s="177"/>
      <c r="E844" s="177"/>
      <c r="F844" s="178"/>
    </row>
    <row r="845" spans="2:6" x14ac:dyDescent="0.25">
      <c r="B845" s="175"/>
      <c r="C845" s="176"/>
      <c r="D845" s="177"/>
      <c r="E845" s="177"/>
      <c r="F845" s="178"/>
    </row>
    <row r="846" spans="2:6" x14ac:dyDescent="0.25">
      <c r="B846" s="175"/>
      <c r="C846" s="176"/>
      <c r="D846" s="177"/>
      <c r="E846" s="177"/>
      <c r="F846" s="178"/>
    </row>
    <row r="847" spans="2:6" x14ac:dyDescent="0.25">
      <c r="B847" s="175"/>
      <c r="C847" s="176"/>
      <c r="D847" s="177"/>
      <c r="E847" s="177"/>
      <c r="F847" s="178"/>
    </row>
    <row r="848" spans="2:6" x14ac:dyDescent="0.25">
      <c r="B848" s="175"/>
      <c r="C848" s="176"/>
      <c r="D848" s="177"/>
      <c r="E848" s="177"/>
      <c r="F848" s="178"/>
    </row>
    <row r="849" spans="2:6" x14ac:dyDescent="0.25">
      <c r="B849" s="175"/>
      <c r="C849" s="176"/>
      <c r="D849" s="177"/>
      <c r="E849" s="177"/>
      <c r="F849" s="178"/>
    </row>
    <row r="850" spans="2:6" x14ac:dyDescent="0.25">
      <c r="B850" s="175"/>
      <c r="C850" s="176"/>
      <c r="D850" s="177"/>
      <c r="E850" s="177"/>
      <c r="F850" s="178"/>
    </row>
    <row r="851" spans="2:6" x14ac:dyDescent="0.25">
      <c r="B851" s="175"/>
      <c r="C851" s="176"/>
      <c r="D851" s="177"/>
      <c r="E851" s="177"/>
      <c r="F851" s="178"/>
    </row>
    <row r="852" spans="2:6" x14ac:dyDescent="0.25">
      <c r="B852" s="175"/>
      <c r="C852" s="176"/>
      <c r="D852" s="177"/>
      <c r="E852" s="177"/>
      <c r="F852" s="178"/>
    </row>
    <row r="853" spans="2:6" x14ac:dyDescent="0.25">
      <c r="B853" s="175"/>
      <c r="C853" s="176"/>
      <c r="D853" s="177"/>
      <c r="E853" s="177"/>
      <c r="F853" s="178"/>
    </row>
    <row r="854" spans="2:6" x14ac:dyDescent="0.25">
      <c r="B854" s="175"/>
      <c r="C854" s="176"/>
      <c r="D854" s="177"/>
      <c r="E854" s="177"/>
      <c r="F854" s="178"/>
    </row>
    <row r="855" spans="2:6" x14ac:dyDescent="0.25">
      <c r="B855" s="175"/>
      <c r="C855" s="176"/>
      <c r="D855" s="177"/>
      <c r="E855" s="177"/>
      <c r="F855" s="178"/>
    </row>
    <row r="856" spans="2:6" x14ac:dyDescent="0.25">
      <c r="B856" s="175"/>
      <c r="C856" s="176"/>
      <c r="D856" s="177"/>
      <c r="E856" s="177"/>
      <c r="F856" s="178"/>
    </row>
    <row r="857" spans="2:6" x14ac:dyDescent="0.25">
      <c r="B857" s="175"/>
      <c r="C857" s="176"/>
      <c r="D857" s="177"/>
      <c r="E857" s="177"/>
      <c r="F857" s="178"/>
    </row>
    <row r="858" spans="2:6" x14ac:dyDescent="0.25">
      <c r="B858" s="175"/>
      <c r="C858" s="176"/>
      <c r="D858" s="177"/>
      <c r="E858" s="177"/>
      <c r="F858" s="178"/>
    </row>
    <row r="859" spans="2:6" x14ac:dyDescent="0.25">
      <c r="B859" s="175"/>
      <c r="C859" s="176"/>
      <c r="D859" s="177"/>
      <c r="E859" s="177"/>
      <c r="F859" s="178"/>
    </row>
    <row r="860" spans="2:6" x14ac:dyDescent="0.25">
      <c r="B860" s="175"/>
      <c r="C860" s="176"/>
      <c r="D860" s="177"/>
      <c r="E860" s="177"/>
      <c r="F860" s="178"/>
    </row>
    <row r="861" spans="2:6" x14ac:dyDescent="0.25">
      <c r="B861" s="175"/>
      <c r="C861" s="176"/>
      <c r="D861" s="177"/>
      <c r="E861" s="177"/>
      <c r="F861" s="178"/>
    </row>
    <row r="862" spans="2:6" x14ac:dyDescent="0.25">
      <c r="B862" s="175"/>
      <c r="C862" s="176"/>
      <c r="D862" s="177"/>
      <c r="E862" s="177"/>
      <c r="F862" s="178"/>
    </row>
    <row r="863" spans="2:6" x14ac:dyDescent="0.25">
      <c r="B863" s="175"/>
      <c r="C863" s="176"/>
      <c r="D863" s="177"/>
      <c r="E863" s="177"/>
      <c r="F863" s="178"/>
    </row>
    <row r="864" spans="2:6" x14ac:dyDescent="0.25">
      <c r="B864" s="175"/>
      <c r="C864" s="176"/>
      <c r="D864" s="177"/>
      <c r="E864" s="177"/>
      <c r="F864" s="178"/>
    </row>
    <row r="865" spans="2:6" x14ac:dyDescent="0.25">
      <c r="B865" s="175"/>
      <c r="C865" s="176"/>
      <c r="D865" s="177"/>
      <c r="E865" s="177"/>
      <c r="F865" s="178"/>
    </row>
    <row r="866" spans="2:6" x14ac:dyDescent="0.25">
      <c r="B866" s="175"/>
      <c r="C866" s="176"/>
      <c r="D866" s="177"/>
      <c r="E866" s="177"/>
      <c r="F866" s="178"/>
    </row>
    <row r="867" spans="2:6" x14ac:dyDescent="0.25">
      <c r="B867" s="175"/>
      <c r="C867" s="176"/>
      <c r="D867" s="177"/>
      <c r="E867" s="177"/>
      <c r="F867" s="178"/>
    </row>
    <row r="868" spans="2:6" x14ac:dyDescent="0.25">
      <c r="B868" s="175"/>
      <c r="C868" s="176"/>
      <c r="D868" s="177"/>
      <c r="E868" s="177"/>
      <c r="F868" s="178"/>
    </row>
    <row r="869" spans="2:6" x14ac:dyDescent="0.25">
      <c r="B869" s="175"/>
      <c r="C869" s="176"/>
      <c r="D869" s="177"/>
      <c r="E869" s="177"/>
      <c r="F869" s="178"/>
    </row>
    <row r="870" spans="2:6" x14ac:dyDescent="0.25">
      <c r="B870" s="175"/>
      <c r="C870" s="176"/>
      <c r="D870" s="177"/>
      <c r="E870" s="177"/>
      <c r="F870" s="178"/>
    </row>
    <row r="871" spans="2:6" x14ac:dyDescent="0.25">
      <c r="B871" s="175"/>
      <c r="C871" s="176"/>
      <c r="D871" s="177"/>
      <c r="E871" s="177"/>
      <c r="F871" s="178"/>
    </row>
    <row r="872" spans="2:6" x14ac:dyDescent="0.25">
      <c r="B872" s="175"/>
      <c r="C872" s="176"/>
      <c r="D872" s="177"/>
      <c r="E872" s="177"/>
      <c r="F872" s="178"/>
    </row>
    <row r="873" spans="2:6" x14ac:dyDescent="0.25">
      <c r="B873" s="175"/>
      <c r="C873" s="176"/>
      <c r="D873" s="177"/>
      <c r="E873" s="177"/>
      <c r="F873" s="178"/>
    </row>
    <row r="874" spans="2:6" x14ac:dyDescent="0.25">
      <c r="B874" s="175"/>
      <c r="C874" s="176"/>
      <c r="D874" s="177"/>
      <c r="E874" s="177"/>
      <c r="F874" s="178"/>
    </row>
    <row r="875" spans="2:6" x14ac:dyDescent="0.25">
      <c r="B875" s="175"/>
      <c r="C875" s="176"/>
      <c r="D875" s="177"/>
      <c r="E875" s="177"/>
      <c r="F875" s="178"/>
    </row>
    <row r="876" spans="2:6" x14ac:dyDescent="0.25">
      <c r="B876" s="175"/>
      <c r="C876" s="176"/>
      <c r="D876" s="177"/>
      <c r="E876" s="177"/>
      <c r="F876" s="178"/>
    </row>
    <row r="877" spans="2:6" x14ac:dyDescent="0.25">
      <c r="B877" s="175"/>
      <c r="C877" s="176"/>
      <c r="D877" s="177"/>
      <c r="E877" s="177"/>
      <c r="F877" s="178"/>
    </row>
    <row r="878" spans="2:6" x14ac:dyDescent="0.25">
      <c r="B878" s="175"/>
      <c r="C878" s="176"/>
      <c r="D878" s="177"/>
      <c r="E878" s="177"/>
      <c r="F878" s="178"/>
    </row>
    <row r="879" spans="2:6" x14ac:dyDescent="0.25">
      <c r="B879" s="175"/>
      <c r="C879" s="176"/>
      <c r="D879" s="177"/>
      <c r="E879" s="177"/>
      <c r="F879" s="178"/>
    </row>
    <row r="880" spans="2:6" x14ac:dyDescent="0.25">
      <c r="B880" s="175"/>
      <c r="C880" s="176"/>
      <c r="D880" s="177"/>
      <c r="E880" s="177"/>
      <c r="F880" s="178"/>
    </row>
    <row r="881" spans="2:6" x14ac:dyDescent="0.25">
      <c r="B881" s="175"/>
      <c r="C881" s="176"/>
      <c r="D881" s="177"/>
      <c r="E881" s="177"/>
      <c r="F881" s="178"/>
    </row>
    <row r="882" spans="2:6" x14ac:dyDescent="0.25">
      <c r="B882" s="175"/>
      <c r="C882" s="176"/>
      <c r="D882" s="177"/>
      <c r="E882" s="177"/>
      <c r="F882" s="178"/>
    </row>
    <row r="883" spans="2:6" x14ac:dyDescent="0.25">
      <c r="B883" s="175"/>
      <c r="C883" s="176"/>
      <c r="D883" s="177"/>
      <c r="E883" s="177"/>
      <c r="F883" s="178"/>
    </row>
    <row r="884" spans="2:6" x14ac:dyDescent="0.25">
      <c r="B884" s="175"/>
      <c r="C884" s="176"/>
      <c r="D884" s="177"/>
      <c r="E884" s="177"/>
      <c r="F884" s="178"/>
    </row>
    <row r="885" spans="2:6" x14ac:dyDescent="0.25">
      <c r="B885" s="175"/>
      <c r="C885" s="176"/>
      <c r="D885" s="177"/>
      <c r="E885" s="177"/>
      <c r="F885" s="178"/>
    </row>
    <row r="886" spans="2:6" x14ac:dyDescent="0.25">
      <c r="B886" s="175"/>
      <c r="C886" s="176"/>
      <c r="D886" s="177"/>
      <c r="E886" s="177"/>
      <c r="F886" s="178"/>
    </row>
    <row r="887" spans="2:6" x14ac:dyDescent="0.25">
      <c r="B887" s="175"/>
      <c r="C887" s="176"/>
      <c r="D887" s="177"/>
      <c r="E887" s="177"/>
      <c r="F887" s="178"/>
    </row>
    <row r="888" spans="2:6" x14ac:dyDescent="0.25">
      <c r="B888" s="175"/>
      <c r="C888" s="176"/>
      <c r="D888" s="177"/>
      <c r="E888" s="177"/>
      <c r="F888" s="178"/>
    </row>
    <row r="889" spans="2:6" x14ac:dyDescent="0.25">
      <c r="B889" s="175"/>
      <c r="C889" s="176"/>
      <c r="D889" s="177"/>
      <c r="E889" s="177"/>
      <c r="F889" s="178"/>
    </row>
    <row r="890" spans="2:6" x14ac:dyDescent="0.25">
      <c r="B890" s="175"/>
      <c r="C890" s="176"/>
      <c r="D890" s="177"/>
      <c r="E890" s="177"/>
      <c r="F890" s="178"/>
    </row>
    <row r="891" spans="2:6" x14ac:dyDescent="0.25">
      <c r="B891" s="175"/>
      <c r="C891" s="176"/>
      <c r="D891" s="177"/>
      <c r="E891" s="177"/>
      <c r="F891" s="178"/>
    </row>
    <row r="892" spans="2:6" x14ac:dyDescent="0.25">
      <c r="B892" s="175"/>
      <c r="C892" s="176"/>
      <c r="D892" s="177"/>
      <c r="E892" s="177"/>
      <c r="F892" s="178"/>
    </row>
    <row r="893" spans="2:6" x14ac:dyDescent="0.25">
      <c r="B893" s="175"/>
      <c r="C893" s="176"/>
      <c r="D893" s="177"/>
      <c r="E893" s="177"/>
      <c r="F893" s="178"/>
    </row>
    <row r="894" spans="2:6" x14ac:dyDescent="0.25">
      <c r="B894" s="175"/>
      <c r="C894" s="176"/>
      <c r="D894" s="177"/>
      <c r="E894" s="177"/>
      <c r="F894" s="178"/>
    </row>
    <row r="895" spans="2:6" x14ac:dyDescent="0.25">
      <c r="B895" s="175"/>
      <c r="C895" s="176"/>
      <c r="D895" s="177"/>
      <c r="E895" s="177"/>
      <c r="F895" s="178"/>
    </row>
    <row r="896" spans="2:6" x14ac:dyDescent="0.25">
      <c r="B896" s="175"/>
      <c r="C896" s="176"/>
      <c r="D896" s="177"/>
      <c r="E896" s="177"/>
      <c r="F896" s="178"/>
    </row>
    <row r="897" spans="2:6" x14ac:dyDescent="0.25">
      <c r="B897" s="175"/>
      <c r="C897" s="176"/>
      <c r="D897" s="177"/>
      <c r="E897" s="177"/>
      <c r="F897" s="178"/>
    </row>
    <row r="898" spans="2:6" x14ac:dyDescent="0.25">
      <c r="B898" s="175"/>
      <c r="C898" s="176"/>
      <c r="D898" s="177"/>
      <c r="E898" s="177"/>
      <c r="F898" s="178"/>
    </row>
    <row r="899" spans="2:6" x14ac:dyDescent="0.25">
      <c r="B899" s="175"/>
      <c r="C899" s="176"/>
      <c r="D899" s="177"/>
      <c r="E899" s="177"/>
      <c r="F899" s="178"/>
    </row>
    <row r="900" spans="2:6" x14ac:dyDescent="0.25">
      <c r="B900" s="175"/>
      <c r="C900" s="176"/>
      <c r="D900" s="177"/>
      <c r="E900" s="177"/>
      <c r="F900" s="178"/>
    </row>
    <row r="901" spans="2:6" x14ac:dyDescent="0.25">
      <c r="B901" s="175"/>
      <c r="C901" s="176"/>
      <c r="D901" s="177"/>
      <c r="E901" s="177"/>
      <c r="F901" s="178"/>
    </row>
    <row r="902" spans="2:6" x14ac:dyDescent="0.25">
      <c r="B902" s="175"/>
      <c r="C902" s="176"/>
      <c r="D902" s="177"/>
      <c r="E902" s="177"/>
      <c r="F902" s="178"/>
    </row>
    <row r="903" spans="2:6" x14ac:dyDescent="0.25">
      <c r="B903" s="175"/>
      <c r="C903" s="176"/>
      <c r="D903" s="177"/>
      <c r="E903" s="177"/>
      <c r="F903" s="178"/>
    </row>
    <row r="904" spans="2:6" x14ac:dyDescent="0.25">
      <c r="B904" s="175"/>
      <c r="C904" s="176"/>
      <c r="D904" s="177"/>
      <c r="E904" s="177"/>
      <c r="F904" s="178"/>
    </row>
    <row r="905" spans="2:6" x14ac:dyDescent="0.25">
      <c r="B905" s="175"/>
      <c r="C905" s="176"/>
      <c r="D905" s="177"/>
      <c r="E905" s="177"/>
      <c r="F905" s="178"/>
    </row>
    <row r="906" spans="2:6" x14ac:dyDescent="0.25">
      <c r="B906" s="175"/>
      <c r="C906" s="176"/>
      <c r="D906" s="177"/>
      <c r="E906" s="177"/>
      <c r="F906" s="178"/>
    </row>
    <row r="907" spans="2:6" x14ac:dyDescent="0.25">
      <c r="B907" s="175"/>
      <c r="C907" s="176"/>
      <c r="D907" s="177"/>
      <c r="E907" s="177"/>
      <c r="F907" s="178"/>
    </row>
    <row r="908" spans="2:6" x14ac:dyDescent="0.25">
      <c r="B908" s="175"/>
      <c r="C908" s="176"/>
      <c r="D908" s="177"/>
      <c r="E908" s="177"/>
      <c r="F908" s="178"/>
    </row>
    <row r="909" spans="2:6" x14ac:dyDescent="0.25">
      <c r="B909" s="175"/>
      <c r="C909" s="176"/>
      <c r="D909" s="177"/>
      <c r="E909" s="177"/>
      <c r="F909" s="178"/>
    </row>
    <row r="910" spans="2:6" x14ac:dyDescent="0.25">
      <c r="B910" s="175"/>
      <c r="C910" s="176"/>
      <c r="D910" s="177"/>
      <c r="E910" s="177"/>
      <c r="F910" s="178"/>
    </row>
    <row r="911" spans="2:6" x14ac:dyDescent="0.25">
      <c r="B911" s="175"/>
      <c r="C911" s="176"/>
      <c r="D911" s="177"/>
      <c r="E911" s="177"/>
      <c r="F911" s="178"/>
    </row>
    <row r="912" spans="2:6" x14ac:dyDescent="0.25">
      <c r="B912" s="175"/>
      <c r="C912" s="176"/>
      <c r="D912" s="177"/>
      <c r="E912" s="177"/>
      <c r="F912" s="178"/>
    </row>
    <row r="913" spans="2:6" x14ac:dyDescent="0.25">
      <c r="B913" s="175"/>
      <c r="C913" s="176"/>
      <c r="D913" s="177"/>
      <c r="E913" s="177"/>
      <c r="F913" s="178"/>
    </row>
    <row r="914" spans="2:6" x14ac:dyDescent="0.25">
      <c r="B914" s="175"/>
      <c r="C914" s="176"/>
      <c r="D914" s="177"/>
      <c r="E914" s="177"/>
      <c r="F914" s="178"/>
    </row>
    <row r="915" spans="2:6" x14ac:dyDescent="0.25">
      <c r="B915" s="175"/>
      <c r="C915" s="176"/>
      <c r="D915" s="177"/>
      <c r="E915" s="177"/>
      <c r="F915" s="178"/>
    </row>
    <row r="916" spans="2:6" x14ac:dyDescent="0.25">
      <c r="B916" s="175"/>
      <c r="C916" s="176"/>
      <c r="D916" s="177"/>
      <c r="E916" s="177"/>
      <c r="F916" s="178"/>
    </row>
    <row r="917" spans="2:6" x14ac:dyDescent="0.25">
      <c r="B917" s="175"/>
      <c r="C917" s="176"/>
      <c r="D917" s="177"/>
      <c r="E917" s="177"/>
      <c r="F917" s="178"/>
    </row>
    <row r="918" spans="2:6" x14ac:dyDescent="0.25">
      <c r="B918" s="175"/>
      <c r="C918" s="176"/>
      <c r="D918" s="177"/>
      <c r="E918" s="177"/>
      <c r="F918" s="178"/>
    </row>
    <row r="919" spans="2:6" x14ac:dyDescent="0.25">
      <c r="B919" s="175"/>
      <c r="C919" s="176"/>
      <c r="D919" s="177"/>
      <c r="E919" s="177"/>
      <c r="F919" s="178"/>
    </row>
    <row r="920" spans="2:6" x14ac:dyDescent="0.25">
      <c r="B920" s="175"/>
      <c r="C920" s="176"/>
      <c r="D920" s="177"/>
      <c r="E920" s="177"/>
      <c r="F920" s="178"/>
    </row>
    <row r="921" spans="2:6" x14ac:dyDescent="0.25">
      <c r="B921" s="175"/>
      <c r="C921" s="176"/>
      <c r="D921" s="177"/>
      <c r="E921" s="177"/>
      <c r="F921" s="178"/>
    </row>
    <row r="922" spans="2:6" x14ac:dyDescent="0.25">
      <c r="B922" s="175"/>
      <c r="C922" s="176"/>
      <c r="D922" s="177"/>
      <c r="E922" s="177"/>
      <c r="F922" s="178"/>
    </row>
    <row r="923" spans="2:6" x14ac:dyDescent="0.25">
      <c r="B923" s="175"/>
      <c r="C923" s="176"/>
      <c r="D923" s="177"/>
      <c r="E923" s="177"/>
      <c r="F923" s="178"/>
    </row>
    <row r="924" spans="2:6" x14ac:dyDescent="0.25">
      <c r="B924" s="175"/>
      <c r="C924" s="176"/>
      <c r="D924" s="177"/>
      <c r="E924" s="177"/>
      <c r="F924" s="178"/>
    </row>
    <row r="925" spans="2:6" x14ac:dyDescent="0.25">
      <c r="B925" s="175"/>
      <c r="C925" s="176"/>
      <c r="D925" s="177"/>
      <c r="E925" s="177"/>
      <c r="F925" s="178"/>
    </row>
    <row r="926" spans="2:6" x14ac:dyDescent="0.25">
      <c r="B926" s="175"/>
      <c r="C926" s="176"/>
      <c r="D926" s="177"/>
      <c r="E926" s="177"/>
      <c r="F926" s="178"/>
    </row>
    <row r="927" spans="2:6" x14ac:dyDescent="0.25">
      <c r="B927" s="175"/>
      <c r="C927" s="176"/>
      <c r="D927" s="177"/>
      <c r="E927" s="177"/>
      <c r="F927" s="178"/>
    </row>
    <row r="928" spans="2:6" x14ac:dyDescent="0.25">
      <c r="B928" s="175"/>
      <c r="C928" s="176"/>
      <c r="D928" s="177"/>
      <c r="E928" s="177"/>
      <c r="F928" s="178"/>
    </row>
    <row r="929" spans="2:6" x14ac:dyDescent="0.25">
      <c r="B929" s="175"/>
      <c r="C929" s="176"/>
      <c r="D929" s="177"/>
      <c r="E929" s="177"/>
      <c r="F929" s="178"/>
    </row>
    <row r="930" spans="2:6" x14ac:dyDescent="0.25">
      <c r="B930" s="175"/>
      <c r="C930" s="176"/>
      <c r="D930" s="177"/>
      <c r="E930" s="177"/>
      <c r="F930" s="178"/>
    </row>
    <row r="931" spans="2:6" x14ac:dyDescent="0.25">
      <c r="B931" s="175"/>
      <c r="C931" s="176"/>
      <c r="D931" s="177"/>
      <c r="E931" s="177"/>
      <c r="F931" s="178"/>
    </row>
    <row r="932" spans="2:6" x14ac:dyDescent="0.25">
      <c r="B932" s="175"/>
      <c r="C932" s="176"/>
      <c r="D932" s="177"/>
      <c r="E932" s="177"/>
      <c r="F932" s="178"/>
    </row>
    <row r="933" spans="2:6" x14ac:dyDescent="0.25">
      <c r="B933" s="175"/>
      <c r="C933" s="176"/>
      <c r="D933" s="177"/>
      <c r="E933" s="177"/>
      <c r="F933" s="178"/>
    </row>
    <row r="934" spans="2:6" x14ac:dyDescent="0.25">
      <c r="B934" s="175"/>
      <c r="C934" s="176"/>
      <c r="D934" s="177"/>
      <c r="E934" s="177"/>
      <c r="F934" s="178"/>
    </row>
    <row r="935" spans="2:6" x14ac:dyDescent="0.25">
      <c r="B935" s="175"/>
      <c r="C935" s="176"/>
      <c r="D935" s="177"/>
      <c r="E935" s="177"/>
      <c r="F935" s="178"/>
    </row>
    <row r="936" spans="2:6" x14ac:dyDescent="0.25">
      <c r="B936" s="175"/>
      <c r="C936" s="176"/>
      <c r="D936" s="177"/>
      <c r="E936" s="177"/>
      <c r="F936" s="178"/>
    </row>
    <row r="937" spans="2:6" x14ac:dyDescent="0.25">
      <c r="B937" s="175"/>
      <c r="C937" s="176"/>
      <c r="D937" s="177"/>
      <c r="E937" s="177"/>
      <c r="F937" s="178"/>
    </row>
    <row r="938" spans="2:6" x14ac:dyDescent="0.25">
      <c r="B938" s="175"/>
      <c r="C938" s="176"/>
      <c r="D938" s="177"/>
      <c r="E938" s="177"/>
      <c r="F938" s="178"/>
    </row>
    <row r="939" spans="2:6" x14ac:dyDescent="0.25">
      <c r="B939" s="175"/>
      <c r="C939" s="176"/>
      <c r="D939" s="177"/>
      <c r="E939" s="177"/>
      <c r="F939" s="178"/>
    </row>
    <row r="940" spans="2:6" x14ac:dyDescent="0.25">
      <c r="B940" s="175"/>
      <c r="C940" s="176"/>
      <c r="D940" s="177"/>
      <c r="E940" s="177"/>
      <c r="F940" s="178"/>
    </row>
    <row r="941" spans="2:6" x14ac:dyDescent="0.25">
      <c r="B941" s="175"/>
      <c r="C941" s="176"/>
      <c r="D941" s="177"/>
      <c r="E941" s="177"/>
      <c r="F941" s="178"/>
    </row>
    <row r="942" spans="2:6" x14ac:dyDescent="0.25">
      <c r="B942" s="175"/>
      <c r="C942" s="176"/>
      <c r="D942" s="177"/>
      <c r="E942" s="177"/>
      <c r="F942" s="178"/>
    </row>
    <row r="943" spans="2:6" x14ac:dyDescent="0.25">
      <c r="B943" s="175"/>
      <c r="C943" s="176"/>
      <c r="D943" s="177"/>
      <c r="E943" s="177"/>
      <c r="F943" s="178"/>
    </row>
    <row r="944" spans="2:6" x14ac:dyDescent="0.25">
      <c r="B944" s="175"/>
      <c r="C944" s="176"/>
      <c r="D944" s="177"/>
      <c r="E944" s="177"/>
      <c r="F944" s="178"/>
    </row>
    <row r="945" spans="2:6" x14ac:dyDescent="0.25">
      <c r="B945" s="175"/>
      <c r="C945" s="176"/>
      <c r="D945" s="177"/>
      <c r="E945" s="177"/>
      <c r="F945" s="178"/>
    </row>
    <row r="946" spans="2:6" x14ac:dyDescent="0.25">
      <c r="B946" s="175"/>
      <c r="C946" s="176"/>
      <c r="D946" s="177"/>
      <c r="E946" s="177"/>
      <c r="F946" s="178"/>
    </row>
    <row r="947" spans="2:6" x14ac:dyDescent="0.25">
      <c r="B947" s="175"/>
      <c r="C947" s="176"/>
      <c r="D947" s="177"/>
      <c r="E947" s="177"/>
      <c r="F947" s="178"/>
    </row>
    <row r="948" spans="2:6" x14ac:dyDescent="0.25">
      <c r="B948" s="175"/>
      <c r="C948" s="176"/>
      <c r="D948" s="177"/>
      <c r="E948" s="177"/>
      <c r="F948" s="178"/>
    </row>
    <row r="949" spans="2:6" x14ac:dyDescent="0.25">
      <c r="B949" s="175"/>
      <c r="C949" s="176"/>
      <c r="D949" s="177"/>
      <c r="E949" s="177"/>
      <c r="F949" s="178"/>
    </row>
    <row r="950" spans="2:6" x14ac:dyDescent="0.25">
      <c r="B950" s="175"/>
      <c r="C950" s="176"/>
      <c r="D950" s="177"/>
      <c r="E950" s="177"/>
      <c r="F950" s="178"/>
    </row>
    <row r="951" spans="2:6" x14ac:dyDescent="0.25">
      <c r="B951" s="175"/>
      <c r="C951" s="176"/>
      <c r="D951" s="177"/>
      <c r="E951" s="177"/>
      <c r="F951" s="178"/>
    </row>
    <row r="952" spans="2:6" x14ac:dyDescent="0.25">
      <c r="B952" s="175"/>
      <c r="C952" s="176"/>
      <c r="D952" s="177"/>
      <c r="E952" s="177"/>
      <c r="F952" s="178"/>
    </row>
    <row r="953" spans="2:6" x14ac:dyDescent="0.25">
      <c r="B953" s="175"/>
      <c r="C953" s="176"/>
      <c r="D953" s="177"/>
      <c r="E953" s="177"/>
      <c r="F953" s="178"/>
    </row>
    <row r="954" spans="2:6" x14ac:dyDescent="0.25">
      <c r="B954" s="175"/>
      <c r="C954" s="176"/>
      <c r="D954" s="177"/>
      <c r="E954" s="177"/>
      <c r="F954" s="178"/>
    </row>
    <row r="955" spans="2:6" x14ac:dyDescent="0.25">
      <c r="B955" s="175"/>
      <c r="C955" s="176"/>
      <c r="D955" s="177"/>
      <c r="E955" s="177"/>
      <c r="F955" s="178"/>
    </row>
    <row r="956" spans="2:6" x14ac:dyDescent="0.25">
      <c r="B956" s="175"/>
      <c r="C956" s="176"/>
      <c r="D956" s="177"/>
      <c r="E956" s="177"/>
      <c r="F956" s="178"/>
    </row>
    <row r="957" spans="2:6" x14ac:dyDescent="0.25">
      <c r="B957" s="175"/>
      <c r="C957" s="176"/>
      <c r="D957" s="177"/>
      <c r="E957" s="177"/>
      <c r="F957" s="178"/>
    </row>
    <row r="958" spans="2:6" x14ac:dyDescent="0.25">
      <c r="B958" s="175"/>
      <c r="C958" s="176"/>
      <c r="D958" s="177"/>
      <c r="E958" s="177"/>
      <c r="F958" s="178"/>
    </row>
    <row r="959" spans="2:6" x14ac:dyDescent="0.25">
      <c r="B959" s="175"/>
      <c r="C959" s="176"/>
      <c r="D959" s="177"/>
      <c r="E959" s="177"/>
      <c r="F959" s="178"/>
    </row>
    <row r="960" spans="2:6" x14ac:dyDescent="0.25">
      <c r="B960" s="175"/>
      <c r="C960" s="176"/>
      <c r="D960" s="177"/>
      <c r="E960" s="177"/>
      <c r="F960" s="178"/>
    </row>
    <row r="961" spans="2:6" x14ac:dyDescent="0.25">
      <c r="B961" s="175"/>
      <c r="C961" s="176"/>
      <c r="D961" s="177"/>
      <c r="E961" s="177"/>
      <c r="F961" s="178"/>
    </row>
    <row r="962" spans="2:6" x14ac:dyDescent="0.25">
      <c r="B962" s="175"/>
      <c r="C962" s="176"/>
      <c r="D962" s="177"/>
      <c r="E962" s="177"/>
      <c r="F962" s="178"/>
    </row>
    <row r="963" spans="2:6" x14ac:dyDescent="0.25">
      <c r="B963" s="175"/>
      <c r="C963" s="176"/>
      <c r="D963" s="177"/>
      <c r="E963" s="177"/>
      <c r="F963" s="178"/>
    </row>
    <row r="964" spans="2:6" x14ac:dyDescent="0.25">
      <c r="B964" s="175"/>
      <c r="C964" s="176"/>
      <c r="D964" s="177"/>
      <c r="E964" s="177"/>
      <c r="F964" s="178"/>
    </row>
    <row r="965" spans="2:6" x14ac:dyDescent="0.25">
      <c r="B965" s="175"/>
      <c r="C965" s="176"/>
      <c r="D965" s="177"/>
      <c r="E965" s="177"/>
      <c r="F965" s="178"/>
    </row>
    <row r="966" spans="2:6" x14ac:dyDescent="0.25">
      <c r="B966" s="175"/>
      <c r="C966" s="176"/>
      <c r="D966" s="177"/>
      <c r="E966" s="177"/>
      <c r="F966" s="178"/>
    </row>
    <row r="967" spans="2:6" x14ac:dyDescent="0.25">
      <c r="B967" s="175"/>
      <c r="C967" s="176"/>
      <c r="D967" s="177"/>
      <c r="E967" s="177"/>
      <c r="F967" s="178"/>
    </row>
    <row r="968" spans="2:6" x14ac:dyDescent="0.25">
      <c r="B968" s="175"/>
      <c r="C968" s="176"/>
      <c r="D968" s="177"/>
      <c r="E968" s="177"/>
      <c r="F968" s="178"/>
    </row>
    <row r="969" spans="2:6" x14ac:dyDescent="0.25">
      <c r="B969" s="175"/>
      <c r="C969" s="176"/>
      <c r="D969" s="177"/>
      <c r="E969" s="177"/>
      <c r="F969" s="178"/>
    </row>
    <row r="970" spans="2:6" x14ac:dyDescent="0.25">
      <c r="B970" s="175"/>
      <c r="C970" s="176"/>
      <c r="D970" s="177"/>
      <c r="E970" s="177"/>
      <c r="F970" s="178"/>
    </row>
    <row r="971" spans="2:6" x14ac:dyDescent="0.25">
      <c r="B971" s="175"/>
      <c r="C971" s="176"/>
      <c r="D971" s="177"/>
      <c r="E971" s="177"/>
      <c r="F971" s="178"/>
    </row>
    <row r="972" spans="2:6" x14ac:dyDescent="0.25">
      <c r="B972" s="175"/>
      <c r="C972" s="176"/>
      <c r="D972" s="177"/>
      <c r="E972" s="177"/>
      <c r="F972" s="178"/>
    </row>
    <row r="973" spans="2:6" x14ac:dyDescent="0.25">
      <c r="B973" s="175"/>
      <c r="C973" s="176"/>
      <c r="D973" s="177"/>
      <c r="E973" s="177"/>
      <c r="F973" s="178"/>
    </row>
    <row r="974" spans="2:6" x14ac:dyDescent="0.25">
      <c r="B974" s="175"/>
      <c r="C974" s="176"/>
      <c r="D974" s="177"/>
      <c r="E974" s="177"/>
      <c r="F974" s="178"/>
    </row>
    <row r="975" spans="2:6" x14ac:dyDescent="0.25">
      <c r="B975" s="175"/>
      <c r="C975" s="176"/>
      <c r="D975" s="177"/>
      <c r="E975" s="177"/>
      <c r="F975" s="178"/>
    </row>
    <row r="976" spans="2:6" x14ac:dyDescent="0.25">
      <c r="B976" s="175"/>
      <c r="C976" s="176"/>
      <c r="D976" s="177"/>
      <c r="E976" s="177"/>
      <c r="F976" s="178"/>
    </row>
    <row r="977" spans="2:6" x14ac:dyDescent="0.25">
      <c r="B977" s="175"/>
      <c r="C977" s="176"/>
      <c r="D977" s="177"/>
      <c r="E977" s="177"/>
      <c r="F977" s="178"/>
    </row>
    <row r="978" spans="2:6" x14ac:dyDescent="0.25">
      <c r="B978" s="175"/>
      <c r="C978" s="176"/>
      <c r="D978" s="177"/>
      <c r="E978" s="177"/>
      <c r="F978" s="178"/>
    </row>
    <row r="979" spans="2:6" x14ac:dyDescent="0.25">
      <c r="B979" s="175"/>
      <c r="C979" s="176"/>
      <c r="D979" s="177"/>
      <c r="E979" s="177"/>
      <c r="F979" s="178"/>
    </row>
    <row r="980" spans="2:6" x14ac:dyDescent="0.25">
      <c r="B980" s="175"/>
      <c r="C980" s="176"/>
      <c r="D980" s="177"/>
      <c r="E980" s="177"/>
      <c r="F980" s="178"/>
    </row>
    <row r="981" spans="2:6" x14ac:dyDescent="0.25">
      <c r="B981" s="175"/>
      <c r="C981" s="176"/>
      <c r="D981" s="177"/>
      <c r="E981" s="177"/>
      <c r="F981" s="178"/>
    </row>
    <row r="982" spans="2:6" x14ac:dyDescent="0.25">
      <c r="B982" s="175"/>
      <c r="C982" s="176"/>
      <c r="D982" s="177"/>
      <c r="E982" s="177"/>
      <c r="F982" s="178"/>
    </row>
    <row r="983" spans="2:6" x14ac:dyDescent="0.25">
      <c r="B983" s="175"/>
      <c r="C983" s="176"/>
      <c r="D983" s="177"/>
      <c r="E983" s="177"/>
      <c r="F983" s="178"/>
    </row>
    <row r="984" spans="2:6" x14ac:dyDescent="0.25">
      <c r="B984" s="175"/>
      <c r="C984" s="176"/>
      <c r="D984" s="177"/>
      <c r="E984" s="177"/>
      <c r="F984" s="178"/>
    </row>
    <row r="985" spans="2:6" x14ac:dyDescent="0.25">
      <c r="B985" s="175"/>
      <c r="C985" s="176"/>
      <c r="D985" s="177"/>
      <c r="E985" s="177"/>
      <c r="F985" s="178"/>
    </row>
    <row r="986" spans="2:6" x14ac:dyDescent="0.25">
      <c r="B986" s="175"/>
      <c r="C986" s="176"/>
      <c r="D986" s="177"/>
      <c r="E986" s="177"/>
      <c r="F986" s="178"/>
    </row>
    <row r="987" spans="2:6" x14ac:dyDescent="0.25">
      <c r="B987" s="175"/>
      <c r="C987" s="176"/>
      <c r="D987" s="177"/>
      <c r="E987" s="177"/>
      <c r="F987" s="178"/>
    </row>
    <row r="988" spans="2:6" x14ac:dyDescent="0.25">
      <c r="B988" s="175"/>
      <c r="C988" s="176"/>
      <c r="D988" s="177"/>
      <c r="E988" s="177"/>
      <c r="F988" s="178"/>
    </row>
    <row r="989" spans="2:6" x14ac:dyDescent="0.25">
      <c r="B989" s="175"/>
      <c r="C989" s="176"/>
      <c r="D989" s="177"/>
      <c r="E989" s="177"/>
      <c r="F989" s="178"/>
    </row>
    <row r="990" spans="2:6" x14ac:dyDescent="0.25">
      <c r="B990" s="175"/>
      <c r="C990" s="176"/>
      <c r="D990" s="177"/>
      <c r="E990" s="177"/>
      <c r="F990" s="178"/>
    </row>
    <row r="991" spans="2:6" x14ac:dyDescent="0.25">
      <c r="B991" s="175"/>
      <c r="C991" s="176"/>
      <c r="D991" s="177"/>
      <c r="E991" s="177"/>
      <c r="F991" s="178"/>
    </row>
    <row r="992" spans="2:6" x14ac:dyDescent="0.25">
      <c r="B992" s="175"/>
      <c r="C992" s="176"/>
      <c r="D992" s="177"/>
      <c r="E992" s="177"/>
      <c r="F992" s="178"/>
    </row>
    <row r="993" spans="2:6" x14ac:dyDescent="0.25">
      <c r="B993" s="175"/>
      <c r="C993" s="176"/>
      <c r="D993" s="177"/>
      <c r="E993" s="177"/>
      <c r="F993" s="178"/>
    </row>
    <row r="994" spans="2:6" x14ac:dyDescent="0.25">
      <c r="B994" s="175"/>
      <c r="C994" s="176"/>
      <c r="D994" s="177"/>
      <c r="E994" s="177"/>
      <c r="F994" s="178"/>
    </row>
    <row r="995" spans="2:6" x14ac:dyDescent="0.25">
      <c r="B995" s="175"/>
      <c r="C995" s="176"/>
      <c r="D995" s="177"/>
      <c r="E995" s="177"/>
      <c r="F995" s="178"/>
    </row>
    <row r="996" spans="2:6" x14ac:dyDescent="0.25">
      <c r="B996" s="175"/>
      <c r="C996" s="176"/>
      <c r="D996" s="177"/>
      <c r="E996" s="177"/>
      <c r="F996" s="178"/>
    </row>
    <row r="997" spans="2:6" x14ac:dyDescent="0.25">
      <c r="B997" s="175"/>
      <c r="C997" s="176"/>
      <c r="D997" s="177"/>
      <c r="E997" s="177"/>
      <c r="F997" s="178"/>
    </row>
    <row r="998" spans="2:6" x14ac:dyDescent="0.25">
      <c r="B998" s="175"/>
      <c r="C998" s="176"/>
      <c r="D998" s="177"/>
      <c r="E998" s="177"/>
      <c r="F998" s="178"/>
    </row>
    <row r="999" spans="2:6" x14ac:dyDescent="0.25">
      <c r="B999" s="175"/>
      <c r="C999" s="176"/>
      <c r="D999" s="177"/>
      <c r="E999" s="177"/>
      <c r="F999" s="178"/>
    </row>
    <row r="1000" spans="2:6" x14ac:dyDescent="0.25">
      <c r="B1000" s="179"/>
      <c r="C1000" s="180"/>
      <c r="D1000" s="181"/>
      <c r="E1000" s="181"/>
      <c r="F1000" s="182"/>
    </row>
  </sheetData>
  <sheetProtection algorithmName="SHA-512" hashValue="toGmXR8MTi6oXwzxNYdIf6Znl4y24RMhh/CMAdXyhuHD+Ichq25Fz3qHoogODK5FV2Jcu1g/bd2KCLOICb2+kQ==" saltValue="H2J8JltGhA72IbbwVjm4Nw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paperSize="9" scale="59" fitToHeight="10"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300-000001000000}">
          <x14:formula1>
            <xm:f>OFFSET(Dashboard!$I$11,0,0,COUNTA(Dashboard!$I$11:$I$27),1)</xm:f>
          </x14:formula1>
          <xm:sqref>D6:D17 F6:F17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3D42DE-9C07-4199-A4AC-20CBB74B9634}">
  <sheetPr codeName="Sheet1"/>
  <dimension ref="A1:L1000"/>
  <sheetViews>
    <sheetView showGridLines="0" showRowColHeaders="0" zoomScaleNormal="100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3.7109375" style="2" customWidth="1"/>
    <col min="2" max="3" width="30.7109375" style="2" customWidth="1"/>
    <col min="4" max="4" width="50.7109375" style="2" customWidth="1"/>
    <col min="5" max="6" width="25.7109375" style="2" customWidth="1"/>
    <col min="7" max="13" width="8.7109375" style="2" customWidth="1"/>
    <col min="14" max="16384" width="9.140625" style="2"/>
  </cols>
  <sheetData>
    <row r="1" spans="1:12" ht="6.75" customHeight="1" x14ac:dyDescent="0.25">
      <c r="A1" s="1"/>
      <c r="B1" s="1"/>
      <c r="C1" s="1"/>
      <c r="D1" s="30"/>
      <c r="E1" s="1"/>
      <c r="F1" s="1"/>
      <c r="G1" s="1"/>
      <c r="H1" s="1"/>
      <c r="I1" s="1"/>
      <c r="J1" s="1"/>
      <c r="K1" s="1"/>
    </row>
    <row r="2" spans="1:12" s="80" customFormat="1" ht="20.100000000000001" customHeight="1" x14ac:dyDescent="0.3">
      <c r="A2" s="78"/>
      <c r="B2" s="76" t="s">
        <v>38</v>
      </c>
      <c r="C2" s="77"/>
      <c r="D2" s="77"/>
      <c r="E2" s="77"/>
      <c r="F2" s="77"/>
      <c r="G2" s="79"/>
      <c r="H2" s="79"/>
      <c r="I2" s="78"/>
      <c r="J2" s="78"/>
      <c r="K2" s="78"/>
    </row>
    <row r="3" spans="1:12" s="299" customFormat="1" ht="24" customHeight="1" x14ac:dyDescent="0.35">
      <c r="A3" s="294"/>
      <c r="B3" s="306" t="s">
        <v>79</v>
      </c>
      <c r="C3" s="297"/>
      <c r="D3" s="297"/>
      <c r="E3" s="297"/>
      <c r="F3" s="297"/>
      <c r="G3" s="307"/>
      <c r="H3" s="307"/>
      <c r="I3" s="294"/>
      <c r="J3" s="294"/>
      <c r="K3" s="294"/>
    </row>
    <row r="4" spans="1:12" ht="7.35" customHeight="1" x14ac:dyDescent="0.25"/>
    <row r="5" spans="1:12" ht="31.9" customHeight="1" x14ac:dyDescent="0.25">
      <c r="A5" s="31"/>
      <c r="B5" s="65" t="s">
        <v>67</v>
      </c>
      <c r="C5" s="65" t="s">
        <v>68</v>
      </c>
      <c r="D5" s="65" t="s">
        <v>69</v>
      </c>
      <c r="E5" s="65" t="s">
        <v>70</v>
      </c>
      <c r="F5" s="65" t="s">
        <v>71</v>
      </c>
      <c r="G5" s="31"/>
      <c r="H5" s="31"/>
      <c r="I5" s="31"/>
      <c r="J5" s="31"/>
      <c r="K5" s="31"/>
      <c r="L5" s="31"/>
    </row>
    <row r="6" spans="1:12" x14ac:dyDescent="0.25">
      <c r="B6" s="66" t="s">
        <v>89</v>
      </c>
      <c r="C6" s="67"/>
      <c r="D6" s="68" t="s">
        <v>90</v>
      </c>
      <c r="E6" s="67" t="s">
        <v>91</v>
      </c>
      <c r="F6" s="67" t="s">
        <v>92</v>
      </c>
    </row>
    <row r="7" spans="1:12" x14ac:dyDescent="0.25">
      <c r="B7" s="66" t="s">
        <v>72</v>
      </c>
      <c r="C7" s="67"/>
      <c r="D7" s="68" t="s">
        <v>93</v>
      </c>
      <c r="E7" s="67" t="s">
        <v>94</v>
      </c>
      <c r="F7" s="67" t="s">
        <v>95</v>
      </c>
    </row>
    <row r="8" spans="1:12" x14ac:dyDescent="0.25">
      <c r="B8" s="66" t="s">
        <v>96</v>
      </c>
      <c r="C8" s="67"/>
      <c r="D8" s="68" t="s">
        <v>97</v>
      </c>
      <c r="E8" s="67" t="s">
        <v>98</v>
      </c>
      <c r="F8" s="67" t="s">
        <v>99</v>
      </c>
    </row>
    <row r="9" spans="1:12" x14ac:dyDescent="0.25">
      <c r="B9" s="66" t="s">
        <v>100</v>
      </c>
      <c r="C9" s="67"/>
      <c r="D9" s="68" t="s">
        <v>101</v>
      </c>
      <c r="E9" s="67" t="s">
        <v>102</v>
      </c>
      <c r="F9" s="67" t="s">
        <v>103</v>
      </c>
    </row>
    <row r="10" spans="1:12" x14ac:dyDescent="0.25">
      <c r="B10" s="66" t="s">
        <v>104</v>
      </c>
      <c r="C10" s="67"/>
      <c r="D10" s="68" t="s">
        <v>105</v>
      </c>
      <c r="E10" s="67" t="s">
        <v>106</v>
      </c>
      <c r="F10" s="67" t="s">
        <v>107</v>
      </c>
    </row>
    <row r="11" spans="1:12" x14ac:dyDescent="0.25">
      <c r="B11" s="66" t="s">
        <v>108</v>
      </c>
      <c r="C11" s="67"/>
      <c r="D11" s="68" t="s">
        <v>109</v>
      </c>
      <c r="E11" s="67" t="s">
        <v>110</v>
      </c>
      <c r="F11" s="67" t="s">
        <v>111</v>
      </c>
    </row>
    <row r="12" spans="1:12" x14ac:dyDescent="0.25">
      <c r="B12" s="66"/>
      <c r="C12" s="67"/>
      <c r="D12" s="68"/>
      <c r="E12" s="67"/>
      <c r="F12" s="67"/>
    </row>
    <row r="13" spans="1:12" x14ac:dyDescent="0.25">
      <c r="B13" s="66"/>
      <c r="C13" s="67"/>
      <c r="D13" s="68"/>
      <c r="E13" s="67"/>
      <c r="F13" s="67"/>
    </row>
    <row r="14" spans="1:12" x14ac:dyDescent="0.25">
      <c r="B14" s="66"/>
      <c r="C14" s="67"/>
      <c r="D14" s="68"/>
      <c r="E14" s="67"/>
      <c r="F14" s="67"/>
    </row>
    <row r="15" spans="1:12" x14ac:dyDescent="0.25">
      <c r="B15" s="66"/>
      <c r="C15" s="67"/>
      <c r="D15" s="68"/>
      <c r="E15" s="67"/>
      <c r="F15" s="67"/>
    </row>
    <row r="16" spans="1:12" x14ac:dyDescent="0.25">
      <c r="B16" s="66"/>
      <c r="C16" s="67"/>
      <c r="D16" s="68"/>
      <c r="E16" s="67"/>
      <c r="F16" s="67"/>
    </row>
    <row r="17" spans="2:6" x14ac:dyDescent="0.25">
      <c r="B17" s="66"/>
      <c r="C17" s="67"/>
      <c r="D17" s="68"/>
      <c r="E17" s="67"/>
      <c r="F17" s="67"/>
    </row>
    <row r="18" spans="2:6" x14ac:dyDescent="0.25">
      <c r="B18" s="185"/>
      <c r="C18" s="186"/>
      <c r="D18" s="187"/>
      <c r="E18" s="186"/>
      <c r="F18" s="188"/>
    </row>
    <row r="19" spans="2:6" x14ac:dyDescent="0.25">
      <c r="B19" s="189"/>
      <c r="C19" s="183"/>
      <c r="D19" s="184"/>
      <c r="E19" s="183"/>
      <c r="F19" s="190"/>
    </row>
    <row r="20" spans="2:6" x14ac:dyDescent="0.25">
      <c r="B20" s="189"/>
      <c r="C20" s="183"/>
      <c r="D20" s="184"/>
      <c r="E20" s="183"/>
      <c r="F20" s="190"/>
    </row>
    <row r="21" spans="2:6" x14ac:dyDescent="0.25">
      <c r="B21" s="189"/>
      <c r="C21" s="183"/>
      <c r="D21" s="184"/>
      <c r="E21" s="183"/>
      <c r="F21" s="190"/>
    </row>
    <row r="22" spans="2:6" x14ac:dyDescent="0.25">
      <c r="B22" s="189"/>
      <c r="C22" s="183"/>
      <c r="D22" s="184"/>
      <c r="E22" s="183"/>
      <c r="F22" s="190"/>
    </row>
    <row r="23" spans="2:6" x14ac:dyDescent="0.25">
      <c r="B23" s="189"/>
      <c r="C23" s="183"/>
      <c r="D23" s="184"/>
      <c r="E23" s="183"/>
      <c r="F23" s="190"/>
    </row>
    <row r="24" spans="2:6" x14ac:dyDescent="0.25">
      <c r="B24" s="189"/>
      <c r="C24" s="183"/>
      <c r="D24" s="184"/>
      <c r="E24" s="183"/>
      <c r="F24" s="190"/>
    </row>
    <row r="25" spans="2:6" x14ac:dyDescent="0.25">
      <c r="B25" s="189"/>
      <c r="C25" s="183"/>
      <c r="D25" s="184"/>
      <c r="E25" s="183"/>
      <c r="F25" s="190"/>
    </row>
    <row r="26" spans="2:6" x14ac:dyDescent="0.25">
      <c r="B26" s="189"/>
      <c r="C26" s="183"/>
      <c r="D26" s="184"/>
      <c r="E26" s="183"/>
      <c r="F26" s="190"/>
    </row>
    <row r="27" spans="2:6" x14ac:dyDescent="0.25">
      <c r="B27" s="189"/>
      <c r="C27" s="183"/>
      <c r="D27" s="184"/>
      <c r="E27" s="183"/>
      <c r="F27" s="190"/>
    </row>
    <row r="28" spans="2:6" x14ac:dyDescent="0.25">
      <c r="B28" s="189"/>
      <c r="C28" s="183"/>
      <c r="D28" s="184"/>
      <c r="E28" s="183"/>
      <c r="F28" s="190"/>
    </row>
    <row r="29" spans="2:6" x14ac:dyDescent="0.25">
      <c r="B29" s="189"/>
      <c r="C29" s="183"/>
      <c r="D29" s="184"/>
      <c r="E29" s="183"/>
      <c r="F29" s="190"/>
    </row>
    <row r="30" spans="2:6" x14ac:dyDescent="0.25">
      <c r="B30" s="189"/>
      <c r="C30" s="183"/>
      <c r="D30" s="184"/>
      <c r="E30" s="183"/>
      <c r="F30" s="190"/>
    </row>
    <row r="31" spans="2:6" x14ac:dyDescent="0.25">
      <c r="B31" s="189"/>
      <c r="C31" s="183"/>
      <c r="D31" s="184"/>
      <c r="E31" s="183"/>
      <c r="F31" s="190"/>
    </row>
    <row r="32" spans="2:6" x14ac:dyDescent="0.25">
      <c r="B32" s="189"/>
      <c r="C32" s="183"/>
      <c r="D32" s="184"/>
      <c r="E32" s="183"/>
      <c r="F32" s="190"/>
    </row>
    <row r="33" spans="2:6" x14ac:dyDescent="0.25">
      <c r="B33" s="189"/>
      <c r="C33" s="183"/>
      <c r="D33" s="184"/>
      <c r="E33" s="183"/>
      <c r="F33" s="190"/>
    </row>
    <row r="34" spans="2:6" x14ac:dyDescent="0.25">
      <c r="B34" s="189"/>
      <c r="C34" s="183"/>
      <c r="D34" s="184"/>
      <c r="E34" s="183"/>
      <c r="F34" s="190"/>
    </row>
    <row r="35" spans="2:6" x14ac:dyDescent="0.25">
      <c r="B35" s="189"/>
      <c r="C35" s="183"/>
      <c r="D35" s="184"/>
      <c r="E35" s="183"/>
      <c r="F35" s="190"/>
    </row>
    <row r="36" spans="2:6" x14ac:dyDescent="0.25">
      <c r="B36" s="189"/>
      <c r="C36" s="183"/>
      <c r="D36" s="184"/>
      <c r="E36" s="183"/>
      <c r="F36" s="190"/>
    </row>
    <row r="37" spans="2:6" x14ac:dyDescent="0.25">
      <c r="B37" s="189"/>
      <c r="C37" s="183"/>
      <c r="D37" s="184"/>
      <c r="E37" s="183"/>
      <c r="F37" s="190"/>
    </row>
    <row r="38" spans="2:6" x14ac:dyDescent="0.25">
      <c r="B38" s="189"/>
      <c r="C38" s="183"/>
      <c r="D38" s="184"/>
      <c r="E38" s="183"/>
      <c r="F38" s="190"/>
    </row>
    <row r="39" spans="2:6" x14ac:dyDescent="0.25">
      <c r="B39" s="189"/>
      <c r="C39" s="183"/>
      <c r="D39" s="184"/>
      <c r="E39" s="183"/>
      <c r="F39" s="190"/>
    </row>
    <row r="40" spans="2:6" x14ac:dyDescent="0.25">
      <c r="B40" s="189"/>
      <c r="C40" s="183"/>
      <c r="D40" s="184"/>
      <c r="E40" s="183"/>
      <c r="F40" s="190"/>
    </row>
    <row r="41" spans="2:6" x14ac:dyDescent="0.25">
      <c r="B41" s="189"/>
      <c r="C41" s="183"/>
      <c r="D41" s="184"/>
      <c r="E41" s="183"/>
      <c r="F41" s="190"/>
    </row>
    <row r="42" spans="2:6" x14ac:dyDescent="0.25">
      <c r="B42" s="189"/>
      <c r="C42" s="183"/>
      <c r="D42" s="184"/>
      <c r="E42" s="183"/>
      <c r="F42" s="190"/>
    </row>
    <row r="43" spans="2:6" x14ac:dyDescent="0.25">
      <c r="B43" s="189"/>
      <c r="C43" s="183"/>
      <c r="D43" s="184"/>
      <c r="E43" s="183"/>
      <c r="F43" s="190"/>
    </row>
    <row r="44" spans="2:6" x14ac:dyDescent="0.25">
      <c r="B44" s="189"/>
      <c r="C44" s="183"/>
      <c r="D44" s="184"/>
      <c r="E44" s="183"/>
      <c r="F44" s="190"/>
    </row>
    <row r="45" spans="2:6" x14ac:dyDescent="0.25">
      <c r="B45" s="189"/>
      <c r="C45" s="183"/>
      <c r="D45" s="184"/>
      <c r="E45" s="183"/>
      <c r="F45" s="190"/>
    </row>
    <row r="46" spans="2:6" x14ac:dyDescent="0.25">
      <c r="B46" s="189"/>
      <c r="C46" s="183"/>
      <c r="D46" s="184"/>
      <c r="E46" s="183"/>
      <c r="F46" s="190"/>
    </row>
    <row r="47" spans="2:6" x14ac:dyDescent="0.25">
      <c r="B47" s="189"/>
      <c r="C47" s="183"/>
      <c r="D47" s="184"/>
      <c r="E47" s="183"/>
      <c r="F47" s="190"/>
    </row>
    <row r="48" spans="2:6" x14ac:dyDescent="0.25">
      <c r="B48" s="189"/>
      <c r="C48" s="183"/>
      <c r="D48" s="184"/>
      <c r="E48" s="183"/>
      <c r="F48" s="190"/>
    </row>
    <row r="49" spans="2:6" x14ac:dyDescent="0.25">
      <c r="B49" s="189"/>
      <c r="C49" s="183"/>
      <c r="D49" s="184"/>
      <c r="E49" s="183"/>
      <c r="F49" s="190"/>
    </row>
    <row r="50" spans="2:6" x14ac:dyDescent="0.25">
      <c r="B50" s="189"/>
      <c r="C50" s="183"/>
      <c r="D50" s="184"/>
      <c r="E50" s="183"/>
      <c r="F50" s="190"/>
    </row>
    <row r="51" spans="2:6" x14ac:dyDescent="0.25">
      <c r="B51" s="189"/>
      <c r="C51" s="183"/>
      <c r="D51" s="184"/>
      <c r="E51" s="183"/>
      <c r="F51" s="190"/>
    </row>
    <row r="52" spans="2:6" x14ac:dyDescent="0.25">
      <c r="B52" s="189"/>
      <c r="C52" s="183"/>
      <c r="D52" s="184"/>
      <c r="E52" s="183"/>
      <c r="F52" s="190"/>
    </row>
    <row r="53" spans="2:6" x14ac:dyDescent="0.25">
      <c r="B53" s="189"/>
      <c r="C53" s="183"/>
      <c r="D53" s="184"/>
      <c r="E53" s="183"/>
      <c r="F53" s="190"/>
    </row>
    <row r="54" spans="2:6" x14ac:dyDescent="0.25">
      <c r="B54" s="189"/>
      <c r="C54" s="183"/>
      <c r="D54" s="184"/>
      <c r="E54" s="183"/>
      <c r="F54" s="190"/>
    </row>
    <row r="55" spans="2:6" x14ac:dyDescent="0.25">
      <c r="B55" s="189"/>
      <c r="C55" s="183"/>
      <c r="D55" s="184"/>
      <c r="E55" s="183"/>
      <c r="F55" s="190"/>
    </row>
    <row r="56" spans="2:6" x14ac:dyDescent="0.25">
      <c r="B56" s="189"/>
      <c r="C56" s="183"/>
      <c r="D56" s="184"/>
      <c r="E56" s="183"/>
      <c r="F56" s="190"/>
    </row>
    <row r="57" spans="2:6" x14ac:dyDescent="0.25">
      <c r="B57" s="189"/>
      <c r="C57" s="183"/>
      <c r="D57" s="184"/>
      <c r="E57" s="183"/>
      <c r="F57" s="190"/>
    </row>
    <row r="58" spans="2:6" x14ac:dyDescent="0.25">
      <c r="B58" s="189"/>
      <c r="C58" s="183"/>
      <c r="D58" s="184"/>
      <c r="E58" s="183"/>
      <c r="F58" s="190"/>
    </row>
    <row r="59" spans="2:6" x14ac:dyDescent="0.25">
      <c r="B59" s="189"/>
      <c r="C59" s="183"/>
      <c r="D59" s="184"/>
      <c r="E59" s="183"/>
      <c r="F59" s="190"/>
    </row>
    <row r="60" spans="2:6" x14ac:dyDescent="0.25">
      <c r="B60" s="189"/>
      <c r="C60" s="183"/>
      <c r="D60" s="184"/>
      <c r="E60" s="183"/>
      <c r="F60" s="190"/>
    </row>
    <row r="61" spans="2:6" x14ac:dyDescent="0.25">
      <c r="B61" s="189"/>
      <c r="C61" s="183"/>
      <c r="D61" s="184"/>
      <c r="E61" s="183"/>
      <c r="F61" s="190"/>
    </row>
    <row r="62" spans="2:6" x14ac:dyDescent="0.25">
      <c r="B62" s="189"/>
      <c r="C62" s="183"/>
      <c r="D62" s="184"/>
      <c r="E62" s="183"/>
      <c r="F62" s="190"/>
    </row>
    <row r="63" spans="2:6" x14ac:dyDescent="0.25">
      <c r="B63" s="189"/>
      <c r="C63" s="183"/>
      <c r="D63" s="184"/>
      <c r="E63" s="183"/>
      <c r="F63" s="190"/>
    </row>
    <row r="64" spans="2:6" x14ac:dyDescent="0.25">
      <c r="B64" s="189"/>
      <c r="C64" s="183"/>
      <c r="D64" s="184"/>
      <c r="E64" s="183"/>
      <c r="F64" s="190"/>
    </row>
    <row r="65" spans="2:6" x14ac:dyDescent="0.25">
      <c r="B65" s="189"/>
      <c r="C65" s="183"/>
      <c r="D65" s="184"/>
      <c r="E65" s="183"/>
      <c r="F65" s="190"/>
    </row>
    <row r="66" spans="2:6" x14ac:dyDescent="0.25">
      <c r="B66" s="189"/>
      <c r="C66" s="183"/>
      <c r="D66" s="184"/>
      <c r="E66" s="183"/>
      <c r="F66" s="190"/>
    </row>
    <row r="67" spans="2:6" x14ac:dyDescent="0.25">
      <c r="B67" s="189"/>
      <c r="C67" s="183"/>
      <c r="D67" s="184"/>
      <c r="E67" s="183"/>
      <c r="F67" s="190"/>
    </row>
    <row r="68" spans="2:6" x14ac:dyDescent="0.25">
      <c r="B68" s="189"/>
      <c r="C68" s="183"/>
      <c r="D68" s="184"/>
      <c r="E68" s="183"/>
      <c r="F68" s="190"/>
    </row>
    <row r="69" spans="2:6" x14ac:dyDescent="0.25">
      <c r="B69" s="189"/>
      <c r="C69" s="183"/>
      <c r="D69" s="184"/>
      <c r="E69" s="183"/>
      <c r="F69" s="190"/>
    </row>
    <row r="70" spans="2:6" x14ac:dyDescent="0.25">
      <c r="B70" s="189"/>
      <c r="C70" s="183"/>
      <c r="D70" s="184"/>
      <c r="E70" s="183"/>
      <c r="F70" s="190"/>
    </row>
    <row r="71" spans="2:6" x14ac:dyDescent="0.25">
      <c r="B71" s="189"/>
      <c r="C71" s="183"/>
      <c r="D71" s="184"/>
      <c r="E71" s="183"/>
      <c r="F71" s="190"/>
    </row>
    <row r="72" spans="2:6" x14ac:dyDescent="0.25">
      <c r="B72" s="189"/>
      <c r="C72" s="183"/>
      <c r="D72" s="184"/>
      <c r="E72" s="183"/>
      <c r="F72" s="190"/>
    </row>
    <row r="73" spans="2:6" x14ac:dyDescent="0.25">
      <c r="B73" s="189"/>
      <c r="C73" s="183"/>
      <c r="D73" s="184"/>
      <c r="E73" s="183"/>
      <c r="F73" s="190"/>
    </row>
    <row r="74" spans="2:6" x14ac:dyDescent="0.25">
      <c r="B74" s="189"/>
      <c r="C74" s="183"/>
      <c r="D74" s="184"/>
      <c r="E74" s="183"/>
      <c r="F74" s="190"/>
    </row>
    <row r="75" spans="2:6" x14ac:dyDescent="0.25">
      <c r="B75" s="189"/>
      <c r="C75" s="183"/>
      <c r="D75" s="184"/>
      <c r="E75" s="183"/>
      <c r="F75" s="190"/>
    </row>
    <row r="76" spans="2:6" x14ac:dyDescent="0.25">
      <c r="B76" s="189"/>
      <c r="C76" s="183"/>
      <c r="D76" s="184"/>
      <c r="E76" s="183"/>
      <c r="F76" s="190"/>
    </row>
    <row r="77" spans="2:6" x14ac:dyDescent="0.25">
      <c r="B77" s="189"/>
      <c r="C77" s="183"/>
      <c r="D77" s="184"/>
      <c r="E77" s="183"/>
      <c r="F77" s="190"/>
    </row>
    <row r="78" spans="2:6" x14ac:dyDescent="0.25">
      <c r="B78" s="189"/>
      <c r="C78" s="183"/>
      <c r="D78" s="184"/>
      <c r="E78" s="183"/>
      <c r="F78" s="190"/>
    </row>
    <row r="79" spans="2:6" x14ac:dyDescent="0.25">
      <c r="B79" s="189"/>
      <c r="C79" s="183"/>
      <c r="D79" s="184"/>
      <c r="E79" s="183"/>
      <c r="F79" s="190"/>
    </row>
    <row r="80" spans="2:6" x14ac:dyDescent="0.25">
      <c r="B80" s="189"/>
      <c r="C80" s="183"/>
      <c r="D80" s="184"/>
      <c r="E80" s="183"/>
      <c r="F80" s="190"/>
    </row>
    <row r="81" spans="2:6" x14ac:dyDescent="0.25">
      <c r="B81" s="189"/>
      <c r="C81" s="183"/>
      <c r="D81" s="184"/>
      <c r="E81" s="183"/>
      <c r="F81" s="190"/>
    </row>
    <row r="82" spans="2:6" x14ac:dyDescent="0.25">
      <c r="B82" s="189"/>
      <c r="C82" s="183"/>
      <c r="D82" s="184"/>
      <c r="E82" s="183"/>
      <c r="F82" s="190"/>
    </row>
    <row r="83" spans="2:6" x14ac:dyDescent="0.25">
      <c r="B83" s="189"/>
      <c r="C83" s="183"/>
      <c r="D83" s="184"/>
      <c r="E83" s="183"/>
      <c r="F83" s="190"/>
    </row>
    <row r="84" spans="2:6" x14ac:dyDescent="0.25">
      <c r="B84" s="189"/>
      <c r="C84" s="183"/>
      <c r="D84" s="184"/>
      <c r="E84" s="183"/>
      <c r="F84" s="190"/>
    </row>
    <row r="85" spans="2:6" x14ac:dyDescent="0.25">
      <c r="B85" s="189"/>
      <c r="C85" s="183"/>
      <c r="D85" s="184"/>
      <c r="E85" s="183"/>
      <c r="F85" s="190"/>
    </row>
    <row r="86" spans="2:6" x14ac:dyDescent="0.25">
      <c r="B86" s="189"/>
      <c r="C86" s="183"/>
      <c r="D86" s="184"/>
      <c r="E86" s="183"/>
      <c r="F86" s="190"/>
    </row>
    <row r="87" spans="2:6" x14ac:dyDescent="0.25">
      <c r="B87" s="189"/>
      <c r="C87" s="183"/>
      <c r="D87" s="184"/>
      <c r="E87" s="183"/>
      <c r="F87" s="190"/>
    </row>
    <row r="88" spans="2:6" x14ac:dyDescent="0.25">
      <c r="B88" s="189"/>
      <c r="C88" s="183"/>
      <c r="D88" s="184"/>
      <c r="E88" s="183"/>
      <c r="F88" s="190"/>
    </row>
    <row r="89" spans="2:6" x14ac:dyDescent="0.25">
      <c r="B89" s="189"/>
      <c r="C89" s="183"/>
      <c r="D89" s="184"/>
      <c r="E89" s="183"/>
      <c r="F89" s="190"/>
    </row>
    <row r="90" spans="2:6" x14ac:dyDescent="0.25">
      <c r="B90" s="189"/>
      <c r="C90" s="183"/>
      <c r="D90" s="184"/>
      <c r="E90" s="183"/>
      <c r="F90" s="190"/>
    </row>
    <row r="91" spans="2:6" x14ac:dyDescent="0.25">
      <c r="B91" s="189"/>
      <c r="C91" s="183"/>
      <c r="D91" s="184"/>
      <c r="E91" s="183"/>
      <c r="F91" s="190"/>
    </row>
    <row r="92" spans="2:6" x14ac:dyDescent="0.25">
      <c r="B92" s="189"/>
      <c r="C92" s="183"/>
      <c r="D92" s="184"/>
      <c r="E92" s="183"/>
      <c r="F92" s="190"/>
    </row>
    <row r="93" spans="2:6" x14ac:dyDescent="0.25">
      <c r="B93" s="189"/>
      <c r="C93" s="183"/>
      <c r="D93" s="184"/>
      <c r="E93" s="183"/>
      <c r="F93" s="190"/>
    </row>
    <row r="94" spans="2:6" x14ac:dyDescent="0.25">
      <c r="B94" s="189"/>
      <c r="C94" s="183"/>
      <c r="D94" s="184"/>
      <c r="E94" s="183"/>
      <c r="F94" s="190"/>
    </row>
    <row r="95" spans="2:6" x14ac:dyDescent="0.25">
      <c r="B95" s="189"/>
      <c r="C95" s="183"/>
      <c r="D95" s="184"/>
      <c r="E95" s="183"/>
      <c r="F95" s="190"/>
    </row>
    <row r="96" spans="2:6" x14ac:dyDescent="0.25">
      <c r="B96" s="189"/>
      <c r="C96" s="183"/>
      <c r="D96" s="184"/>
      <c r="E96" s="183"/>
      <c r="F96" s="190"/>
    </row>
    <row r="97" spans="2:6" x14ac:dyDescent="0.25">
      <c r="B97" s="189"/>
      <c r="C97" s="183"/>
      <c r="D97" s="184"/>
      <c r="E97" s="183"/>
      <c r="F97" s="190"/>
    </row>
    <row r="98" spans="2:6" x14ac:dyDescent="0.25">
      <c r="B98" s="189"/>
      <c r="C98" s="183"/>
      <c r="D98" s="184"/>
      <c r="E98" s="183"/>
      <c r="F98" s="190"/>
    </row>
    <row r="99" spans="2:6" x14ac:dyDescent="0.25">
      <c r="B99" s="189"/>
      <c r="C99" s="183"/>
      <c r="D99" s="184"/>
      <c r="E99" s="183"/>
      <c r="F99" s="190"/>
    </row>
    <row r="100" spans="2:6" x14ac:dyDescent="0.25">
      <c r="B100" s="189"/>
      <c r="C100" s="183"/>
      <c r="D100" s="184"/>
      <c r="E100" s="183"/>
      <c r="F100" s="190"/>
    </row>
    <row r="101" spans="2:6" x14ac:dyDescent="0.25">
      <c r="B101" s="189"/>
      <c r="C101" s="183"/>
      <c r="D101" s="184"/>
      <c r="E101" s="183"/>
      <c r="F101" s="190"/>
    </row>
    <row r="102" spans="2:6" x14ac:dyDescent="0.25">
      <c r="B102" s="189"/>
      <c r="C102" s="183"/>
      <c r="D102" s="184"/>
      <c r="E102" s="183"/>
      <c r="F102" s="190"/>
    </row>
    <row r="103" spans="2:6" x14ac:dyDescent="0.25">
      <c r="B103" s="189"/>
      <c r="C103" s="183"/>
      <c r="D103" s="184"/>
      <c r="E103" s="183"/>
      <c r="F103" s="190"/>
    </row>
    <row r="104" spans="2:6" x14ac:dyDescent="0.25">
      <c r="B104" s="189"/>
      <c r="C104" s="183"/>
      <c r="D104" s="184"/>
      <c r="E104" s="183"/>
      <c r="F104" s="190"/>
    </row>
    <row r="105" spans="2:6" x14ac:dyDescent="0.25">
      <c r="B105" s="189"/>
      <c r="C105" s="183"/>
      <c r="D105" s="184"/>
      <c r="E105" s="183"/>
      <c r="F105" s="190"/>
    </row>
    <row r="106" spans="2:6" x14ac:dyDescent="0.25">
      <c r="B106" s="189"/>
      <c r="C106" s="183"/>
      <c r="D106" s="184"/>
      <c r="E106" s="183"/>
      <c r="F106" s="190"/>
    </row>
    <row r="107" spans="2:6" x14ac:dyDescent="0.25">
      <c r="B107" s="189"/>
      <c r="C107" s="183"/>
      <c r="D107" s="184"/>
      <c r="E107" s="183"/>
      <c r="F107" s="190"/>
    </row>
    <row r="108" spans="2:6" x14ac:dyDescent="0.25">
      <c r="B108" s="189"/>
      <c r="C108" s="183"/>
      <c r="D108" s="184"/>
      <c r="E108" s="183"/>
      <c r="F108" s="190"/>
    </row>
    <row r="109" spans="2:6" x14ac:dyDescent="0.25">
      <c r="B109" s="189"/>
      <c r="C109" s="183"/>
      <c r="D109" s="184"/>
      <c r="E109" s="183"/>
      <c r="F109" s="190"/>
    </row>
    <row r="110" spans="2:6" x14ac:dyDescent="0.25">
      <c r="B110" s="189"/>
      <c r="C110" s="183"/>
      <c r="D110" s="184"/>
      <c r="E110" s="183"/>
      <c r="F110" s="190"/>
    </row>
    <row r="111" spans="2:6" x14ac:dyDescent="0.25">
      <c r="B111" s="189"/>
      <c r="C111" s="183"/>
      <c r="D111" s="184"/>
      <c r="E111" s="183"/>
      <c r="F111" s="190"/>
    </row>
    <row r="112" spans="2:6" x14ac:dyDescent="0.25">
      <c r="B112" s="189"/>
      <c r="C112" s="183"/>
      <c r="D112" s="184"/>
      <c r="E112" s="183"/>
      <c r="F112" s="190"/>
    </row>
    <row r="113" spans="2:6" x14ac:dyDescent="0.25">
      <c r="B113" s="189"/>
      <c r="C113" s="183"/>
      <c r="D113" s="184"/>
      <c r="E113" s="183"/>
      <c r="F113" s="190"/>
    </row>
    <row r="114" spans="2:6" x14ac:dyDescent="0.25">
      <c r="B114" s="189"/>
      <c r="C114" s="183"/>
      <c r="D114" s="184"/>
      <c r="E114" s="183"/>
      <c r="F114" s="190"/>
    </row>
    <row r="115" spans="2:6" x14ac:dyDescent="0.25">
      <c r="B115" s="189"/>
      <c r="C115" s="183"/>
      <c r="D115" s="184"/>
      <c r="E115" s="183"/>
      <c r="F115" s="190"/>
    </row>
    <row r="116" spans="2:6" x14ac:dyDescent="0.25">
      <c r="B116" s="189"/>
      <c r="C116" s="183"/>
      <c r="D116" s="184"/>
      <c r="E116" s="183"/>
      <c r="F116" s="190"/>
    </row>
    <row r="117" spans="2:6" x14ac:dyDescent="0.25">
      <c r="B117" s="189"/>
      <c r="C117" s="183"/>
      <c r="D117" s="184"/>
      <c r="E117" s="183"/>
      <c r="F117" s="190"/>
    </row>
    <row r="118" spans="2:6" x14ac:dyDescent="0.25">
      <c r="B118" s="189"/>
      <c r="C118" s="183"/>
      <c r="D118" s="184"/>
      <c r="E118" s="183"/>
      <c r="F118" s="190"/>
    </row>
    <row r="119" spans="2:6" x14ac:dyDescent="0.25">
      <c r="B119" s="189"/>
      <c r="C119" s="183"/>
      <c r="D119" s="184"/>
      <c r="E119" s="183"/>
      <c r="F119" s="190"/>
    </row>
    <row r="120" spans="2:6" x14ac:dyDescent="0.25">
      <c r="B120" s="189"/>
      <c r="C120" s="183"/>
      <c r="D120" s="184"/>
      <c r="E120" s="183"/>
      <c r="F120" s="190"/>
    </row>
    <row r="121" spans="2:6" x14ac:dyDescent="0.25">
      <c r="B121" s="189"/>
      <c r="C121" s="183"/>
      <c r="D121" s="184"/>
      <c r="E121" s="183"/>
      <c r="F121" s="190"/>
    </row>
    <row r="122" spans="2:6" x14ac:dyDescent="0.25">
      <c r="B122" s="189"/>
      <c r="C122" s="183"/>
      <c r="D122" s="184"/>
      <c r="E122" s="183"/>
      <c r="F122" s="190"/>
    </row>
    <row r="123" spans="2:6" x14ac:dyDescent="0.25">
      <c r="B123" s="189"/>
      <c r="C123" s="183"/>
      <c r="D123" s="184"/>
      <c r="E123" s="183"/>
      <c r="F123" s="190"/>
    </row>
    <row r="124" spans="2:6" x14ac:dyDescent="0.25">
      <c r="B124" s="189"/>
      <c r="C124" s="183"/>
      <c r="D124" s="184"/>
      <c r="E124" s="183"/>
      <c r="F124" s="190"/>
    </row>
    <row r="125" spans="2:6" x14ac:dyDescent="0.25">
      <c r="B125" s="189"/>
      <c r="C125" s="183"/>
      <c r="D125" s="184"/>
      <c r="E125" s="183"/>
      <c r="F125" s="190"/>
    </row>
    <row r="126" spans="2:6" x14ac:dyDescent="0.25">
      <c r="B126" s="189"/>
      <c r="C126" s="183"/>
      <c r="D126" s="184"/>
      <c r="E126" s="183"/>
      <c r="F126" s="190"/>
    </row>
    <row r="127" spans="2:6" x14ac:dyDescent="0.25">
      <c r="B127" s="189"/>
      <c r="C127" s="183"/>
      <c r="D127" s="184"/>
      <c r="E127" s="183"/>
      <c r="F127" s="190"/>
    </row>
    <row r="128" spans="2:6" x14ac:dyDescent="0.25">
      <c r="B128" s="189"/>
      <c r="C128" s="183"/>
      <c r="D128" s="184"/>
      <c r="E128" s="183"/>
      <c r="F128" s="190"/>
    </row>
    <row r="129" spans="2:6" x14ac:dyDescent="0.25">
      <c r="B129" s="189"/>
      <c r="C129" s="183"/>
      <c r="D129" s="184"/>
      <c r="E129" s="183"/>
      <c r="F129" s="190"/>
    </row>
    <row r="130" spans="2:6" x14ac:dyDescent="0.25">
      <c r="B130" s="189"/>
      <c r="C130" s="183"/>
      <c r="D130" s="184"/>
      <c r="E130" s="183"/>
      <c r="F130" s="190"/>
    </row>
    <row r="131" spans="2:6" x14ac:dyDescent="0.25">
      <c r="B131" s="189"/>
      <c r="C131" s="183"/>
      <c r="D131" s="184"/>
      <c r="E131" s="183"/>
      <c r="F131" s="190"/>
    </row>
    <row r="132" spans="2:6" x14ac:dyDescent="0.25">
      <c r="B132" s="189"/>
      <c r="C132" s="183"/>
      <c r="D132" s="184"/>
      <c r="E132" s="183"/>
      <c r="F132" s="190"/>
    </row>
    <row r="133" spans="2:6" x14ac:dyDescent="0.25">
      <c r="B133" s="189"/>
      <c r="C133" s="183"/>
      <c r="D133" s="184"/>
      <c r="E133" s="183"/>
      <c r="F133" s="190"/>
    </row>
    <row r="134" spans="2:6" x14ac:dyDescent="0.25">
      <c r="B134" s="189"/>
      <c r="C134" s="183"/>
      <c r="D134" s="184"/>
      <c r="E134" s="183"/>
      <c r="F134" s="190"/>
    </row>
    <row r="135" spans="2:6" x14ac:dyDescent="0.25">
      <c r="B135" s="189"/>
      <c r="C135" s="183"/>
      <c r="D135" s="184"/>
      <c r="E135" s="183"/>
      <c r="F135" s="190"/>
    </row>
    <row r="136" spans="2:6" x14ac:dyDescent="0.25">
      <c r="B136" s="189"/>
      <c r="C136" s="183"/>
      <c r="D136" s="184"/>
      <c r="E136" s="183"/>
      <c r="F136" s="190"/>
    </row>
    <row r="137" spans="2:6" x14ac:dyDescent="0.25">
      <c r="B137" s="189"/>
      <c r="C137" s="183"/>
      <c r="D137" s="184"/>
      <c r="E137" s="183"/>
      <c r="F137" s="190"/>
    </row>
    <row r="138" spans="2:6" x14ac:dyDescent="0.25">
      <c r="B138" s="189"/>
      <c r="C138" s="183"/>
      <c r="D138" s="184"/>
      <c r="E138" s="183"/>
      <c r="F138" s="190"/>
    </row>
    <row r="139" spans="2:6" x14ac:dyDescent="0.25">
      <c r="B139" s="189"/>
      <c r="C139" s="183"/>
      <c r="D139" s="184"/>
      <c r="E139" s="183"/>
      <c r="F139" s="190"/>
    </row>
    <row r="140" spans="2:6" x14ac:dyDescent="0.25">
      <c r="B140" s="189"/>
      <c r="C140" s="183"/>
      <c r="D140" s="184"/>
      <c r="E140" s="183"/>
      <c r="F140" s="190"/>
    </row>
    <row r="141" spans="2:6" x14ac:dyDescent="0.25">
      <c r="B141" s="189"/>
      <c r="C141" s="183"/>
      <c r="D141" s="184"/>
      <c r="E141" s="183"/>
      <c r="F141" s="190"/>
    </row>
    <row r="142" spans="2:6" x14ac:dyDescent="0.25">
      <c r="B142" s="189"/>
      <c r="C142" s="183"/>
      <c r="D142" s="184"/>
      <c r="E142" s="183"/>
      <c r="F142" s="190"/>
    </row>
    <row r="143" spans="2:6" x14ac:dyDescent="0.25">
      <c r="B143" s="189"/>
      <c r="C143" s="183"/>
      <c r="D143" s="184"/>
      <c r="E143" s="183"/>
      <c r="F143" s="190"/>
    </row>
    <row r="144" spans="2:6" x14ac:dyDescent="0.25">
      <c r="B144" s="189"/>
      <c r="C144" s="183"/>
      <c r="D144" s="184"/>
      <c r="E144" s="183"/>
      <c r="F144" s="190"/>
    </row>
    <row r="145" spans="2:6" x14ac:dyDescent="0.25">
      <c r="B145" s="189"/>
      <c r="C145" s="183"/>
      <c r="D145" s="184"/>
      <c r="E145" s="183"/>
      <c r="F145" s="190"/>
    </row>
    <row r="146" spans="2:6" x14ac:dyDescent="0.25">
      <c r="B146" s="189"/>
      <c r="C146" s="183"/>
      <c r="D146" s="184"/>
      <c r="E146" s="183"/>
      <c r="F146" s="190"/>
    </row>
    <row r="147" spans="2:6" x14ac:dyDescent="0.25">
      <c r="B147" s="189"/>
      <c r="C147" s="183"/>
      <c r="D147" s="184"/>
      <c r="E147" s="183"/>
      <c r="F147" s="190"/>
    </row>
    <row r="148" spans="2:6" x14ac:dyDescent="0.25">
      <c r="B148" s="189"/>
      <c r="C148" s="183"/>
      <c r="D148" s="184"/>
      <c r="E148" s="183"/>
      <c r="F148" s="190"/>
    </row>
    <row r="149" spans="2:6" x14ac:dyDescent="0.25">
      <c r="B149" s="189"/>
      <c r="C149" s="183"/>
      <c r="D149" s="184"/>
      <c r="E149" s="183"/>
      <c r="F149" s="190"/>
    </row>
    <row r="150" spans="2:6" x14ac:dyDescent="0.25">
      <c r="B150" s="189"/>
      <c r="C150" s="183"/>
      <c r="D150" s="184"/>
      <c r="E150" s="183"/>
      <c r="F150" s="190"/>
    </row>
    <row r="151" spans="2:6" x14ac:dyDescent="0.25">
      <c r="B151" s="189"/>
      <c r="C151" s="183"/>
      <c r="D151" s="184"/>
      <c r="E151" s="183"/>
      <c r="F151" s="190"/>
    </row>
    <row r="152" spans="2:6" x14ac:dyDescent="0.25">
      <c r="B152" s="189"/>
      <c r="C152" s="183"/>
      <c r="D152" s="184"/>
      <c r="E152" s="183"/>
      <c r="F152" s="190"/>
    </row>
    <row r="153" spans="2:6" x14ac:dyDescent="0.25">
      <c r="B153" s="189"/>
      <c r="C153" s="183"/>
      <c r="D153" s="184"/>
      <c r="E153" s="183"/>
      <c r="F153" s="190"/>
    </row>
    <row r="154" spans="2:6" x14ac:dyDescent="0.25">
      <c r="B154" s="189"/>
      <c r="C154" s="183"/>
      <c r="D154" s="184"/>
      <c r="E154" s="183"/>
      <c r="F154" s="190"/>
    </row>
    <row r="155" spans="2:6" x14ac:dyDescent="0.25">
      <c r="B155" s="189"/>
      <c r="C155" s="183"/>
      <c r="D155" s="184"/>
      <c r="E155" s="183"/>
      <c r="F155" s="190"/>
    </row>
    <row r="156" spans="2:6" x14ac:dyDescent="0.25">
      <c r="B156" s="189"/>
      <c r="C156" s="183"/>
      <c r="D156" s="184"/>
      <c r="E156" s="183"/>
      <c r="F156" s="190"/>
    </row>
    <row r="157" spans="2:6" x14ac:dyDescent="0.25">
      <c r="B157" s="189"/>
      <c r="C157" s="183"/>
      <c r="D157" s="184"/>
      <c r="E157" s="183"/>
      <c r="F157" s="190"/>
    </row>
    <row r="158" spans="2:6" x14ac:dyDescent="0.25">
      <c r="B158" s="189"/>
      <c r="C158" s="183"/>
      <c r="D158" s="184"/>
      <c r="E158" s="183"/>
      <c r="F158" s="190"/>
    </row>
    <row r="159" spans="2:6" x14ac:dyDescent="0.25">
      <c r="B159" s="189"/>
      <c r="C159" s="183"/>
      <c r="D159" s="184"/>
      <c r="E159" s="183"/>
      <c r="F159" s="190"/>
    </row>
    <row r="160" spans="2:6" x14ac:dyDescent="0.25">
      <c r="B160" s="189"/>
      <c r="C160" s="183"/>
      <c r="D160" s="184"/>
      <c r="E160" s="183"/>
      <c r="F160" s="190"/>
    </row>
    <row r="161" spans="2:6" x14ac:dyDescent="0.25">
      <c r="B161" s="189"/>
      <c r="C161" s="183"/>
      <c r="D161" s="184"/>
      <c r="E161" s="183"/>
      <c r="F161" s="190"/>
    </row>
    <row r="162" spans="2:6" x14ac:dyDescent="0.25">
      <c r="B162" s="189"/>
      <c r="C162" s="183"/>
      <c r="D162" s="184"/>
      <c r="E162" s="183"/>
      <c r="F162" s="190"/>
    </row>
    <row r="163" spans="2:6" x14ac:dyDescent="0.25">
      <c r="B163" s="189"/>
      <c r="C163" s="183"/>
      <c r="D163" s="184"/>
      <c r="E163" s="183"/>
      <c r="F163" s="190"/>
    </row>
    <row r="164" spans="2:6" x14ac:dyDescent="0.25">
      <c r="B164" s="189"/>
      <c r="C164" s="183"/>
      <c r="D164" s="184"/>
      <c r="E164" s="183"/>
      <c r="F164" s="190"/>
    </row>
    <row r="165" spans="2:6" x14ac:dyDescent="0.25">
      <c r="B165" s="189"/>
      <c r="C165" s="183"/>
      <c r="D165" s="184"/>
      <c r="E165" s="183"/>
      <c r="F165" s="190"/>
    </row>
    <row r="166" spans="2:6" x14ac:dyDescent="0.25">
      <c r="B166" s="189"/>
      <c r="C166" s="183"/>
      <c r="D166" s="184"/>
      <c r="E166" s="183"/>
      <c r="F166" s="190"/>
    </row>
    <row r="167" spans="2:6" x14ac:dyDescent="0.25">
      <c r="B167" s="189"/>
      <c r="C167" s="183"/>
      <c r="D167" s="184"/>
      <c r="E167" s="183"/>
      <c r="F167" s="190"/>
    </row>
    <row r="168" spans="2:6" x14ac:dyDescent="0.25">
      <c r="B168" s="189"/>
      <c r="C168" s="183"/>
      <c r="D168" s="184"/>
      <c r="E168" s="183"/>
      <c r="F168" s="190"/>
    </row>
    <row r="169" spans="2:6" x14ac:dyDescent="0.25">
      <c r="B169" s="189"/>
      <c r="C169" s="183"/>
      <c r="D169" s="184"/>
      <c r="E169" s="183"/>
      <c r="F169" s="190"/>
    </row>
    <row r="170" spans="2:6" x14ac:dyDescent="0.25">
      <c r="B170" s="189"/>
      <c r="C170" s="183"/>
      <c r="D170" s="184"/>
      <c r="E170" s="183"/>
      <c r="F170" s="190"/>
    </row>
    <row r="171" spans="2:6" x14ac:dyDescent="0.25">
      <c r="B171" s="189"/>
      <c r="C171" s="183"/>
      <c r="D171" s="184"/>
      <c r="E171" s="183"/>
      <c r="F171" s="190"/>
    </row>
    <row r="172" spans="2:6" x14ac:dyDescent="0.25">
      <c r="B172" s="189"/>
      <c r="C172" s="183"/>
      <c r="D172" s="184"/>
      <c r="E172" s="183"/>
      <c r="F172" s="190"/>
    </row>
    <row r="173" spans="2:6" x14ac:dyDescent="0.25">
      <c r="B173" s="189"/>
      <c r="C173" s="183"/>
      <c r="D173" s="184"/>
      <c r="E173" s="183"/>
      <c r="F173" s="190"/>
    </row>
    <row r="174" spans="2:6" x14ac:dyDescent="0.25">
      <c r="B174" s="189"/>
      <c r="C174" s="183"/>
      <c r="D174" s="184"/>
      <c r="E174" s="183"/>
      <c r="F174" s="190"/>
    </row>
    <row r="175" spans="2:6" x14ac:dyDescent="0.25">
      <c r="B175" s="189"/>
      <c r="C175" s="183"/>
      <c r="D175" s="184"/>
      <c r="E175" s="183"/>
      <c r="F175" s="190"/>
    </row>
    <row r="176" spans="2:6" x14ac:dyDescent="0.25">
      <c r="B176" s="189"/>
      <c r="C176" s="183"/>
      <c r="D176" s="184"/>
      <c r="E176" s="183"/>
      <c r="F176" s="190"/>
    </row>
    <row r="177" spans="2:6" x14ac:dyDescent="0.25">
      <c r="B177" s="189"/>
      <c r="C177" s="183"/>
      <c r="D177" s="184"/>
      <c r="E177" s="183"/>
      <c r="F177" s="190"/>
    </row>
    <row r="178" spans="2:6" x14ac:dyDescent="0.25">
      <c r="B178" s="189"/>
      <c r="C178" s="183"/>
      <c r="D178" s="184"/>
      <c r="E178" s="183"/>
      <c r="F178" s="190"/>
    </row>
    <row r="179" spans="2:6" x14ac:dyDescent="0.25">
      <c r="B179" s="189"/>
      <c r="C179" s="183"/>
      <c r="D179" s="184"/>
      <c r="E179" s="183"/>
      <c r="F179" s="190"/>
    </row>
    <row r="180" spans="2:6" x14ac:dyDescent="0.25">
      <c r="B180" s="189"/>
      <c r="C180" s="183"/>
      <c r="D180" s="184"/>
      <c r="E180" s="183"/>
      <c r="F180" s="190"/>
    </row>
    <row r="181" spans="2:6" x14ac:dyDescent="0.25">
      <c r="B181" s="189"/>
      <c r="C181" s="183"/>
      <c r="D181" s="184"/>
      <c r="E181" s="183"/>
      <c r="F181" s="190"/>
    </row>
    <row r="182" spans="2:6" x14ac:dyDescent="0.25">
      <c r="B182" s="189"/>
      <c r="C182" s="183"/>
      <c r="D182" s="184"/>
      <c r="E182" s="183"/>
      <c r="F182" s="190"/>
    </row>
    <row r="183" spans="2:6" x14ac:dyDescent="0.25">
      <c r="B183" s="189"/>
      <c r="C183" s="183"/>
      <c r="D183" s="184"/>
      <c r="E183" s="183"/>
      <c r="F183" s="190"/>
    </row>
    <row r="184" spans="2:6" x14ac:dyDescent="0.25">
      <c r="B184" s="189"/>
      <c r="C184" s="183"/>
      <c r="D184" s="184"/>
      <c r="E184" s="183"/>
      <c r="F184" s="190"/>
    </row>
    <row r="185" spans="2:6" x14ac:dyDescent="0.25">
      <c r="B185" s="189"/>
      <c r="C185" s="183"/>
      <c r="D185" s="184"/>
      <c r="E185" s="183"/>
      <c r="F185" s="190"/>
    </row>
    <row r="186" spans="2:6" x14ac:dyDescent="0.25">
      <c r="B186" s="189"/>
      <c r="C186" s="183"/>
      <c r="D186" s="184"/>
      <c r="E186" s="183"/>
      <c r="F186" s="190"/>
    </row>
    <row r="187" spans="2:6" x14ac:dyDescent="0.25">
      <c r="B187" s="189"/>
      <c r="C187" s="183"/>
      <c r="D187" s="184"/>
      <c r="E187" s="183"/>
      <c r="F187" s="190"/>
    </row>
    <row r="188" spans="2:6" x14ac:dyDescent="0.25">
      <c r="B188" s="189"/>
      <c r="C188" s="183"/>
      <c r="D188" s="184"/>
      <c r="E188" s="183"/>
      <c r="F188" s="190"/>
    </row>
    <row r="189" spans="2:6" x14ac:dyDescent="0.25">
      <c r="B189" s="189"/>
      <c r="C189" s="183"/>
      <c r="D189" s="184"/>
      <c r="E189" s="183"/>
      <c r="F189" s="190"/>
    </row>
    <row r="190" spans="2:6" x14ac:dyDescent="0.25">
      <c r="B190" s="189"/>
      <c r="C190" s="183"/>
      <c r="D190" s="184"/>
      <c r="E190" s="183"/>
      <c r="F190" s="190"/>
    </row>
    <row r="191" spans="2:6" x14ac:dyDescent="0.25">
      <c r="B191" s="189"/>
      <c r="C191" s="183"/>
      <c r="D191" s="184"/>
      <c r="E191" s="183"/>
      <c r="F191" s="190"/>
    </row>
    <row r="192" spans="2:6" x14ac:dyDescent="0.25">
      <c r="B192" s="189"/>
      <c r="C192" s="183"/>
      <c r="D192" s="184"/>
      <c r="E192" s="183"/>
      <c r="F192" s="190"/>
    </row>
    <row r="193" spans="2:6" x14ac:dyDescent="0.25">
      <c r="B193" s="189"/>
      <c r="C193" s="183"/>
      <c r="D193" s="184"/>
      <c r="E193" s="183"/>
      <c r="F193" s="190"/>
    </row>
    <row r="194" spans="2:6" x14ac:dyDescent="0.25">
      <c r="B194" s="189"/>
      <c r="C194" s="183"/>
      <c r="D194" s="184"/>
      <c r="E194" s="183"/>
      <c r="F194" s="190"/>
    </row>
    <row r="195" spans="2:6" x14ac:dyDescent="0.25">
      <c r="B195" s="189"/>
      <c r="C195" s="183"/>
      <c r="D195" s="184"/>
      <c r="E195" s="183"/>
      <c r="F195" s="190"/>
    </row>
    <row r="196" spans="2:6" x14ac:dyDescent="0.25">
      <c r="B196" s="189"/>
      <c r="C196" s="183"/>
      <c r="D196" s="184"/>
      <c r="E196" s="183"/>
      <c r="F196" s="190"/>
    </row>
    <row r="197" spans="2:6" x14ac:dyDescent="0.25">
      <c r="B197" s="189"/>
      <c r="C197" s="183"/>
      <c r="D197" s="184"/>
      <c r="E197" s="183"/>
      <c r="F197" s="190"/>
    </row>
    <row r="198" spans="2:6" x14ac:dyDescent="0.25">
      <c r="B198" s="189"/>
      <c r="C198" s="183"/>
      <c r="D198" s="184"/>
      <c r="E198" s="183"/>
      <c r="F198" s="190"/>
    </row>
    <row r="199" spans="2:6" x14ac:dyDescent="0.25">
      <c r="B199" s="189"/>
      <c r="C199" s="183"/>
      <c r="D199" s="184"/>
      <c r="E199" s="183"/>
      <c r="F199" s="190"/>
    </row>
    <row r="200" spans="2:6" x14ac:dyDescent="0.25">
      <c r="B200" s="189"/>
      <c r="C200" s="183"/>
      <c r="D200" s="184"/>
      <c r="E200" s="183"/>
      <c r="F200" s="190"/>
    </row>
    <row r="201" spans="2:6" x14ac:dyDescent="0.25">
      <c r="B201" s="189"/>
      <c r="C201" s="183"/>
      <c r="D201" s="184"/>
      <c r="E201" s="183"/>
      <c r="F201" s="190"/>
    </row>
    <row r="202" spans="2:6" x14ac:dyDescent="0.25">
      <c r="B202" s="189"/>
      <c r="C202" s="183"/>
      <c r="D202" s="184"/>
      <c r="E202" s="183"/>
      <c r="F202" s="190"/>
    </row>
    <row r="203" spans="2:6" x14ac:dyDescent="0.25">
      <c r="B203" s="189"/>
      <c r="C203" s="183"/>
      <c r="D203" s="184"/>
      <c r="E203" s="183"/>
      <c r="F203" s="190"/>
    </row>
    <row r="204" spans="2:6" x14ac:dyDescent="0.25">
      <c r="B204" s="189"/>
      <c r="C204" s="183"/>
      <c r="D204" s="184"/>
      <c r="E204" s="183"/>
      <c r="F204" s="190"/>
    </row>
    <row r="205" spans="2:6" x14ac:dyDescent="0.25">
      <c r="B205" s="189"/>
      <c r="C205" s="183"/>
      <c r="D205" s="184"/>
      <c r="E205" s="183"/>
      <c r="F205" s="190"/>
    </row>
    <row r="206" spans="2:6" x14ac:dyDescent="0.25">
      <c r="B206" s="189"/>
      <c r="C206" s="183"/>
      <c r="D206" s="184"/>
      <c r="E206" s="183"/>
      <c r="F206" s="190"/>
    </row>
    <row r="207" spans="2:6" x14ac:dyDescent="0.25">
      <c r="B207" s="189"/>
      <c r="C207" s="183"/>
      <c r="D207" s="184"/>
      <c r="E207" s="183"/>
      <c r="F207" s="190"/>
    </row>
    <row r="208" spans="2:6" x14ac:dyDescent="0.25">
      <c r="B208" s="189"/>
      <c r="C208" s="183"/>
      <c r="D208" s="184"/>
      <c r="E208" s="183"/>
      <c r="F208" s="190"/>
    </row>
    <row r="209" spans="2:6" x14ac:dyDescent="0.25">
      <c r="B209" s="189"/>
      <c r="C209" s="183"/>
      <c r="D209" s="184"/>
      <c r="E209" s="183"/>
      <c r="F209" s="190"/>
    </row>
    <row r="210" spans="2:6" x14ac:dyDescent="0.25">
      <c r="B210" s="189"/>
      <c r="C210" s="183"/>
      <c r="D210" s="184"/>
      <c r="E210" s="183"/>
      <c r="F210" s="190"/>
    </row>
    <row r="211" spans="2:6" x14ac:dyDescent="0.25">
      <c r="B211" s="189"/>
      <c r="C211" s="183"/>
      <c r="D211" s="184"/>
      <c r="E211" s="183"/>
      <c r="F211" s="190"/>
    </row>
    <row r="212" spans="2:6" x14ac:dyDescent="0.25">
      <c r="B212" s="189"/>
      <c r="C212" s="183"/>
      <c r="D212" s="184"/>
      <c r="E212" s="183"/>
      <c r="F212" s="190"/>
    </row>
    <row r="213" spans="2:6" x14ac:dyDescent="0.25">
      <c r="B213" s="189"/>
      <c r="C213" s="183"/>
      <c r="D213" s="184"/>
      <c r="E213" s="183"/>
      <c r="F213" s="190"/>
    </row>
    <row r="214" spans="2:6" x14ac:dyDescent="0.25">
      <c r="B214" s="189"/>
      <c r="C214" s="183"/>
      <c r="D214" s="184"/>
      <c r="E214" s="183"/>
      <c r="F214" s="190"/>
    </row>
    <row r="215" spans="2:6" x14ac:dyDescent="0.25">
      <c r="B215" s="189"/>
      <c r="C215" s="183"/>
      <c r="D215" s="184"/>
      <c r="E215" s="183"/>
      <c r="F215" s="190"/>
    </row>
    <row r="216" spans="2:6" x14ac:dyDescent="0.25">
      <c r="B216" s="189"/>
      <c r="C216" s="183"/>
      <c r="D216" s="184"/>
      <c r="E216" s="183"/>
      <c r="F216" s="190"/>
    </row>
    <row r="217" spans="2:6" x14ac:dyDescent="0.25">
      <c r="B217" s="189"/>
      <c r="C217" s="183"/>
      <c r="D217" s="184"/>
      <c r="E217" s="183"/>
      <c r="F217" s="190"/>
    </row>
    <row r="218" spans="2:6" x14ac:dyDescent="0.25">
      <c r="B218" s="189"/>
      <c r="C218" s="183"/>
      <c r="D218" s="184"/>
      <c r="E218" s="183"/>
      <c r="F218" s="190"/>
    </row>
    <row r="219" spans="2:6" x14ac:dyDescent="0.25">
      <c r="B219" s="189"/>
      <c r="C219" s="183"/>
      <c r="D219" s="184"/>
      <c r="E219" s="183"/>
      <c r="F219" s="190"/>
    </row>
    <row r="220" spans="2:6" x14ac:dyDescent="0.25">
      <c r="B220" s="189"/>
      <c r="C220" s="183"/>
      <c r="D220" s="184"/>
      <c r="E220" s="183"/>
      <c r="F220" s="190"/>
    </row>
    <row r="221" spans="2:6" x14ac:dyDescent="0.25">
      <c r="B221" s="189"/>
      <c r="C221" s="183"/>
      <c r="D221" s="184"/>
      <c r="E221" s="183"/>
      <c r="F221" s="190"/>
    </row>
    <row r="222" spans="2:6" x14ac:dyDescent="0.25">
      <c r="B222" s="189"/>
      <c r="C222" s="183"/>
      <c r="D222" s="184"/>
      <c r="E222" s="183"/>
      <c r="F222" s="190"/>
    </row>
    <row r="223" spans="2:6" x14ac:dyDescent="0.25">
      <c r="B223" s="189"/>
      <c r="C223" s="183"/>
      <c r="D223" s="184"/>
      <c r="E223" s="183"/>
      <c r="F223" s="190"/>
    </row>
    <row r="224" spans="2:6" x14ac:dyDescent="0.25">
      <c r="B224" s="189"/>
      <c r="C224" s="183"/>
      <c r="D224" s="184"/>
      <c r="E224" s="183"/>
      <c r="F224" s="190"/>
    </row>
    <row r="225" spans="2:6" x14ac:dyDescent="0.25">
      <c r="B225" s="189"/>
      <c r="C225" s="183"/>
      <c r="D225" s="184"/>
      <c r="E225" s="183"/>
      <c r="F225" s="190"/>
    </row>
    <row r="226" spans="2:6" x14ac:dyDescent="0.25">
      <c r="B226" s="189"/>
      <c r="C226" s="183"/>
      <c r="D226" s="184"/>
      <c r="E226" s="183"/>
      <c r="F226" s="190"/>
    </row>
    <row r="227" spans="2:6" x14ac:dyDescent="0.25">
      <c r="B227" s="189"/>
      <c r="C227" s="183"/>
      <c r="D227" s="184"/>
      <c r="E227" s="183"/>
      <c r="F227" s="190"/>
    </row>
    <row r="228" spans="2:6" x14ac:dyDescent="0.25">
      <c r="B228" s="189"/>
      <c r="C228" s="183"/>
      <c r="D228" s="184"/>
      <c r="E228" s="183"/>
      <c r="F228" s="190"/>
    </row>
    <row r="229" spans="2:6" x14ac:dyDescent="0.25">
      <c r="B229" s="189"/>
      <c r="C229" s="183"/>
      <c r="D229" s="184"/>
      <c r="E229" s="183"/>
      <c r="F229" s="190"/>
    </row>
    <row r="230" spans="2:6" x14ac:dyDescent="0.25">
      <c r="B230" s="189"/>
      <c r="C230" s="183"/>
      <c r="D230" s="184"/>
      <c r="E230" s="183"/>
      <c r="F230" s="190"/>
    </row>
    <row r="231" spans="2:6" x14ac:dyDescent="0.25">
      <c r="B231" s="189"/>
      <c r="C231" s="183"/>
      <c r="D231" s="184"/>
      <c r="E231" s="183"/>
      <c r="F231" s="190"/>
    </row>
    <row r="232" spans="2:6" x14ac:dyDescent="0.25">
      <c r="B232" s="189"/>
      <c r="C232" s="183"/>
      <c r="D232" s="184"/>
      <c r="E232" s="183"/>
      <c r="F232" s="190"/>
    </row>
    <row r="233" spans="2:6" x14ac:dyDescent="0.25">
      <c r="B233" s="189"/>
      <c r="C233" s="183"/>
      <c r="D233" s="184"/>
      <c r="E233" s="183"/>
      <c r="F233" s="190"/>
    </row>
    <row r="234" spans="2:6" x14ac:dyDescent="0.25">
      <c r="B234" s="189"/>
      <c r="C234" s="183"/>
      <c r="D234" s="184"/>
      <c r="E234" s="183"/>
      <c r="F234" s="190"/>
    </row>
    <row r="235" spans="2:6" x14ac:dyDescent="0.25">
      <c r="B235" s="189"/>
      <c r="C235" s="183"/>
      <c r="D235" s="184"/>
      <c r="E235" s="183"/>
      <c r="F235" s="190"/>
    </row>
    <row r="236" spans="2:6" x14ac:dyDescent="0.25">
      <c r="B236" s="189"/>
      <c r="C236" s="183"/>
      <c r="D236" s="184"/>
      <c r="E236" s="183"/>
      <c r="F236" s="190"/>
    </row>
    <row r="237" spans="2:6" x14ac:dyDescent="0.25">
      <c r="B237" s="189"/>
      <c r="C237" s="183"/>
      <c r="D237" s="184"/>
      <c r="E237" s="183"/>
      <c r="F237" s="190"/>
    </row>
    <row r="238" spans="2:6" x14ac:dyDescent="0.25">
      <c r="B238" s="189"/>
      <c r="C238" s="183"/>
      <c r="D238" s="184"/>
      <c r="E238" s="183"/>
      <c r="F238" s="190"/>
    </row>
    <row r="239" spans="2:6" x14ac:dyDescent="0.25">
      <c r="B239" s="189"/>
      <c r="C239" s="183"/>
      <c r="D239" s="184"/>
      <c r="E239" s="183"/>
      <c r="F239" s="190"/>
    </row>
    <row r="240" spans="2:6" x14ac:dyDescent="0.25">
      <c r="B240" s="189"/>
      <c r="C240" s="183"/>
      <c r="D240" s="184"/>
      <c r="E240" s="183"/>
      <c r="F240" s="190"/>
    </row>
    <row r="241" spans="2:6" x14ac:dyDescent="0.25">
      <c r="B241" s="189"/>
      <c r="C241" s="183"/>
      <c r="D241" s="184"/>
      <c r="E241" s="183"/>
      <c r="F241" s="190"/>
    </row>
    <row r="242" spans="2:6" x14ac:dyDescent="0.25">
      <c r="B242" s="189"/>
      <c r="C242" s="183"/>
      <c r="D242" s="184"/>
      <c r="E242" s="183"/>
      <c r="F242" s="190"/>
    </row>
    <row r="243" spans="2:6" x14ac:dyDescent="0.25">
      <c r="B243" s="189"/>
      <c r="C243" s="183"/>
      <c r="D243" s="184"/>
      <c r="E243" s="183"/>
      <c r="F243" s="190"/>
    </row>
    <row r="244" spans="2:6" x14ac:dyDescent="0.25">
      <c r="B244" s="189"/>
      <c r="C244" s="183"/>
      <c r="D244" s="184"/>
      <c r="E244" s="183"/>
      <c r="F244" s="190"/>
    </row>
    <row r="245" spans="2:6" x14ac:dyDescent="0.25">
      <c r="B245" s="189"/>
      <c r="C245" s="183"/>
      <c r="D245" s="184"/>
      <c r="E245" s="183"/>
      <c r="F245" s="190"/>
    </row>
    <row r="246" spans="2:6" x14ac:dyDescent="0.25">
      <c r="B246" s="189"/>
      <c r="C246" s="183"/>
      <c r="D246" s="184"/>
      <c r="E246" s="183"/>
      <c r="F246" s="190"/>
    </row>
    <row r="247" spans="2:6" x14ac:dyDescent="0.25">
      <c r="B247" s="189"/>
      <c r="C247" s="183"/>
      <c r="D247" s="184"/>
      <c r="E247" s="183"/>
      <c r="F247" s="190"/>
    </row>
    <row r="248" spans="2:6" x14ac:dyDescent="0.25">
      <c r="B248" s="189"/>
      <c r="C248" s="183"/>
      <c r="D248" s="184"/>
      <c r="E248" s="183"/>
      <c r="F248" s="190"/>
    </row>
    <row r="249" spans="2:6" x14ac:dyDescent="0.25">
      <c r="B249" s="189"/>
      <c r="C249" s="183"/>
      <c r="D249" s="184"/>
      <c r="E249" s="183"/>
      <c r="F249" s="190"/>
    </row>
    <row r="250" spans="2:6" x14ac:dyDescent="0.25">
      <c r="B250" s="189"/>
      <c r="C250" s="183"/>
      <c r="D250" s="184"/>
      <c r="E250" s="183"/>
      <c r="F250" s="190"/>
    </row>
    <row r="251" spans="2:6" x14ac:dyDescent="0.25">
      <c r="B251" s="189"/>
      <c r="C251" s="183"/>
      <c r="D251" s="184"/>
      <c r="E251" s="183"/>
      <c r="F251" s="190"/>
    </row>
    <row r="252" spans="2:6" x14ac:dyDescent="0.25">
      <c r="B252" s="189"/>
      <c r="C252" s="183"/>
      <c r="D252" s="184"/>
      <c r="E252" s="183"/>
      <c r="F252" s="190"/>
    </row>
    <row r="253" spans="2:6" x14ac:dyDescent="0.25">
      <c r="B253" s="189"/>
      <c r="C253" s="183"/>
      <c r="D253" s="184"/>
      <c r="E253" s="183"/>
      <c r="F253" s="190"/>
    </row>
    <row r="254" spans="2:6" x14ac:dyDescent="0.25">
      <c r="B254" s="189"/>
      <c r="C254" s="183"/>
      <c r="D254" s="184"/>
      <c r="E254" s="183"/>
      <c r="F254" s="190"/>
    </row>
    <row r="255" spans="2:6" x14ac:dyDescent="0.25">
      <c r="B255" s="189"/>
      <c r="C255" s="183"/>
      <c r="D255" s="184"/>
      <c r="E255" s="183"/>
      <c r="F255" s="190"/>
    </row>
    <row r="256" spans="2:6" x14ac:dyDescent="0.25">
      <c r="B256" s="189"/>
      <c r="C256" s="183"/>
      <c r="D256" s="184"/>
      <c r="E256" s="183"/>
      <c r="F256" s="190"/>
    </row>
    <row r="257" spans="2:6" x14ac:dyDescent="0.25">
      <c r="B257" s="189"/>
      <c r="C257" s="183"/>
      <c r="D257" s="184"/>
      <c r="E257" s="183"/>
      <c r="F257" s="190"/>
    </row>
    <row r="258" spans="2:6" x14ac:dyDescent="0.25">
      <c r="B258" s="189"/>
      <c r="C258" s="183"/>
      <c r="D258" s="184"/>
      <c r="E258" s="183"/>
      <c r="F258" s="190"/>
    </row>
    <row r="259" spans="2:6" x14ac:dyDescent="0.25">
      <c r="B259" s="189"/>
      <c r="C259" s="183"/>
      <c r="D259" s="184"/>
      <c r="E259" s="183"/>
      <c r="F259" s="190"/>
    </row>
    <row r="260" spans="2:6" x14ac:dyDescent="0.25">
      <c r="B260" s="189"/>
      <c r="C260" s="183"/>
      <c r="D260" s="184"/>
      <c r="E260" s="183"/>
      <c r="F260" s="190"/>
    </row>
    <row r="261" spans="2:6" x14ac:dyDescent="0.25">
      <c r="B261" s="189"/>
      <c r="C261" s="183"/>
      <c r="D261" s="184"/>
      <c r="E261" s="183"/>
      <c r="F261" s="190"/>
    </row>
    <row r="262" spans="2:6" x14ac:dyDescent="0.25">
      <c r="B262" s="189"/>
      <c r="C262" s="183"/>
      <c r="D262" s="184"/>
      <c r="E262" s="183"/>
      <c r="F262" s="190"/>
    </row>
    <row r="263" spans="2:6" x14ac:dyDescent="0.25">
      <c r="B263" s="189"/>
      <c r="C263" s="183"/>
      <c r="D263" s="184"/>
      <c r="E263" s="183"/>
      <c r="F263" s="190"/>
    </row>
    <row r="264" spans="2:6" x14ac:dyDescent="0.25">
      <c r="B264" s="189"/>
      <c r="C264" s="183"/>
      <c r="D264" s="184"/>
      <c r="E264" s="183"/>
      <c r="F264" s="190"/>
    </row>
    <row r="265" spans="2:6" x14ac:dyDescent="0.25">
      <c r="B265" s="189"/>
      <c r="C265" s="183"/>
      <c r="D265" s="184"/>
      <c r="E265" s="183"/>
      <c r="F265" s="190"/>
    </row>
    <row r="266" spans="2:6" x14ac:dyDescent="0.25">
      <c r="B266" s="189"/>
      <c r="C266" s="183"/>
      <c r="D266" s="184"/>
      <c r="E266" s="183"/>
      <c r="F266" s="190"/>
    </row>
    <row r="267" spans="2:6" x14ac:dyDescent="0.25">
      <c r="B267" s="189"/>
      <c r="C267" s="183"/>
      <c r="D267" s="184"/>
      <c r="E267" s="183"/>
      <c r="F267" s="190"/>
    </row>
    <row r="268" spans="2:6" x14ac:dyDescent="0.25">
      <c r="B268" s="189"/>
      <c r="C268" s="183"/>
      <c r="D268" s="184"/>
      <c r="E268" s="183"/>
      <c r="F268" s="190"/>
    </row>
    <row r="269" spans="2:6" x14ac:dyDescent="0.25">
      <c r="B269" s="189"/>
      <c r="C269" s="183"/>
      <c r="D269" s="184"/>
      <c r="E269" s="183"/>
      <c r="F269" s="190"/>
    </row>
    <row r="270" spans="2:6" x14ac:dyDescent="0.25">
      <c r="B270" s="189"/>
      <c r="C270" s="183"/>
      <c r="D270" s="184"/>
      <c r="E270" s="183"/>
      <c r="F270" s="190"/>
    </row>
    <row r="271" spans="2:6" x14ac:dyDescent="0.25">
      <c r="B271" s="189"/>
      <c r="C271" s="183"/>
      <c r="D271" s="184"/>
      <c r="E271" s="183"/>
      <c r="F271" s="190"/>
    </row>
    <row r="272" spans="2:6" x14ac:dyDescent="0.25">
      <c r="B272" s="189"/>
      <c r="C272" s="183"/>
      <c r="D272" s="184"/>
      <c r="E272" s="183"/>
      <c r="F272" s="190"/>
    </row>
    <row r="273" spans="2:6" x14ac:dyDescent="0.25">
      <c r="B273" s="189"/>
      <c r="C273" s="183"/>
      <c r="D273" s="184"/>
      <c r="E273" s="183"/>
      <c r="F273" s="190"/>
    </row>
    <row r="274" spans="2:6" x14ac:dyDescent="0.25">
      <c r="B274" s="189"/>
      <c r="C274" s="183"/>
      <c r="D274" s="184"/>
      <c r="E274" s="183"/>
      <c r="F274" s="190"/>
    </row>
    <row r="275" spans="2:6" x14ac:dyDescent="0.25">
      <c r="B275" s="189"/>
      <c r="C275" s="183"/>
      <c r="D275" s="184"/>
      <c r="E275" s="183"/>
      <c r="F275" s="190"/>
    </row>
    <row r="276" spans="2:6" x14ac:dyDescent="0.25">
      <c r="B276" s="189"/>
      <c r="C276" s="183"/>
      <c r="D276" s="184"/>
      <c r="E276" s="183"/>
      <c r="F276" s="190"/>
    </row>
    <row r="277" spans="2:6" x14ac:dyDescent="0.25">
      <c r="B277" s="189"/>
      <c r="C277" s="183"/>
      <c r="D277" s="184"/>
      <c r="E277" s="183"/>
      <c r="F277" s="190"/>
    </row>
    <row r="278" spans="2:6" x14ac:dyDescent="0.25">
      <c r="B278" s="189"/>
      <c r="C278" s="183"/>
      <c r="D278" s="184"/>
      <c r="E278" s="183"/>
      <c r="F278" s="190"/>
    </row>
    <row r="279" spans="2:6" x14ac:dyDescent="0.25">
      <c r="B279" s="189"/>
      <c r="C279" s="183"/>
      <c r="D279" s="184"/>
      <c r="E279" s="183"/>
      <c r="F279" s="190"/>
    </row>
    <row r="280" spans="2:6" x14ac:dyDescent="0.25">
      <c r="B280" s="189"/>
      <c r="C280" s="183"/>
      <c r="D280" s="184"/>
      <c r="E280" s="183"/>
      <c r="F280" s="190"/>
    </row>
    <row r="281" spans="2:6" x14ac:dyDescent="0.25">
      <c r="B281" s="189"/>
      <c r="C281" s="183"/>
      <c r="D281" s="184"/>
      <c r="E281" s="183"/>
      <c r="F281" s="190"/>
    </row>
    <row r="282" spans="2:6" x14ac:dyDescent="0.25">
      <c r="B282" s="189"/>
      <c r="C282" s="183"/>
      <c r="D282" s="184"/>
      <c r="E282" s="183"/>
      <c r="F282" s="190"/>
    </row>
    <row r="283" spans="2:6" x14ac:dyDescent="0.25">
      <c r="B283" s="189"/>
      <c r="C283" s="183"/>
      <c r="D283" s="184"/>
      <c r="E283" s="183"/>
      <c r="F283" s="190"/>
    </row>
    <row r="284" spans="2:6" x14ac:dyDescent="0.25">
      <c r="B284" s="189"/>
      <c r="C284" s="183"/>
      <c r="D284" s="184"/>
      <c r="E284" s="183"/>
      <c r="F284" s="190"/>
    </row>
    <row r="285" spans="2:6" x14ac:dyDescent="0.25">
      <c r="B285" s="189"/>
      <c r="C285" s="183"/>
      <c r="D285" s="184"/>
      <c r="E285" s="183"/>
      <c r="F285" s="190"/>
    </row>
    <row r="286" spans="2:6" x14ac:dyDescent="0.25">
      <c r="B286" s="189"/>
      <c r="C286" s="183"/>
      <c r="D286" s="184"/>
      <c r="E286" s="183"/>
      <c r="F286" s="190"/>
    </row>
    <row r="287" spans="2:6" x14ac:dyDescent="0.25">
      <c r="B287" s="189"/>
      <c r="C287" s="183"/>
      <c r="D287" s="184"/>
      <c r="E287" s="183"/>
      <c r="F287" s="190"/>
    </row>
    <row r="288" spans="2:6" x14ac:dyDescent="0.25">
      <c r="B288" s="189"/>
      <c r="C288" s="183"/>
      <c r="D288" s="184"/>
      <c r="E288" s="183"/>
      <c r="F288" s="190"/>
    </row>
    <row r="289" spans="2:6" x14ac:dyDescent="0.25">
      <c r="B289" s="189"/>
      <c r="C289" s="183"/>
      <c r="D289" s="184"/>
      <c r="E289" s="183"/>
      <c r="F289" s="190"/>
    </row>
    <row r="290" spans="2:6" x14ac:dyDescent="0.25">
      <c r="B290" s="189"/>
      <c r="C290" s="183"/>
      <c r="D290" s="184"/>
      <c r="E290" s="183"/>
      <c r="F290" s="190"/>
    </row>
    <row r="291" spans="2:6" x14ac:dyDescent="0.25">
      <c r="B291" s="189"/>
      <c r="C291" s="183"/>
      <c r="D291" s="184"/>
      <c r="E291" s="183"/>
      <c r="F291" s="190"/>
    </row>
    <row r="292" spans="2:6" x14ac:dyDescent="0.25">
      <c r="B292" s="189"/>
      <c r="C292" s="183"/>
      <c r="D292" s="184"/>
      <c r="E292" s="183"/>
      <c r="F292" s="190"/>
    </row>
    <row r="293" spans="2:6" x14ac:dyDescent="0.25">
      <c r="B293" s="189"/>
      <c r="C293" s="183"/>
      <c r="D293" s="184"/>
      <c r="E293" s="183"/>
      <c r="F293" s="190"/>
    </row>
    <row r="294" spans="2:6" x14ac:dyDescent="0.25">
      <c r="B294" s="189"/>
      <c r="C294" s="183"/>
      <c r="D294" s="184"/>
      <c r="E294" s="183"/>
      <c r="F294" s="190"/>
    </row>
    <row r="295" spans="2:6" x14ac:dyDescent="0.25">
      <c r="B295" s="189"/>
      <c r="C295" s="183"/>
      <c r="D295" s="184"/>
      <c r="E295" s="183"/>
      <c r="F295" s="190"/>
    </row>
    <row r="296" spans="2:6" x14ac:dyDescent="0.25">
      <c r="B296" s="189"/>
      <c r="C296" s="183"/>
      <c r="D296" s="184"/>
      <c r="E296" s="183"/>
      <c r="F296" s="190"/>
    </row>
    <row r="297" spans="2:6" x14ac:dyDescent="0.25">
      <c r="B297" s="189"/>
      <c r="C297" s="183"/>
      <c r="D297" s="184"/>
      <c r="E297" s="183"/>
      <c r="F297" s="190"/>
    </row>
    <row r="298" spans="2:6" x14ac:dyDescent="0.25">
      <c r="B298" s="189"/>
      <c r="C298" s="183"/>
      <c r="D298" s="184"/>
      <c r="E298" s="183"/>
      <c r="F298" s="190"/>
    </row>
    <row r="299" spans="2:6" x14ac:dyDescent="0.25">
      <c r="B299" s="189"/>
      <c r="C299" s="183"/>
      <c r="D299" s="184"/>
      <c r="E299" s="183"/>
      <c r="F299" s="190"/>
    </row>
    <row r="300" spans="2:6" x14ac:dyDescent="0.25">
      <c r="B300" s="189"/>
      <c r="C300" s="183"/>
      <c r="D300" s="184"/>
      <c r="E300" s="183"/>
      <c r="F300" s="190"/>
    </row>
    <row r="301" spans="2:6" x14ac:dyDescent="0.25">
      <c r="B301" s="189"/>
      <c r="C301" s="183"/>
      <c r="D301" s="184"/>
      <c r="E301" s="183"/>
      <c r="F301" s="190"/>
    </row>
    <row r="302" spans="2:6" x14ac:dyDescent="0.25">
      <c r="B302" s="189"/>
      <c r="C302" s="183"/>
      <c r="D302" s="184"/>
      <c r="E302" s="183"/>
      <c r="F302" s="190"/>
    </row>
    <row r="303" spans="2:6" x14ac:dyDescent="0.25">
      <c r="B303" s="189"/>
      <c r="C303" s="183"/>
      <c r="D303" s="184"/>
      <c r="E303" s="183"/>
      <c r="F303" s="190"/>
    </row>
    <row r="304" spans="2:6" x14ac:dyDescent="0.25">
      <c r="B304" s="189"/>
      <c r="C304" s="183"/>
      <c r="D304" s="184"/>
      <c r="E304" s="183"/>
      <c r="F304" s="190"/>
    </row>
    <row r="305" spans="2:6" x14ac:dyDescent="0.25">
      <c r="B305" s="189"/>
      <c r="C305" s="183"/>
      <c r="D305" s="184"/>
      <c r="E305" s="183"/>
      <c r="F305" s="190"/>
    </row>
    <row r="306" spans="2:6" x14ac:dyDescent="0.25">
      <c r="B306" s="189"/>
      <c r="C306" s="183"/>
      <c r="D306" s="184"/>
      <c r="E306" s="183"/>
      <c r="F306" s="190"/>
    </row>
    <row r="307" spans="2:6" x14ac:dyDescent="0.25">
      <c r="B307" s="189"/>
      <c r="C307" s="183"/>
      <c r="D307" s="184"/>
      <c r="E307" s="183"/>
      <c r="F307" s="190"/>
    </row>
    <row r="308" spans="2:6" x14ac:dyDescent="0.25">
      <c r="B308" s="189"/>
      <c r="C308" s="183"/>
      <c r="D308" s="184"/>
      <c r="E308" s="183"/>
      <c r="F308" s="190"/>
    </row>
    <row r="309" spans="2:6" x14ac:dyDescent="0.25">
      <c r="B309" s="189"/>
      <c r="C309" s="183"/>
      <c r="D309" s="184"/>
      <c r="E309" s="183"/>
      <c r="F309" s="190"/>
    </row>
    <row r="310" spans="2:6" x14ac:dyDescent="0.25">
      <c r="B310" s="189"/>
      <c r="C310" s="183"/>
      <c r="D310" s="184"/>
      <c r="E310" s="183"/>
      <c r="F310" s="190"/>
    </row>
    <row r="311" spans="2:6" x14ac:dyDescent="0.25">
      <c r="B311" s="189"/>
      <c r="C311" s="183"/>
      <c r="D311" s="184"/>
      <c r="E311" s="183"/>
      <c r="F311" s="190"/>
    </row>
    <row r="312" spans="2:6" x14ac:dyDescent="0.25">
      <c r="B312" s="189"/>
      <c r="C312" s="183"/>
      <c r="D312" s="184"/>
      <c r="E312" s="183"/>
      <c r="F312" s="190"/>
    </row>
    <row r="313" spans="2:6" x14ac:dyDescent="0.25">
      <c r="B313" s="189"/>
      <c r="C313" s="183"/>
      <c r="D313" s="184"/>
      <c r="E313" s="183"/>
      <c r="F313" s="190"/>
    </row>
    <row r="314" spans="2:6" x14ac:dyDescent="0.25">
      <c r="B314" s="189"/>
      <c r="C314" s="183"/>
      <c r="D314" s="184"/>
      <c r="E314" s="183"/>
      <c r="F314" s="190"/>
    </row>
    <row r="315" spans="2:6" x14ac:dyDescent="0.25">
      <c r="B315" s="189"/>
      <c r="C315" s="183"/>
      <c r="D315" s="184"/>
      <c r="E315" s="183"/>
      <c r="F315" s="190"/>
    </row>
    <row r="316" spans="2:6" x14ac:dyDescent="0.25">
      <c r="B316" s="189"/>
      <c r="C316" s="183"/>
      <c r="D316" s="184"/>
      <c r="E316" s="183"/>
      <c r="F316" s="190"/>
    </row>
    <row r="317" spans="2:6" x14ac:dyDescent="0.25">
      <c r="B317" s="189"/>
      <c r="C317" s="183"/>
      <c r="D317" s="184"/>
      <c r="E317" s="183"/>
      <c r="F317" s="190"/>
    </row>
    <row r="318" spans="2:6" x14ac:dyDescent="0.25">
      <c r="B318" s="189"/>
      <c r="C318" s="183"/>
      <c r="D318" s="184"/>
      <c r="E318" s="183"/>
      <c r="F318" s="190"/>
    </row>
    <row r="319" spans="2:6" x14ac:dyDescent="0.25">
      <c r="B319" s="189"/>
      <c r="C319" s="183"/>
      <c r="D319" s="184"/>
      <c r="E319" s="183"/>
      <c r="F319" s="190"/>
    </row>
    <row r="320" spans="2:6" x14ac:dyDescent="0.25">
      <c r="B320" s="189"/>
      <c r="C320" s="183"/>
      <c r="D320" s="184"/>
      <c r="E320" s="183"/>
      <c r="F320" s="190"/>
    </row>
    <row r="321" spans="2:6" x14ac:dyDescent="0.25">
      <c r="B321" s="189"/>
      <c r="C321" s="183"/>
      <c r="D321" s="184"/>
      <c r="E321" s="183"/>
      <c r="F321" s="190"/>
    </row>
    <row r="322" spans="2:6" x14ac:dyDescent="0.25">
      <c r="B322" s="189"/>
      <c r="C322" s="183"/>
      <c r="D322" s="184"/>
      <c r="E322" s="183"/>
      <c r="F322" s="190"/>
    </row>
    <row r="323" spans="2:6" x14ac:dyDescent="0.25">
      <c r="B323" s="189"/>
      <c r="C323" s="183"/>
      <c r="D323" s="184"/>
      <c r="E323" s="183"/>
      <c r="F323" s="190"/>
    </row>
    <row r="324" spans="2:6" x14ac:dyDescent="0.25">
      <c r="B324" s="189"/>
      <c r="C324" s="183"/>
      <c r="D324" s="184"/>
      <c r="E324" s="183"/>
      <c r="F324" s="190"/>
    </row>
    <row r="325" spans="2:6" x14ac:dyDescent="0.25">
      <c r="B325" s="189"/>
      <c r="C325" s="183"/>
      <c r="D325" s="184"/>
      <c r="E325" s="183"/>
      <c r="F325" s="190"/>
    </row>
    <row r="326" spans="2:6" x14ac:dyDescent="0.25">
      <c r="B326" s="189"/>
      <c r="C326" s="183"/>
      <c r="D326" s="184"/>
      <c r="E326" s="183"/>
      <c r="F326" s="190"/>
    </row>
    <row r="327" spans="2:6" x14ac:dyDescent="0.25">
      <c r="B327" s="189"/>
      <c r="C327" s="183"/>
      <c r="D327" s="184"/>
      <c r="E327" s="183"/>
      <c r="F327" s="190"/>
    </row>
    <row r="328" spans="2:6" x14ac:dyDescent="0.25">
      <c r="B328" s="189"/>
      <c r="C328" s="183"/>
      <c r="D328" s="184"/>
      <c r="E328" s="183"/>
      <c r="F328" s="190"/>
    </row>
    <row r="329" spans="2:6" x14ac:dyDescent="0.25">
      <c r="B329" s="189"/>
      <c r="C329" s="183"/>
      <c r="D329" s="184"/>
      <c r="E329" s="183"/>
      <c r="F329" s="190"/>
    </row>
    <row r="330" spans="2:6" x14ac:dyDescent="0.25">
      <c r="B330" s="189"/>
      <c r="C330" s="183"/>
      <c r="D330" s="184"/>
      <c r="E330" s="183"/>
      <c r="F330" s="190"/>
    </row>
    <row r="331" spans="2:6" x14ac:dyDescent="0.25">
      <c r="B331" s="189"/>
      <c r="C331" s="183"/>
      <c r="D331" s="184"/>
      <c r="E331" s="183"/>
      <c r="F331" s="190"/>
    </row>
    <row r="332" spans="2:6" x14ac:dyDescent="0.25">
      <c r="B332" s="189"/>
      <c r="C332" s="183"/>
      <c r="D332" s="184"/>
      <c r="E332" s="183"/>
      <c r="F332" s="190"/>
    </row>
    <row r="333" spans="2:6" x14ac:dyDescent="0.25">
      <c r="B333" s="189"/>
      <c r="C333" s="183"/>
      <c r="D333" s="184"/>
      <c r="E333" s="183"/>
      <c r="F333" s="190"/>
    </row>
    <row r="334" spans="2:6" x14ac:dyDescent="0.25">
      <c r="B334" s="189"/>
      <c r="C334" s="183"/>
      <c r="D334" s="184"/>
      <c r="E334" s="183"/>
      <c r="F334" s="190"/>
    </row>
    <row r="335" spans="2:6" x14ac:dyDescent="0.25">
      <c r="B335" s="189"/>
      <c r="C335" s="183"/>
      <c r="D335" s="184"/>
      <c r="E335" s="183"/>
      <c r="F335" s="190"/>
    </row>
    <row r="336" spans="2:6" x14ac:dyDescent="0.25">
      <c r="B336" s="189"/>
      <c r="C336" s="183"/>
      <c r="D336" s="184"/>
      <c r="E336" s="183"/>
      <c r="F336" s="190"/>
    </row>
    <row r="337" spans="2:6" x14ac:dyDescent="0.25">
      <c r="B337" s="189"/>
      <c r="C337" s="183"/>
      <c r="D337" s="184"/>
      <c r="E337" s="183"/>
      <c r="F337" s="190"/>
    </row>
    <row r="338" spans="2:6" x14ac:dyDescent="0.25">
      <c r="B338" s="189"/>
      <c r="C338" s="183"/>
      <c r="D338" s="184"/>
      <c r="E338" s="183"/>
      <c r="F338" s="190"/>
    </row>
    <row r="339" spans="2:6" x14ac:dyDescent="0.25">
      <c r="B339" s="189"/>
      <c r="C339" s="183"/>
      <c r="D339" s="184"/>
      <c r="E339" s="183"/>
      <c r="F339" s="190"/>
    </row>
    <row r="340" spans="2:6" x14ac:dyDescent="0.25">
      <c r="B340" s="189"/>
      <c r="C340" s="183"/>
      <c r="D340" s="184"/>
      <c r="E340" s="183"/>
      <c r="F340" s="190"/>
    </row>
    <row r="341" spans="2:6" x14ac:dyDescent="0.25">
      <c r="B341" s="189"/>
      <c r="C341" s="183"/>
      <c r="D341" s="184"/>
      <c r="E341" s="183"/>
      <c r="F341" s="190"/>
    </row>
    <row r="342" spans="2:6" x14ac:dyDescent="0.25">
      <c r="B342" s="189"/>
      <c r="C342" s="183"/>
      <c r="D342" s="184"/>
      <c r="E342" s="183"/>
      <c r="F342" s="190"/>
    </row>
    <row r="343" spans="2:6" x14ac:dyDescent="0.25">
      <c r="B343" s="189"/>
      <c r="C343" s="183"/>
      <c r="D343" s="184"/>
      <c r="E343" s="183"/>
      <c r="F343" s="190"/>
    </row>
    <row r="344" spans="2:6" x14ac:dyDescent="0.25">
      <c r="B344" s="189"/>
      <c r="C344" s="183"/>
      <c r="D344" s="184"/>
      <c r="E344" s="183"/>
      <c r="F344" s="190"/>
    </row>
    <row r="345" spans="2:6" x14ac:dyDescent="0.25">
      <c r="B345" s="189"/>
      <c r="C345" s="183"/>
      <c r="D345" s="184"/>
      <c r="E345" s="183"/>
      <c r="F345" s="190"/>
    </row>
    <row r="346" spans="2:6" x14ac:dyDescent="0.25">
      <c r="B346" s="189"/>
      <c r="C346" s="183"/>
      <c r="D346" s="184"/>
      <c r="E346" s="183"/>
      <c r="F346" s="190"/>
    </row>
    <row r="347" spans="2:6" x14ac:dyDescent="0.25">
      <c r="B347" s="189"/>
      <c r="C347" s="183"/>
      <c r="D347" s="184"/>
      <c r="E347" s="183"/>
      <c r="F347" s="190"/>
    </row>
    <row r="348" spans="2:6" x14ac:dyDescent="0.25">
      <c r="B348" s="189"/>
      <c r="C348" s="183"/>
      <c r="D348" s="184"/>
      <c r="E348" s="183"/>
      <c r="F348" s="190"/>
    </row>
    <row r="349" spans="2:6" x14ac:dyDescent="0.25">
      <c r="B349" s="189"/>
      <c r="C349" s="183"/>
      <c r="D349" s="184"/>
      <c r="E349" s="183"/>
      <c r="F349" s="190"/>
    </row>
    <row r="350" spans="2:6" x14ac:dyDescent="0.25">
      <c r="B350" s="189"/>
      <c r="C350" s="183"/>
      <c r="D350" s="184"/>
      <c r="E350" s="183"/>
      <c r="F350" s="190"/>
    </row>
    <row r="351" spans="2:6" x14ac:dyDescent="0.25">
      <c r="B351" s="189"/>
      <c r="C351" s="183"/>
      <c r="D351" s="184"/>
      <c r="E351" s="183"/>
      <c r="F351" s="190"/>
    </row>
    <row r="352" spans="2:6" x14ac:dyDescent="0.25">
      <c r="B352" s="189"/>
      <c r="C352" s="183"/>
      <c r="D352" s="184"/>
      <c r="E352" s="183"/>
      <c r="F352" s="190"/>
    </row>
    <row r="353" spans="2:6" x14ac:dyDescent="0.25">
      <c r="B353" s="189"/>
      <c r="C353" s="183"/>
      <c r="D353" s="184"/>
      <c r="E353" s="183"/>
      <c r="F353" s="190"/>
    </row>
    <row r="354" spans="2:6" x14ac:dyDescent="0.25">
      <c r="B354" s="189"/>
      <c r="C354" s="183"/>
      <c r="D354" s="184"/>
      <c r="E354" s="183"/>
      <c r="F354" s="190"/>
    </row>
    <row r="355" spans="2:6" x14ac:dyDescent="0.25">
      <c r="B355" s="189"/>
      <c r="C355" s="183"/>
      <c r="D355" s="184"/>
      <c r="E355" s="183"/>
      <c r="F355" s="190"/>
    </row>
    <row r="356" spans="2:6" x14ac:dyDescent="0.25">
      <c r="B356" s="189"/>
      <c r="C356" s="183"/>
      <c r="D356" s="184"/>
      <c r="E356" s="183"/>
      <c r="F356" s="190"/>
    </row>
    <row r="357" spans="2:6" x14ac:dyDescent="0.25">
      <c r="B357" s="189"/>
      <c r="C357" s="183"/>
      <c r="D357" s="184"/>
      <c r="E357" s="183"/>
      <c r="F357" s="190"/>
    </row>
    <row r="358" spans="2:6" x14ac:dyDescent="0.25">
      <c r="B358" s="189"/>
      <c r="C358" s="183"/>
      <c r="D358" s="184"/>
      <c r="E358" s="183"/>
      <c r="F358" s="190"/>
    </row>
    <row r="359" spans="2:6" x14ac:dyDescent="0.25">
      <c r="B359" s="189"/>
      <c r="C359" s="183"/>
      <c r="D359" s="184"/>
      <c r="E359" s="183"/>
      <c r="F359" s="190"/>
    </row>
    <row r="360" spans="2:6" x14ac:dyDescent="0.25">
      <c r="B360" s="189"/>
      <c r="C360" s="183"/>
      <c r="D360" s="184"/>
      <c r="E360" s="183"/>
      <c r="F360" s="190"/>
    </row>
    <row r="361" spans="2:6" x14ac:dyDescent="0.25">
      <c r="B361" s="189"/>
      <c r="C361" s="183"/>
      <c r="D361" s="184"/>
      <c r="E361" s="183"/>
      <c r="F361" s="190"/>
    </row>
    <row r="362" spans="2:6" x14ac:dyDescent="0.25">
      <c r="B362" s="189"/>
      <c r="C362" s="183"/>
      <c r="D362" s="184"/>
      <c r="E362" s="183"/>
      <c r="F362" s="190"/>
    </row>
    <row r="363" spans="2:6" x14ac:dyDescent="0.25">
      <c r="B363" s="189"/>
      <c r="C363" s="183"/>
      <c r="D363" s="184"/>
      <c r="E363" s="183"/>
      <c r="F363" s="190"/>
    </row>
    <row r="364" spans="2:6" x14ac:dyDescent="0.25">
      <c r="B364" s="189"/>
      <c r="C364" s="183"/>
      <c r="D364" s="184"/>
      <c r="E364" s="183"/>
      <c r="F364" s="190"/>
    </row>
    <row r="365" spans="2:6" x14ac:dyDescent="0.25">
      <c r="B365" s="189"/>
      <c r="C365" s="183"/>
      <c r="D365" s="184"/>
      <c r="E365" s="183"/>
      <c r="F365" s="190"/>
    </row>
    <row r="366" spans="2:6" x14ac:dyDescent="0.25">
      <c r="B366" s="189"/>
      <c r="C366" s="183"/>
      <c r="D366" s="184"/>
      <c r="E366" s="183"/>
      <c r="F366" s="190"/>
    </row>
    <row r="367" spans="2:6" x14ac:dyDescent="0.25">
      <c r="B367" s="189"/>
      <c r="C367" s="183"/>
      <c r="D367" s="184"/>
      <c r="E367" s="183"/>
      <c r="F367" s="190"/>
    </row>
    <row r="368" spans="2:6" x14ac:dyDescent="0.25">
      <c r="B368" s="189"/>
      <c r="C368" s="183"/>
      <c r="D368" s="184"/>
      <c r="E368" s="183"/>
      <c r="F368" s="190"/>
    </row>
    <row r="369" spans="2:6" x14ac:dyDescent="0.25">
      <c r="B369" s="189"/>
      <c r="C369" s="183"/>
      <c r="D369" s="184"/>
      <c r="E369" s="183"/>
      <c r="F369" s="190"/>
    </row>
    <row r="370" spans="2:6" x14ac:dyDescent="0.25">
      <c r="B370" s="189"/>
      <c r="C370" s="183"/>
      <c r="D370" s="184"/>
      <c r="E370" s="183"/>
      <c r="F370" s="190"/>
    </row>
    <row r="371" spans="2:6" x14ac:dyDescent="0.25">
      <c r="B371" s="189"/>
      <c r="C371" s="183"/>
      <c r="D371" s="184"/>
      <c r="E371" s="183"/>
      <c r="F371" s="190"/>
    </row>
    <row r="372" spans="2:6" x14ac:dyDescent="0.25">
      <c r="B372" s="189"/>
      <c r="C372" s="183"/>
      <c r="D372" s="184"/>
      <c r="E372" s="183"/>
      <c r="F372" s="190"/>
    </row>
    <row r="373" spans="2:6" x14ac:dyDescent="0.25">
      <c r="B373" s="189"/>
      <c r="C373" s="183"/>
      <c r="D373" s="184"/>
      <c r="E373" s="183"/>
      <c r="F373" s="190"/>
    </row>
    <row r="374" spans="2:6" x14ac:dyDescent="0.25">
      <c r="B374" s="189"/>
      <c r="C374" s="183"/>
      <c r="D374" s="184"/>
      <c r="E374" s="183"/>
      <c r="F374" s="190"/>
    </row>
    <row r="375" spans="2:6" x14ac:dyDescent="0.25">
      <c r="B375" s="189"/>
      <c r="C375" s="183"/>
      <c r="D375" s="184"/>
      <c r="E375" s="183"/>
      <c r="F375" s="190"/>
    </row>
    <row r="376" spans="2:6" x14ac:dyDescent="0.25">
      <c r="B376" s="189"/>
      <c r="C376" s="183"/>
      <c r="D376" s="184"/>
      <c r="E376" s="183"/>
      <c r="F376" s="190"/>
    </row>
    <row r="377" spans="2:6" x14ac:dyDescent="0.25">
      <c r="B377" s="189"/>
      <c r="C377" s="183"/>
      <c r="D377" s="184"/>
      <c r="E377" s="183"/>
      <c r="F377" s="190"/>
    </row>
    <row r="378" spans="2:6" x14ac:dyDescent="0.25">
      <c r="B378" s="189"/>
      <c r="C378" s="183"/>
      <c r="D378" s="184"/>
      <c r="E378" s="183"/>
      <c r="F378" s="190"/>
    </row>
    <row r="379" spans="2:6" x14ac:dyDescent="0.25">
      <c r="B379" s="189"/>
      <c r="C379" s="183"/>
      <c r="D379" s="184"/>
      <c r="E379" s="183"/>
      <c r="F379" s="190"/>
    </row>
    <row r="380" spans="2:6" x14ac:dyDescent="0.25">
      <c r="B380" s="189"/>
      <c r="C380" s="183"/>
      <c r="D380" s="184"/>
      <c r="E380" s="183"/>
      <c r="F380" s="190"/>
    </row>
    <row r="381" spans="2:6" x14ac:dyDescent="0.25">
      <c r="B381" s="189"/>
      <c r="C381" s="183"/>
      <c r="D381" s="184"/>
      <c r="E381" s="183"/>
      <c r="F381" s="190"/>
    </row>
    <row r="382" spans="2:6" x14ac:dyDescent="0.25">
      <c r="B382" s="189"/>
      <c r="C382" s="183"/>
      <c r="D382" s="184"/>
      <c r="E382" s="183"/>
      <c r="F382" s="190"/>
    </row>
    <row r="383" spans="2:6" x14ac:dyDescent="0.25">
      <c r="B383" s="189"/>
      <c r="C383" s="183"/>
      <c r="D383" s="184"/>
      <c r="E383" s="183"/>
      <c r="F383" s="190"/>
    </row>
    <row r="384" spans="2:6" x14ac:dyDescent="0.25">
      <c r="B384" s="189"/>
      <c r="C384" s="183"/>
      <c r="D384" s="184"/>
      <c r="E384" s="183"/>
      <c r="F384" s="190"/>
    </row>
    <row r="385" spans="2:6" x14ac:dyDescent="0.25">
      <c r="B385" s="189"/>
      <c r="C385" s="183"/>
      <c r="D385" s="184"/>
      <c r="E385" s="183"/>
      <c r="F385" s="190"/>
    </row>
    <row r="386" spans="2:6" x14ac:dyDescent="0.25">
      <c r="B386" s="189"/>
      <c r="C386" s="183"/>
      <c r="D386" s="184"/>
      <c r="E386" s="183"/>
      <c r="F386" s="190"/>
    </row>
    <row r="387" spans="2:6" x14ac:dyDescent="0.25">
      <c r="B387" s="189"/>
      <c r="C387" s="183"/>
      <c r="D387" s="184"/>
      <c r="E387" s="183"/>
      <c r="F387" s="190"/>
    </row>
    <row r="388" spans="2:6" x14ac:dyDescent="0.25">
      <c r="B388" s="189"/>
      <c r="C388" s="183"/>
      <c r="D388" s="184"/>
      <c r="E388" s="183"/>
      <c r="F388" s="190"/>
    </row>
    <row r="389" spans="2:6" x14ac:dyDescent="0.25">
      <c r="B389" s="189"/>
      <c r="C389" s="183"/>
      <c r="D389" s="184"/>
      <c r="E389" s="183"/>
      <c r="F389" s="190"/>
    </row>
    <row r="390" spans="2:6" x14ac:dyDescent="0.25">
      <c r="B390" s="189"/>
      <c r="C390" s="183"/>
      <c r="D390" s="184"/>
      <c r="E390" s="183"/>
      <c r="F390" s="190"/>
    </row>
    <row r="391" spans="2:6" x14ac:dyDescent="0.25">
      <c r="B391" s="189"/>
      <c r="C391" s="183"/>
      <c r="D391" s="184"/>
      <c r="E391" s="183"/>
      <c r="F391" s="190"/>
    </row>
    <row r="392" spans="2:6" x14ac:dyDescent="0.25">
      <c r="B392" s="189"/>
      <c r="C392" s="183"/>
      <c r="D392" s="184"/>
      <c r="E392" s="183"/>
      <c r="F392" s="190"/>
    </row>
    <row r="393" spans="2:6" x14ac:dyDescent="0.25">
      <c r="B393" s="189"/>
      <c r="C393" s="183"/>
      <c r="D393" s="184"/>
      <c r="E393" s="183"/>
      <c r="F393" s="190"/>
    </row>
    <row r="394" spans="2:6" x14ac:dyDescent="0.25">
      <c r="B394" s="189"/>
      <c r="C394" s="183"/>
      <c r="D394" s="184"/>
      <c r="E394" s="183"/>
      <c r="F394" s="190"/>
    </row>
    <row r="395" spans="2:6" x14ac:dyDescent="0.25">
      <c r="B395" s="189"/>
      <c r="C395" s="183"/>
      <c r="D395" s="184"/>
      <c r="E395" s="183"/>
      <c r="F395" s="190"/>
    </row>
    <row r="396" spans="2:6" x14ac:dyDescent="0.25">
      <c r="B396" s="189"/>
      <c r="C396" s="183"/>
      <c r="D396" s="184"/>
      <c r="E396" s="183"/>
      <c r="F396" s="190"/>
    </row>
    <row r="397" spans="2:6" x14ac:dyDescent="0.25">
      <c r="B397" s="189"/>
      <c r="C397" s="183"/>
      <c r="D397" s="184"/>
      <c r="E397" s="183"/>
      <c r="F397" s="190"/>
    </row>
    <row r="398" spans="2:6" x14ac:dyDescent="0.25">
      <c r="B398" s="189"/>
      <c r="C398" s="183"/>
      <c r="D398" s="184"/>
      <c r="E398" s="183"/>
      <c r="F398" s="190"/>
    </row>
    <row r="399" spans="2:6" x14ac:dyDescent="0.25">
      <c r="B399" s="189"/>
      <c r="C399" s="183"/>
      <c r="D399" s="184"/>
      <c r="E399" s="183"/>
      <c r="F399" s="190"/>
    </row>
    <row r="400" spans="2:6" x14ac:dyDescent="0.25">
      <c r="B400" s="189"/>
      <c r="C400" s="183"/>
      <c r="D400" s="184"/>
      <c r="E400" s="183"/>
      <c r="F400" s="190"/>
    </row>
    <row r="401" spans="2:6" x14ac:dyDescent="0.25">
      <c r="B401" s="189"/>
      <c r="C401" s="183"/>
      <c r="D401" s="184"/>
      <c r="E401" s="183"/>
      <c r="F401" s="190"/>
    </row>
    <row r="402" spans="2:6" x14ac:dyDescent="0.25">
      <c r="B402" s="189"/>
      <c r="C402" s="183"/>
      <c r="D402" s="184"/>
      <c r="E402" s="183"/>
      <c r="F402" s="190"/>
    </row>
    <row r="403" spans="2:6" x14ac:dyDescent="0.25">
      <c r="B403" s="189"/>
      <c r="C403" s="183"/>
      <c r="D403" s="184"/>
      <c r="E403" s="183"/>
      <c r="F403" s="190"/>
    </row>
    <row r="404" spans="2:6" x14ac:dyDescent="0.25">
      <c r="B404" s="189"/>
      <c r="C404" s="183"/>
      <c r="D404" s="184"/>
      <c r="E404" s="183"/>
      <c r="F404" s="190"/>
    </row>
    <row r="405" spans="2:6" x14ac:dyDescent="0.25">
      <c r="B405" s="189"/>
      <c r="C405" s="183"/>
      <c r="D405" s="184"/>
      <c r="E405" s="183"/>
      <c r="F405" s="190"/>
    </row>
    <row r="406" spans="2:6" x14ac:dyDescent="0.25">
      <c r="B406" s="189"/>
      <c r="C406" s="183"/>
      <c r="D406" s="184"/>
      <c r="E406" s="183"/>
      <c r="F406" s="190"/>
    </row>
    <row r="407" spans="2:6" x14ac:dyDescent="0.25">
      <c r="B407" s="189"/>
      <c r="C407" s="183"/>
      <c r="D407" s="184"/>
      <c r="E407" s="183"/>
      <c r="F407" s="190"/>
    </row>
    <row r="408" spans="2:6" x14ac:dyDescent="0.25">
      <c r="B408" s="189"/>
      <c r="C408" s="183"/>
      <c r="D408" s="184"/>
      <c r="E408" s="183"/>
      <c r="F408" s="190"/>
    </row>
    <row r="409" spans="2:6" x14ac:dyDescent="0.25">
      <c r="B409" s="189"/>
      <c r="C409" s="183"/>
      <c r="D409" s="184"/>
      <c r="E409" s="183"/>
      <c r="F409" s="190"/>
    </row>
    <row r="410" spans="2:6" x14ac:dyDescent="0.25">
      <c r="B410" s="189"/>
      <c r="C410" s="183"/>
      <c r="D410" s="184"/>
      <c r="E410" s="183"/>
      <c r="F410" s="190"/>
    </row>
    <row r="411" spans="2:6" x14ac:dyDescent="0.25">
      <c r="B411" s="189"/>
      <c r="C411" s="183"/>
      <c r="D411" s="184"/>
      <c r="E411" s="183"/>
      <c r="F411" s="190"/>
    </row>
    <row r="412" spans="2:6" x14ac:dyDescent="0.25">
      <c r="B412" s="189"/>
      <c r="C412" s="183"/>
      <c r="D412" s="184"/>
      <c r="E412" s="183"/>
      <c r="F412" s="190"/>
    </row>
    <row r="413" spans="2:6" x14ac:dyDescent="0.25">
      <c r="B413" s="189"/>
      <c r="C413" s="183"/>
      <c r="D413" s="184"/>
      <c r="E413" s="183"/>
      <c r="F413" s="190"/>
    </row>
    <row r="414" spans="2:6" x14ac:dyDescent="0.25">
      <c r="B414" s="189"/>
      <c r="C414" s="183"/>
      <c r="D414" s="184"/>
      <c r="E414" s="183"/>
      <c r="F414" s="190"/>
    </row>
    <row r="415" spans="2:6" x14ac:dyDescent="0.25">
      <c r="B415" s="189"/>
      <c r="C415" s="183"/>
      <c r="D415" s="184"/>
      <c r="E415" s="183"/>
      <c r="F415" s="190"/>
    </row>
    <row r="416" spans="2:6" x14ac:dyDescent="0.25">
      <c r="B416" s="189"/>
      <c r="C416" s="183"/>
      <c r="D416" s="184"/>
      <c r="E416" s="183"/>
      <c r="F416" s="190"/>
    </row>
    <row r="417" spans="2:6" x14ac:dyDescent="0.25">
      <c r="B417" s="189"/>
      <c r="C417" s="183"/>
      <c r="D417" s="184"/>
      <c r="E417" s="183"/>
      <c r="F417" s="190"/>
    </row>
    <row r="418" spans="2:6" x14ac:dyDescent="0.25">
      <c r="B418" s="189"/>
      <c r="C418" s="183"/>
      <c r="D418" s="184"/>
      <c r="E418" s="183"/>
      <c r="F418" s="190"/>
    </row>
    <row r="419" spans="2:6" x14ac:dyDescent="0.25">
      <c r="B419" s="189"/>
      <c r="C419" s="183"/>
      <c r="D419" s="184"/>
      <c r="E419" s="183"/>
      <c r="F419" s="190"/>
    </row>
    <row r="420" spans="2:6" x14ac:dyDescent="0.25">
      <c r="B420" s="189"/>
      <c r="C420" s="183"/>
      <c r="D420" s="184"/>
      <c r="E420" s="183"/>
      <c r="F420" s="190"/>
    </row>
    <row r="421" spans="2:6" x14ac:dyDescent="0.25">
      <c r="B421" s="189"/>
      <c r="C421" s="183"/>
      <c r="D421" s="184"/>
      <c r="E421" s="183"/>
      <c r="F421" s="190"/>
    </row>
    <row r="422" spans="2:6" x14ac:dyDescent="0.25">
      <c r="B422" s="189"/>
      <c r="C422" s="183"/>
      <c r="D422" s="184"/>
      <c r="E422" s="183"/>
      <c r="F422" s="190"/>
    </row>
    <row r="423" spans="2:6" x14ac:dyDescent="0.25">
      <c r="B423" s="189"/>
      <c r="C423" s="183"/>
      <c r="D423" s="184"/>
      <c r="E423" s="183"/>
      <c r="F423" s="190"/>
    </row>
    <row r="424" spans="2:6" x14ac:dyDescent="0.25">
      <c r="B424" s="189"/>
      <c r="C424" s="183"/>
      <c r="D424" s="184"/>
      <c r="E424" s="183"/>
      <c r="F424" s="190"/>
    </row>
    <row r="425" spans="2:6" x14ac:dyDescent="0.25">
      <c r="B425" s="189"/>
      <c r="C425" s="183"/>
      <c r="D425" s="184"/>
      <c r="E425" s="183"/>
      <c r="F425" s="190"/>
    </row>
    <row r="426" spans="2:6" x14ac:dyDescent="0.25">
      <c r="B426" s="189"/>
      <c r="C426" s="183"/>
      <c r="D426" s="184"/>
      <c r="E426" s="183"/>
      <c r="F426" s="190"/>
    </row>
    <row r="427" spans="2:6" x14ac:dyDescent="0.25">
      <c r="B427" s="189"/>
      <c r="C427" s="183"/>
      <c r="D427" s="184"/>
      <c r="E427" s="183"/>
      <c r="F427" s="190"/>
    </row>
    <row r="428" spans="2:6" x14ac:dyDescent="0.25">
      <c r="B428" s="189"/>
      <c r="C428" s="183"/>
      <c r="D428" s="184"/>
      <c r="E428" s="183"/>
      <c r="F428" s="190"/>
    </row>
    <row r="429" spans="2:6" x14ac:dyDescent="0.25">
      <c r="B429" s="189"/>
      <c r="C429" s="183"/>
      <c r="D429" s="184"/>
      <c r="E429" s="183"/>
      <c r="F429" s="190"/>
    </row>
    <row r="430" spans="2:6" x14ac:dyDescent="0.25">
      <c r="B430" s="189"/>
      <c r="C430" s="183"/>
      <c r="D430" s="184"/>
      <c r="E430" s="183"/>
      <c r="F430" s="190"/>
    </row>
    <row r="431" spans="2:6" x14ac:dyDescent="0.25">
      <c r="B431" s="189"/>
      <c r="C431" s="183"/>
      <c r="D431" s="184"/>
      <c r="E431" s="183"/>
      <c r="F431" s="190"/>
    </row>
    <row r="432" spans="2:6" x14ac:dyDescent="0.25">
      <c r="B432" s="189"/>
      <c r="C432" s="183"/>
      <c r="D432" s="184"/>
      <c r="E432" s="183"/>
      <c r="F432" s="190"/>
    </row>
    <row r="433" spans="2:6" x14ac:dyDescent="0.25">
      <c r="B433" s="189"/>
      <c r="C433" s="183"/>
      <c r="D433" s="184"/>
      <c r="E433" s="183"/>
      <c r="F433" s="190"/>
    </row>
    <row r="434" spans="2:6" x14ac:dyDescent="0.25">
      <c r="B434" s="189"/>
      <c r="C434" s="183"/>
      <c r="D434" s="184"/>
      <c r="E434" s="183"/>
      <c r="F434" s="190"/>
    </row>
    <row r="435" spans="2:6" x14ac:dyDescent="0.25">
      <c r="B435" s="189"/>
      <c r="C435" s="183"/>
      <c r="D435" s="184"/>
      <c r="E435" s="183"/>
      <c r="F435" s="190"/>
    </row>
    <row r="436" spans="2:6" x14ac:dyDescent="0.25">
      <c r="B436" s="189"/>
      <c r="C436" s="183"/>
      <c r="D436" s="184"/>
      <c r="E436" s="183"/>
      <c r="F436" s="190"/>
    </row>
    <row r="437" spans="2:6" x14ac:dyDescent="0.25">
      <c r="B437" s="189"/>
      <c r="C437" s="183"/>
      <c r="D437" s="184"/>
      <c r="E437" s="183"/>
      <c r="F437" s="190"/>
    </row>
    <row r="438" spans="2:6" x14ac:dyDescent="0.25">
      <c r="B438" s="189"/>
      <c r="C438" s="183"/>
      <c r="D438" s="184"/>
      <c r="E438" s="183"/>
      <c r="F438" s="190"/>
    </row>
    <row r="439" spans="2:6" x14ac:dyDescent="0.25">
      <c r="B439" s="189"/>
      <c r="C439" s="183"/>
      <c r="D439" s="184"/>
      <c r="E439" s="183"/>
      <c r="F439" s="190"/>
    </row>
    <row r="440" spans="2:6" x14ac:dyDescent="0.25">
      <c r="B440" s="189"/>
      <c r="C440" s="183"/>
      <c r="D440" s="184"/>
      <c r="E440" s="183"/>
      <c r="F440" s="190"/>
    </row>
    <row r="441" spans="2:6" x14ac:dyDescent="0.25">
      <c r="B441" s="189"/>
      <c r="C441" s="183"/>
      <c r="D441" s="184"/>
      <c r="E441" s="183"/>
      <c r="F441" s="190"/>
    </row>
    <row r="442" spans="2:6" x14ac:dyDescent="0.25">
      <c r="B442" s="189"/>
      <c r="C442" s="183"/>
      <c r="D442" s="184"/>
      <c r="E442" s="183"/>
      <c r="F442" s="190"/>
    </row>
    <row r="443" spans="2:6" x14ac:dyDescent="0.25">
      <c r="B443" s="189"/>
      <c r="C443" s="183"/>
      <c r="D443" s="184"/>
      <c r="E443" s="183"/>
      <c r="F443" s="190"/>
    </row>
    <row r="444" spans="2:6" x14ac:dyDescent="0.25">
      <c r="B444" s="189"/>
      <c r="C444" s="183"/>
      <c r="D444" s="184"/>
      <c r="E444" s="183"/>
      <c r="F444" s="190"/>
    </row>
    <row r="445" spans="2:6" x14ac:dyDescent="0.25">
      <c r="B445" s="189"/>
      <c r="C445" s="183"/>
      <c r="D445" s="184"/>
      <c r="E445" s="183"/>
      <c r="F445" s="190"/>
    </row>
    <row r="446" spans="2:6" x14ac:dyDescent="0.25">
      <c r="B446" s="189"/>
      <c r="C446" s="183"/>
      <c r="D446" s="184"/>
      <c r="E446" s="183"/>
      <c r="F446" s="190"/>
    </row>
    <row r="447" spans="2:6" x14ac:dyDescent="0.25">
      <c r="B447" s="189"/>
      <c r="C447" s="183"/>
      <c r="D447" s="184"/>
      <c r="E447" s="183"/>
      <c r="F447" s="190"/>
    </row>
    <row r="448" spans="2:6" x14ac:dyDescent="0.25">
      <c r="B448" s="189"/>
      <c r="C448" s="183"/>
      <c r="D448" s="184"/>
      <c r="E448" s="183"/>
      <c r="F448" s="190"/>
    </row>
    <row r="449" spans="2:6" x14ac:dyDescent="0.25">
      <c r="B449" s="189"/>
      <c r="C449" s="183"/>
      <c r="D449" s="184"/>
      <c r="E449" s="183"/>
      <c r="F449" s="190"/>
    </row>
    <row r="450" spans="2:6" x14ac:dyDescent="0.25">
      <c r="B450" s="189"/>
      <c r="C450" s="183"/>
      <c r="D450" s="184"/>
      <c r="E450" s="183"/>
      <c r="F450" s="190"/>
    </row>
    <row r="451" spans="2:6" x14ac:dyDescent="0.25">
      <c r="B451" s="189"/>
      <c r="C451" s="183"/>
      <c r="D451" s="184"/>
      <c r="E451" s="183"/>
      <c r="F451" s="190"/>
    </row>
    <row r="452" spans="2:6" x14ac:dyDescent="0.25">
      <c r="B452" s="189"/>
      <c r="C452" s="183"/>
      <c r="D452" s="184"/>
      <c r="E452" s="183"/>
      <c r="F452" s="190"/>
    </row>
    <row r="453" spans="2:6" x14ac:dyDescent="0.25">
      <c r="B453" s="189"/>
      <c r="C453" s="183"/>
      <c r="D453" s="184"/>
      <c r="E453" s="183"/>
      <c r="F453" s="190"/>
    </row>
    <row r="454" spans="2:6" x14ac:dyDescent="0.25">
      <c r="B454" s="189"/>
      <c r="C454" s="183"/>
      <c r="D454" s="184"/>
      <c r="E454" s="183"/>
      <c r="F454" s="190"/>
    </row>
    <row r="455" spans="2:6" x14ac:dyDescent="0.25">
      <c r="B455" s="189"/>
      <c r="C455" s="183"/>
      <c r="D455" s="184"/>
      <c r="E455" s="183"/>
      <c r="F455" s="190"/>
    </row>
    <row r="456" spans="2:6" x14ac:dyDescent="0.25">
      <c r="B456" s="189"/>
      <c r="C456" s="183"/>
      <c r="D456" s="184"/>
      <c r="E456" s="183"/>
      <c r="F456" s="190"/>
    </row>
    <row r="457" spans="2:6" x14ac:dyDescent="0.25">
      <c r="B457" s="189"/>
      <c r="C457" s="183"/>
      <c r="D457" s="184"/>
      <c r="E457" s="183"/>
      <c r="F457" s="190"/>
    </row>
    <row r="458" spans="2:6" x14ac:dyDescent="0.25">
      <c r="B458" s="189"/>
      <c r="C458" s="183"/>
      <c r="D458" s="184"/>
      <c r="E458" s="183"/>
      <c r="F458" s="190"/>
    </row>
    <row r="459" spans="2:6" x14ac:dyDescent="0.25">
      <c r="B459" s="189"/>
      <c r="C459" s="183"/>
      <c r="D459" s="184"/>
      <c r="E459" s="183"/>
      <c r="F459" s="190"/>
    </row>
    <row r="460" spans="2:6" x14ac:dyDescent="0.25">
      <c r="B460" s="189"/>
      <c r="C460" s="183"/>
      <c r="D460" s="184"/>
      <c r="E460" s="183"/>
      <c r="F460" s="190"/>
    </row>
    <row r="461" spans="2:6" x14ac:dyDescent="0.25">
      <c r="B461" s="189"/>
      <c r="C461" s="183"/>
      <c r="D461" s="184"/>
      <c r="E461" s="183"/>
      <c r="F461" s="190"/>
    </row>
    <row r="462" spans="2:6" x14ac:dyDescent="0.25">
      <c r="B462" s="189"/>
      <c r="C462" s="183"/>
      <c r="D462" s="184"/>
      <c r="E462" s="183"/>
      <c r="F462" s="190"/>
    </row>
    <row r="463" spans="2:6" x14ac:dyDescent="0.25">
      <c r="B463" s="189"/>
      <c r="C463" s="183"/>
      <c r="D463" s="184"/>
      <c r="E463" s="183"/>
      <c r="F463" s="190"/>
    </row>
    <row r="464" spans="2:6" x14ac:dyDescent="0.25">
      <c r="B464" s="189"/>
      <c r="C464" s="183"/>
      <c r="D464" s="184"/>
      <c r="E464" s="183"/>
      <c r="F464" s="190"/>
    </row>
    <row r="465" spans="2:6" x14ac:dyDescent="0.25">
      <c r="B465" s="189"/>
      <c r="C465" s="183"/>
      <c r="D465" s="184"/>
      <c r="E465" s="183"/>
      <c r="F465" s="190"/>
    </row>
    <row r="466" spans="2:6" x14ac:dyDescent="0.25">
      <c r="B466" s="189"/>
      <c r="C466" s="183"/>
      <c r="D466" s="184"/>
      <c r="E466" s="183"/>
      <c r="F466" s="190"/>
    </row>
    <row r="467" spans="2:6" x14ac:dyDescent="0.25">
      <c r="B467" s="189"/>
      <c r="C467" s="183"/>
      <c r="D467" s="184"/>
      <c r="E467" s="183"/>
      <c r="F467" s="190"/>
    </row>
    <row r="468" spans="2:6" x14ac:dyDescent="0.25">
      <c r="B468" s="189"/>
      <c r="C468" s="183"/>
      <c r="D468" s="184"/>
      <c r="E468" s="183"/>
      <c r="F468" s="190"/>
    </row>
    <row r="469" spans="2:6" x14ac:dyDescent="0.25">
      <c r="B469" s="189"/>
      <c r="C469" s="183"/>
      <c r="D469" s="184"/>
      <c r="E469" s="183"/>
      <c r="F469" s="190"/>
    </row>
    <row r="470" spans="2:6" x14ac:dyDescent="0.25">
      <c r="B470" s="189"/>
      <c r="C470" s="183"/>
      <c r="D470" s="184"/>
      <c r="E470" s="183"/>
      <c r="F470" s="190"/>
    </row>
    <row r="471" spans="2:6" x14ac:dyDescent="0.25">
      <c r="B471" s="189"/>
      <c r="C471" s="183"/>
      <c r="D471" s="184"/>
      <c r="E471" s="183"/>
      <c r="F471" s="190"/>
    </row>
    <row r="472" spans="2:6" x14ac:dyDescent="0.25">
      <c r="B472" s="189"/>
      <c r="C472" s="183"/>
      <c r="D472" s="184"/>
      <c r="E472" s="183"/>
      <c r="F472" s="190"/>
    </row>
    <row r="473" spans="2:6" x14ac:dyDescent="0.25">
      <c r="B473" s="189"/>
      <c r="C473" s="183"/>
      <c r="D473" s="184"/>
      <c r="E473" s="183"/>
      <c r="F473" s="190"/>
    </row>
    <row r="474" spans="2:6" x14ac:dyDescent="0.25">
      <c r="B474" s="189"/>
      <c r="C474" s="183"/>
      <c r="D474" s="184"/>
      <c r="E474" s="183"/>
      <c r="F474" s="190"/>
    </row>
    <row r="475" spans="2:6" x14ac:dyDescent="0.25">
      <c r="B475" s="189"/>
      <c r="C475" s="183"/>
      <c r="D475" s="184"/>
      <c r="E475" s="183"/>
      <c r="F475" s="190"/>
    </row>
    <row r="476" spans="2:6" x14ac:dyDescent="0.25">
      <c r="B476" s="189"/>
      <c r="C476" s="183"/>
      <c r="D476" s="184"/>
      <c r="E476" s="183"/>
      <c r="F476" s="190"/>
    </row>
    <row r="477" spans="2:6" x14ac:dyDescent="0.25">
      <c r="B477" s="189"/>
      <c r="C477" s="183"/>
      <c r="D477" s="184"/>
      <c r="E477" s="183"/>
      <c r="F477" s="190"/>
    </row>
    <row r="478" spans="2:6" x14ac:dyDescent="0.25">
      <c r="B478" s="189"/>
      <c r="C478" s="183"/>
      <c r="D478" s="184"/>
      <c r="E478" s="183"/>
      <c r="F478" s="190"/>
    </row>
    <row r="479" spans="2:6" x14ac:dyDescent="0.25">
      <c r="B479" s="189"/>
      <c r="C479" s="183"/>
      <c r="D479" s="184"/>
      <c r="E479" s="183"/>
      <c r="F479" s="190"/>
    </row>
    <row r="480" spans="2:6" x14ac:dyDescent="0.25">
      <c r="B480" s="189"/>
      <c r="C480" s="183"/>
      <c r="D480" s="184"/>
      <c r="E480" s="183"/>
      <c r="F480" s="190"/>
    </row>
    <row r="481" spans="2:6" x14ac:dyDescent="0.25">
      <c r="B481" s="189"/>
      <c r="C481" s="183"/>
      <c r="D481" s="184"/>
      <c r="E481" s="183"/>
      <c r="F481" s="190"/>
    </row>
    <row r="482" spans="2:6" x14ac:dyDescent="0.25">
      <c r="B482" s="189"/>
      <c r="C482" s="183"/>
      <c r="D482" s="184"/>
      <c r="E482" s="183"/>
      <c r="F482" s="190"/>
    </row>
    <row r="483" spans="2:6" x14ac:dyDescent="0.25">
      <c r="B483" s="189"/>
      <c r="C483" s="183"/>
      <c r="D483" s="184"/>
      <c r="E483" s="183"/>
      <c r="F483" s="190"/>
    </row>
    <row r="484" spans="2:6" x14ac:dyDescent="0.25">
      <c r="B484" s="189"/>
      <c r="C484" s="183"/>
      <c r="D484" s="184"/>
      <c r="E484" s="183"/>
      <c r="F484" s="190"/>
    </row>
    <row r="485" spans="2:6" x14ac:dyDescent="0.25">
      <c r="B485" s="189"/>
      <c r="C485" s="183"/>
      <c r="D485" s="184"/>
      <c r="E485" s="183"/>
      <c r="F485" s="190"/>
    </row>
    <row r="486" spans="2:6" x14ac:dyDescent="0.25">
      <c r="B486" s="189"/>
      <c r="C486" s="183"/>
      <c r="D486" s="184"/>
      <c r="E486" s="183"/>
      <c r="F486" s="190"/>
    </row>
    <row r="487" spans="2:6" x14ac:dyDescent="0.25">
      <c r="B487" s="189"/>
      <c r="C487" s="183"/>
      <c r="D487" s="184"/>
      <c r="E487" s="183"/>
      <c r="F487" s="190"/>
    </row>
    <row r="488" spans="2:6" x14ac:dyDescent="0.25">
      <c r="B488" s="189"/>
      <c r="C488" s="183"/>
      <c r="D488" s="184"/>
      <c r="E488" s="183"/>
      <c r="F488" s="190"/>
    </row>
    <row r="489" spans="2:6" x14ac:dyDescent="0.25">
      <c r="B489" s="189"/>
      <c r="C489" s="183"/>
      <c r="D489" s="184"/>
      <c r="E489" s="183"/>
      <c r="F489" s="190"/>
    </row>
    <row r="490" spans="2:6" x14ac:dyDescent="0.25">
      <c r="B490" s="189"/>
      <c r="C490" s="183"/>
      <c r="D490" s="184"/>
      <c r="E490" s="183"/>
      <c r="F490" s="190"/>
    </row>
    <row r="491" spans="2:6" x14ac:dyDescent="0.25">
      <c r="B491" s="189"/>
      <c r="C491" s="183"/>
      <c r="D491" s="184"/>
      <c r="E491" s="183"/>
      <c r="F491" s="190"/>
    </row>
    <row r="492" spans="2:6" x14ac:dyDescent="0.25">
      <c r="B492" s="189"/>
      <c r="C492" s="183"/>
      <c r="D492" s="184"/>
      <c r="E492" s="183"/>
      <c r="F492" s="190"/>
    </row>
    <row r="493" spans="2:6" x14ac:dyDescent="0.25">
      <c r="B493" s="189"/>
      <c r="C493" s="183"/>
      <c r="D493" s="184"/>
      <c r="E493" s="183"/>
      <c r="F493" s="190"/>
    </row>
    <row r="494" spans="2:6" x14ac:dyDescent="0.25">
      <c r="B494" s="189"/>
      <c r="C494" s="183"/>
      <c r="D494" s="184"/>
      <c r="E494" s="183"/>
      <c r="F494" s="190"/>
    </row>
    <row r="495" spans="2:6" x14ac:dyDescent="0.25">
      <c r="B495" s="189"/>
      <c r="C495" s="183"/>
      <c r="D495" s="184"/>
      <c r="E495" s="183"/>
      <c r="F495" s="190"/>
    </row>
    <row r="496" spans="2:6" x14ac:dyDescent="0.25">
      <c r="B496" s="189"/>
      <c r="C496" s="183"/>
      <c r="D496" s="184"/>
      <c r="E496" s="183"/>
      <c r="F496" s="190"/>
    </row>
    <row r="497" spans="2:6" x14ac:dyDescent="0.25">
      <c r="B497" s="189"/>
      <c r="C497" s="183"/>
      <c r="D497" s="184"/>
      <c r="E497" s="183"/>
      <c r="F497" s="190"/>
    </row>
    <row r="498" spans="2:6" x14ac:dyDescent="0.25">
      <c r="B498" s="189"/>
      <c r="C498" s="183"/>
      <c r="D498" s="184"/>
      <c r="E498" s="183"/>
      <c r="F498" s="190"/>
    </row>
    <row r="499" spans="2:6" x14ac:dyDescent="0.25">
      <c r="B499" s="189"/>
      <c r="C499" s="183"/>
      <c r="D499" s="184"/>
      <c r="E499" s="183"/>
      <c r="F499" s="190"/>
    </row>
    <row r="500" spans="2:6" x14ac:dyDescent="0.25">
      <c r="B500" s="189"/>
      <c r="C500" s="183"/>
      <c r="D500" s="184"/>
      <c r="E500" s="183"/>
      <c r="F500" s="190"/>
    </row>
    <row r="501" spans="2:6" x14ac:dyDescent="0.25">
      <c r="B501" s="189"/>
      <c r="C501" s="183"/>
      <c r="D501" s="184"/>
      <c r="E501" s="183"/>
      <c r="F501" s="190"/>
    </row>
    <row r="502" spans="2:6" x14ac:dyDescent="0.25">
      <c r="B502" s="189"/>
      <c r="C502" s="183"/>
      <c r="D502" s="184"/>
      <c r="E502" s="183"/>
      <c r="F502" s="190"/>
    </row>
    <row r="503" spans="2:6" x14ac:dyDescent="0.25">
      <c r="B503" s="189"/>
      <c r="C503" s="183"/>
      <c r="D503" s="184"/>
      <c r="E503" s="183"/>
      <c r="F503" s="190"/>
    </row>
    <row r="504" spans="2:6" x14ac:dyDescent="0.25">
      <c r="B504" s="189"/>
      <c r="C504" s="183"/>
      <c r="D504" s="184"/>
      <c r="E504" s="183"/>
      <c r="F504" s="190"/>
    </row>
    <row r="505" spans="2:6" x14ac:dyDescent="0.25">
      <c r="B505" s="189"/>
      <c r="C505" s="183"/>
      <c r="D505" s="184"/>
      <c r="E505" s="183"/>
      <c r="F505" s="190"/>
    </row>
    <row r="506" spans="2:6" x14ac:dyDescent="0.25">
      <c r="B506" s="189"/>
      <c r="C506" s="183"/>
      <c r="D506" s="184"/>
      <c r="E506" s="183"/>
      <c r="F506" s="190"/>
    </row>
    <row r="507" spans="2:6" x14ac:dyDescent="0.25">
      <c r="B507" s="189"/>
      <c r="C507" s="183"/>
      <c r="D507" s="184"/>
      <c r="E507" s="183"/>
      <c r="F507" s="190"/>
    </row>
    <row r="508" spans="2:6" x14ac:dyDescent="0.25">
      <c r="B508" s="189"/>
      <c r="C508" s="183"/>
      <c r="D508" s="184"/>
      <c r="E508" s="183"/>
      <c r="F508" s="190"/>
    </row>
    <row r="509" spans="2:6" x14ac:dyDescent="0.25">
      <c r="B509" s="189"/>
      <c r="C509" s="183"/>
      <c r="D509" s="184"/>
      <c r="E509" s="183"/>
      <c r="F509" s="190"/>
    </row>
    <row r="510" spans="2:6" x14ac:dyDescent="0.25">
      <c r="B510" s="189"/>
      <c r="C510" s="183"/>
      <c r="D510" s="184"/>
      <c r="E510" s="183"/>
      <c r="F510" s="190"/>
    </row>
    <row r="511" spans="2:6" x14ac:dyDescent="0.25">
      <c r="B511" s="189"/>
      <c r="C511" s="183"/>
      <c r="D511" s="184"/>
      <c r="E511" s="183"/>
      <c r="F511" s="190"/>
    </row>
    <row r="512" spans="2:6" x14ac:dyDescent="0.25">
      <c r="B512" s="189"/>
      <c r="C512" s="183"/>
      <c r="D512" s="184"/>
      <c r="E512" s="183"/>
      <c r="F512" s="190"/>
    </row>
    <row r="513" spans="2:6" x14ac:dyDescent="0.25">
      <c r="B513" s="189"/>
      <c r="C513" s="183"/>
      <c r="D513" s="184"/>
      <c r="E513" s="183"/>
      <c r="F513" s="190"/>
    </row>
    <row r="514" spans="2:6" x14ac:dyDescent="0.25">
      <c r="B514" s="189"/>
      <c r="C514" s="183"/>
      <c r="D514" s="184"/>
      <c r="E514" s="183"/>
      <c r="F514" s="190"/>
    </row>
    <row r="515" spans="2:6" x14ac:dyDescent="0.25">
      <c r="B515" s="189"/>
      <c r="C515" s="183"/>
      <c r="D515" s="184"/>
      <c r="E515" s="183"/>
      <c r="F515" s="190"/>
    </row>
    <row r="516" spans="2:6" x14ac:dyDescent="0.25">
      <c r="B516" s="189"/>
      <c r="C516" s="183"/>
      <c r="D516" s="184"/>
      <c r="E516" s="183"/>
      <c r="F516" s="190"/>
    </row>
    <row r="517" spans="2:6" x14ac:dyDescent="0.25">
      <c r="B517" s="189"/>
      <c r="C517" s="183"/>
      <c r="D517" s="184"/>
      <c r="E517" s="183"/>
      <c r="F517" s="190"/>
    </row>
    <row r="518" spans="2:6" x14ac:dyDescent="0.25">
      <c r="B518" s="189"/>
      <c r="C518" s="183"/>
      <c r="D518" s="184"/>
      <c r="E518" s="183"/>
      <c r="F518" s="190"/>
    </row>
    <row r="519" spans="2:6" x14ac:dyDescent="0.25">
      <c r="B519" s="189"/>
      <c r="C519" s="183"/>
      <c r="D519" s="184"/>
      <c r="E519" s="183"/>
      <c r="F519" s="190"/>
    </row>
    <row r="520" spans="2:6" x14ac:dyDescent="0.25">
      <c r="B520" s="189"/>
      <c r="C520" s="183"/>
      <c r="D520" s="184"/>
      <c r="E520" s="183"/>
      <c r="F520" s="190"/>
    </row>
    <row r="521" spans="2:6" x14ac:dyDescent="0.25">
      <c r="B521" s="189"/>
      <c r="C521" s="183"/>
      <c r="D521" s="184"/>
      <c r="E521" s="183"/>
      <c r="F521" s="190"/>
    </row>
    <row r="522" spans="2:6" x14ac:dyDescent="0.25">
      <c r="B522" s="189"/>
      <c r="C522" s="183"/>
      <c r="D522" s="184"/>
      <c r="E522" s="183"/>
      <c r="F522" s="190"/>
    </row>
    <row r="523" spans="2:6" x14ac:dyDescent="0.25">
      <c r="B523" s="189"/>
      <c r="C523" s="183"/>
      <c r="D523" s="184"/>
      <c r="E523" s="183"/>
      <c r="F523" s="190"/>
    </row>
    <row r="524" spans="2:6" x14ac:dyDescent="0.25">
      <c r="B524" s="189"/>
      <c r="C524" s="183"/>
      <c r="D524" s="184"/>
      <c r="E524" s="183"/>
      <c r="F524" s="190"/>
    </row>
    <row r="525" spans="2:6" x14ac:dyDescent="0.25">
      <c r="B525" s="189"/>
      <c r="C525" s="183"/>
      <c r="D525" s="184"/>
      <c r="E525" s="183"/>
      <c r="F525" s="190"/>
    </row>
    <row r="526" spans="2:6" x14ac:dyDescent="0.25">
      <c r="B526" s="189"/>
      <c r="C526" s="183"/>
      <c r="D526" s="184"/>
      <c r="E526" s="183"/>
      <c r="F526" s="190"/>
    </row>
    <row r="527" spans="2:6" x14ac:dyDescent="0.25">
      <c r="B527" s="189"/>
      <c r="C527" s="183"/>
      <c r="D527" s="184"/>
      <c r="E527" s="183"/>
      <c r="F527" s="190"/>
    </row>
    <row r="528" spans="2:6" x14ac:dyDescent="0.25">
      <c r="B528" s="189"/>
      <c r="C528" s="183"/>
      <c r="D528" s="184"/>
      <c r="E528" s="183"/>
      <c r="F528" s="190"/>
    </row>
    <row r="529" spans="2:6" x14ac:dyDescent="0.25">
      <c r="B529" s="189"/>
      <c r="C529" s="183"/>
      <c r="D529" s="184"/>
      <c r="E529" s="183"/>
      <c r="F529" s="190"/>
    </row>
    <row r="530" spans="2:6" x14ac:dyDescent="0.25">
      <c r="B530" s="189"/>
      <c r="C530" s="183"/>
      <c r="D530" s="184"/>
      <c r="E530" s="183"/>
      <c r="F530" s="190"/>
    </row>
    <row r="531" spans="2:6" x14ac:dyDescent="0.25">
      <c r="B531" s="189"/>
      <c r="C531" s="183"/>
      <c r="D531" s="184"/>
      <c r="E531" s="183"/>
      <c r="F531" s="190"/>
    </row>
    <row r="532" spans="2:6" x14ac:dyDescent="0.25">
      <c r="B532" s="189"/>
      <c r="C532" s="183"/>
      <c r="D532" s="184"/>
      <c r="E532" s="183"/>
      <c r="F532" s="190"/>
    </row>
    <row r="533" spans="2:6" x14ac:dyDescent="0.25">
      <c r="B533" s="189"/>
      <c r="C533" s="183"/>
      <c r="D533" s="184"/>
      <c r="E533" s="183"/>
      <c r="F533" s="190"/>
    </row>
    <row r="534" spans="2:6" x14ac:dyDescent="0.25">
      <c r="B534" s="189"/>
      <c r="C534" s="183"/>
      <c r="D534" s="184"/>
      <c r="E534" s="183"/>
      <c r="F534" s="190"/>
    </row>
    <row r="535" spans="2:6" x14ac:dyDescent="0.25">
      <c r="B535" s="189"/>
      <c r="C535" s="183"/>
      <c r="D535" s="184"/>
      <c r="E535" s="183"/>
      <c r="F535" s="190"/>
    </row>
    <row r="536" spans="2:6" x14ac:dyDescent="0.25">
      <c r="B536" s="189"/>
      <c r="C536" s="183"/>
      <c r="D536" s="184"/>
      <c r="E536" s="183"/>
      <c r="F536" s="190"/>
    </row>
    <row r="537" spans="2:6" x14ac:dyDescent="0.25">
      <c r="B537" s="189"/>
      <c r="C537" s="183"/>
      <c r="D537" s="184"/>
      <c r="E537" s="183"/>
      <c r="F537" s="190"/>
    </row>
    <row r="538" spans="2:6" x14ac:dyDescent="0.25">
      <c r="B538" s="189"/>
      <c r="C538" s="183"/>
      <c r="D538" s="184"/>
      <c r="E538" s="183"/>
      <c r="F538" s="190"/>
    </row>
    <row r="539" spans="2:6" x14ac:dyDescent="0.25">
      <c r="B539" s="189"/>
      <c r="C539" s="183"/>
      <c r="D539" s="184"/>
      <c r="E539" s="183"/>
      <c r="F539" s="190"/>
    </row>
    <row r="540" spans="2:6" x14ac:dyDescent="0.25">
      <c r="B540" s="189"/>
      <c r="C540" s="183"/>
      <c r="D540" s="184"/>
      <c r="E540" s="183"/>
      <c r="F540" s="190"/>
    </row>
    <row r="541" spans="2:6" x14ac:dyDescent="0.25">
      <c r="B541" s="189"/>
      <c r="C541" s="183"/>
      <c r="D541" s="184"/>
      <c r="E541" s="183"/>
      <c r="F541" s="190"/>
    </row>
    <row r="542" spans="2:6" x14ac:dyDescent="0.25">
      <c r="B542" s="189"/>
      <c r="C542" s="183"/>
      <c r="D542" s="184"/>
      <c r="E542" s="183"/>
      <c r="F542" s="190"/>
    </row>
    <row r="543" spans="2:6" x14ac:dyDescent="0.25">
      <c r="B543" s="189"/>
      <c r="C543" s="183"/>
      <c r="D543" s="184"/>
      <c r="E543" s="183"/>
      <c r="F543" s="190"/>
    </row>
    <row r="544" spans="2:6" x14ac:dyDescent="0.25">
      <c r="B544" s="189"/>
      <c r="C544" s="183"/>
      <c r="D544" s="184"/>
      <c r="E544" s="183"/>
      <c r="F544" s="190"/>
    </row>
    <row r="545" spans="2:6" x14ac:dyDescent="0.25">
      <c r="B545" s="189"/>
      <c r="C545" s="183"/>
      <c r="D545" s="184"/>
      <c r="E545" s="183"/>
      <c r="F545" s="190"/>
    </row>
    <row r="546" spans="2:6" x14ac:dyDescent="0.25">
      <c r="B546" s="189"/>
      <c r="C546" s="183"/>
      <c r="D546" s="184"/>
      <c r="E546" s="183"/>
      <c r="F546" s="190"/>
    </row>
    <row r="547" spans="2:6" x14ac:dyDescent="0.25">
      <c r="B547" s="189"/>
      <c r="C547" s="183"/>
      <c r="D547" s="184"/>
      <c r="E547" s="183"/>
      <c r="F547" s="190"/>
    </row>
    <row r="548" spans="2:6" x14ac:dyDescent="0.25">
      <c r="B548" s="189"/>
      <c r="C548" s="183"/>
      <c r="D548" s="184"/>
      <c r="E548" s="183"/>
      <c r="F548" s="190"/>
    </row>
    <row r="549" spans="2:6" x14ac:dyDescent="0.25">
      <c r="B549" s="189"/>
      <c r="C549" s="183"/>
      <c r="D549" s="184"/>
      <c r="E549" s="183"/>
      <c r="F549" s="190"/>
    </row>
    <row r="550" spans="2:6" x14ac:dyDescent="0.25">
      <c r="B550" s="189"/>
      <c r="C550" s="183"/>
      <c r="D550" s="184"/>
      <c r="E550" s="183"/>
      <c r="F550" s="190"/>
    </row>
    <row r="551" spans="2:6" x14ac:dyDescent="0.25">
      <c r="B551" s="189"/>
      <c r="C551" s="183"/>
      <c r="D551" s="184"/>
      <c r="E551" s="183"/>
      <c r="F551" s="190"/>
    </row>
    <row r="552" spans="2:6" x14ac:dyDescent="0.25">
      <c r="B552" s="189"/>
      <c r="C552" s="183"/>
      <c r="D552" s="184"/>
      <c r="E552" s="183"/>
      <c r="F552" s="190"/>
    </row>
    <row r="553" spans="2:6" x14ac:dyDescent="0.25">
      <c r="B553" s="189"/>
      <c r="C553" s="183"/>
      <c r="D553" s="184"/>
      <c r="E553" s="183"/>
      <c r="F553" s="190"/>
    </row>
    <row r="554" spans="2:6" x14ac:dyDescent="0.25">
      <c r="B554" s="189"/>
      <c r="C554" s="183"/>
      <c r="D554" s="184"/>
      <c r="E554" s="183"/>
      <c r="F554" s="190"/>
    </row>
    <row r="555" spans="2:6" x14ac:dyDescent="0.25">
      <c r="B555" s="189"/>
      <c r="C555" s="183"/>
      <c r="D555" s="184"/>
      <c r="E555" s="183"/>
      <c r="F555" s="190"/>
    </row>
    <row r="556" spans="2:6" x14ac:dyDescent="0.25">
      <c r="B556" s="189"/>
      <c r="C556" s="183"/>
      <c r="D556" s="184"/>
      <c r="E556" s="183"/>
      <c r="F556" s="190"/>
    </row>
    <row r="557" spans="2:6" x14ac:dyDescent="0.25">
      <c r="B557" s="189"/>
      <c r="C557" s="183"/>
      <c r="D557" s="184"/>
      <c r="E557" s="183"/>
      <c r="F557" s="190"/>
    </row>
    <row r="558" spans="2:6" x14ac:dyDescent="0.25">
      <c r="B558" s="189"/>
      <c r="C558" s="183"/>
      <c r="D558" s="184"/>
      <c r="E558" s="183"/>
      <c r="F558" s="190"/>
    </row>
    <row r="559" spans="2:6" x14ac:dyDescent="0.25">
      <c r="B559" s="189"/>
      <c r="C559" s="183"/>
      <c r="D559" s="184"/>
      <c r="E559" s="183"/>
      <c r="F559" s="190"/>
    </row>
    <row r="560" spans="2:6" x14ac:dyDescent="0.25">
      <c r="B560" s="189"/>
      <c r="C560" s="183"/>
      <c r="D560" s="184"/>
      <c r="E560" s="183"/>
      <c r="F560" s="190"/>
    </row>
    <row r="561" spans="2:6" x14ac:dyDescent="0.25">
      <c r="B561" s="189"/>
      <c r="C561" s="183"/>
      <c r="D561" s="184"/>
      <c r="E561" s="183"/>
      <c r="F561" s="190"/>
    </row>
    <row r="562" spans="2:6" x14ac:dyDescent="0.25">
      <c r="B562" s="189"/>
      <c r="C562" s="183"/>
      <c r="D562" s="184"/>
      <c r="E562" s="183"/>
      <c r="F562" s="190"/>
    </row>
    <row r="563" spans="2:6" x14ac:dyDescent="0.25">
      <c r="B563" s="189"/>
      <c r="C563" s="183"/>
      <c r="D563" s="184"/>
      <c r="E563" s="183"/>
      <c r="F563" s="190"/>
    </row>
    <row r="564" spans="2:6" x14ac:dyDescent="0.25">
      <c r="B564" s="189"/>
      <c r="C564" s="183"/>
      <c r="D564" s="184"/>
      <c r="E564" s="183"/>
      <c r="F564" s="190"/>
    </row>
    <row r="565" spans="2:6" x14ac:dyDescent="0.25">
      <c r="B565" s="189"/>
      <c r="C565" s="183"/>
      <c r="D565" s="184"/>
      <c r="E565" s="183"/>
      <c r="F565" s="190"/>
    </row>
    <row r="566" spans="2:6" x14ac:dyDescent="0.25">
      <c r="B566" s="189"/>
      <c r="C566" s="183"/>
      <c r="D566" s="184"/>
      <c r="E566" s="183"/>
      <c r="F566" s="190"/>
    </row>
    <row r="567" spans="2:6" x14ac:dyDescent="0.25">
      <c r="B567" s="189"/>
      <c r="C567" s="183"/>
      <c r="D567" s="184"/>
      <c r="E567" s="183"/>
      <c r="F567" s="190"/>
    </row>
    <row r="568" spans="2:6" x14ac:dyDescent="0.25">
      <c r="B568" s="189"/>
      <c r="C568" s="183"/>
      <c r="D568" s="184"/>
      <c r="E568" s="183"/>
      <c r="F568" s="190"/>
    </row>
    <row r="569" spans="2:6" x14ac:dyDescent="0.25">
      <c r="B569" s="189"/>
      <c r="C569" s="183"/>
      <c r="D569" s="184"/>
      <c r="E569" s="183"/>
      <c r="F569" s="190"/>
    </row>
    <row r="570" spans="2:6" x14ac:dyDescent="0.25">
      <c r="B570" s="189"/>
      <c r="C570" s="183"/>
      <c r="D570" s="184"/>
      <c r="E570" s="183"/>
      <c r="F570" s="190"/>
    </row>
    <row r="571" spans="2:6" x14ac:dyDescent="0.25">
      <c r="B571" s="189"/>
      <c r="C571" s="183"/>
      <c r="D571" s="184"/>
      <c r="E571" s="183"/>
      <c r="F571" s="190"/>
    </row>
    <row r="572" spans="2:6" x14ac:dyDescent="0.25">
      <c r="B572" s="189"/>
      <c r="C572" s="183"/>
      <c r="D572" s="184"/>
      <c r="E572" s="183"/>
      <c r="F572" s="190"/>
    </row>
    <row r="573" spans="2:6" x14ac:dyDescent="0.25">
      <c r="B573" s="189"/>
      <c r="C573" s="183"/>
      <c r="D573" s="184"/>
      <c r="E573" s="183"/>
      <c r="F573" s="190"/>
    </row>
    <row r="574" spans="2:6" x14ac:dyDescent="0.25">
      <c r="B574" s="189"/>
      <c r="C574" s="183"/>
      <c r="D574" s="184"/>
      <c r="E574" s="183"/>
      <c r="F574" s="190"/>
    </row>
    <row r="575" spans="2:6" x14ac:dyDescent="0.25">
      <c r="B575" s="189"/>
      <c r="C575" s="183"/>
      <c r="D575" s="184"/>
      <c r="E575" s="183"/>
      <c r="F575" s="190"/>
    </row>
    <row r="576" spans="2:6" x14ac:dyDescent="0.25">
      <c r="B576" s="189"/>
      <c r="C576" s="183"/>
      <c r="D576" s="184"/>
      <c r="E576" s="183"/>
      <c r="F576" s="190"/>
    </row>
    <row r="577" spans="2:6" x14ac:dyDescent="0.25">
      <c r="B577" s="189"/>
      <c r="C577" s="183"/>
      <c r="D577" s="184"/>
      <c r="E577" s="183"/>
      <c r="F577" s="190"/>
    </row>
    <row r="578" spans="2:6" x14ac:dyDescent="0.25">
      <c r="B578" s="189"/>
      <c r="C578" s="183"/>
      <c r="D578" s="184"/>
      <c r="E578" s="183"/>
      <c r="F578" s="190"/>
    </row>
    <row r="579" spans="2:6" x14ac:dyDescent="0.25">
      <c r="B579" s="189"/>
      <c r="C579" s="183"/>
      <c r="D579" s="184"/>
      <c r="E579" s="183"/>
      <c r="F579" s="190"/>
    </row>
    <row r="580" spans="2:6" x14ac:dyDescent="0.25">
      <c r="B580" s="189"/>
      <c r="C580" s="183"/>
      <c r="D580" s="184"/>
      <c r="E580" s="183"/>
      <c r="F580" s="190"/>
    </row>
    <row r="581" spans="2:6" x14ac:dyDescent="0.25">
      <c r="B581" s="189"/>
      <c r="C581" s="183"/>
      <c r="D581" s="184"/>
      <c r="E581" s="183"/>
      <c r="F581" s="190"/>
    </row>
    <row r="582" spans="2:6" x14ac:dyDescent="0.25">
      <c r="B582" s="189"/>
      <c r="C582" s="183"/>
      <c r="D582" s="184"/>
      <c r="E582" s="183"/>
      <c r="F582" s="190"/>
    </row>
    <row r="583" spans="2:6" x14ac:dyDescent="0.25">
      <c r="B583" s="189"/>
      <c r="C583" s="183"/>
      <c r="D583" s="184"/>
      <c r="E583" s="183"/>
      <c r="F583" s="190"/>
    </row>
    <row r="584" spans="2:6" x14ac:dyDescent="0.25">
      <c r="B584" s="189"/>
      <c r="C584" s="183"/>
      <c r="D584" s="184"/>
      <c r="E584" s="183"/>
      <c r="F584" s="190"/>
    </row>
    <row r="585" spans="2:6" x14ac:dyDescent="0.25">
      <c r="B585" s="189"/>
      <c r="C585" s="183"/>
      <c r="D585" s="184"/>
      <c r="E585" s="183"/>
      <c r="F585" s="190"/>
    </row>
    <row r="586" spans="2:6" x14ac:dyDescent="0.25">
      <c r="B586" s="189"/>
      <c r="C586" s="183"/>
      <c r="D586" s="184"/>
      <c r="E586" s="183"/>
      <c r="F586" s="190"/>
    </row>
    <row r="587" spans="2:6" x14ac:dyDescent="0.25">
      <c r="B587" s="189"/>
      <c r="C587" s="183"/>
      <c r="D587" s="184"/>
      <c r="E587" s="183"/>
      <c r="F587" s="190"/>
    </row>
    <row r="588" spans="2:6" x14ac:dyDescent="0.25">
      <c r="B588" s="189"/>
      <c r="C588" s="183"/>
      <c r="D588" s="184"/>
      <c r="E588" s="183"/>
      <c r="F588" s="190"/>
    </row>
    <row r="589" spans="2:6" x14ac:dyDescent="0.25">
      <c r="B589" s="189"/>
      <c r="C589" s="183"/>
      <c r="D589" s="184"/>
      <c r="E589" s="183"/>
      <c r="F589" s="190"/>
    </row>
    <row r="590" spans="2:6" x14ac:dyDescent="0.25">
      <c r="B590" s="189"/>
      <c r="C590" s="183"/>
      <c r="D590" s="184"/>
      <c r="E590" s="183"/>
      <c r="F590" s="190"/>
    </row>
    <row r="591" spans="2:6" x14ac:dyDescent="0.25">
      <c r="B591" s="189"/>
      <c r="C591" s="183"/>
      <c r="D591" s="184"/>
      <c r="E591" s="183"/>
      <c r="F591" s="190"/>
    </row>
    <row r="592" spans="2:6" x14ac:dyDescent="0.25">
      <c r="B592" s="189"/>
      <c r="C592" s="183"/>
      <c r="D592" s="184"/>
      <c r="E592" s="183"/>
      <c r="F592" s="190"/>
    </row>
    <row r="593" spans="2:6" x14ac:dyDescent="0.25">
      <c r="B593" s="189"/>
      <c r="C593" s="183"/>
      <c r="D593" s="184"/>
      <c r="E593" s="183"/>
      <c r="F593" s="190"/>
    </row>
    <row r="594" spans="2:6" x14ac:dyDescent="0.25">
      <c r="B594" s="189"/>
      <c r="C594" s="183"/>
      <c r="D594" s="184"/>
      <c r="E594" s="183"/>
      <c r="F594" s="190"/>
    </row>
    <row r="595" spans="2:6" x14ac:dyDescent="0.25">
      <c r="B595" s="189"/>
      <c r="C595" s="183"/>
      <c r="D595" s="184"/>
      <c r="E595" s="183"/>
      <c r="F595" s="190"/>
    </row>
    <row r="596" spans="2:6" x14ac:dyDescent="0.25">
      <c r="B596" s="189"/>
      <c r="C596" s="183"/>
      <c r="D596" s="184"/>
      <c r="E596" s="183"/>
      <c r="F596" s="190"/>
    </row>
    <row r="597" spans="2:6" x14ac:dyDescent="0.25">
      <c r="B597" s="189"/>
      <c r="C597" s="183"/>
      <c r="D597" s="184"/>
      <c r="E597" s="183"/>
      <c r="F597" s="190"/>
    </row>
    <row r="598" spans="2:6" x14ac:dyDescent="0.25">
      <c r="B598" s="189"/>
      <c r="C598" s="183"/>
      <c r="D598" s="184"/>
      <c r="E598" s="183"/>
      <c r="F598" s="190"/>
    </row>
    <row r="599" spans="2:6" x14ac:dyDescent="0.25">
      <c r="B599" s="189"/>
      <c r="C599" s="183"/>
      <c r="D599" s="184"/>
      <c r="E599" s="183"/>
      <c r="F599" s="190"/>
    </row>
    <row r="600" spans="2:6" x14ac:dyDescent="0.25">
      <c r="B600" s="189"/>
      <c r="C600" s="183"/>
      <c r="D600" s="184"/>
      <c r="E600" s="183"/>
      <c r="F600" s="190"/>
    </row>
    <row r="601" spans="2:6" x14ac:dyDescent="0.25">
      <c r="B601" s="189"/>
      <c r="C601" s="183"/>
      <c r="D601" s="184"/>
      <c r="E601" s="183"/>
      <c r="F601" s="190"/>
    </row>
    <row r="602" spans="2:6" x14ac:dyDescent="0.25">
      <c r="B602" s="189"/>
      <c r="C602" s="183"/>
      <c r="D602" s="184"/>
      <c r="E602" s="183"/>
      <c r="F602" s="190"/>
    </row>
    <row r="603" spans="2:6" x14ac:dyDescent="0.25">
      <c r="B603" s="189"/>
      <c r="C603" s="183"/>
      <c r="D603" s="184"/>
      <c r="E603" s="183"/>
      <c r="F603" s="190"/>
    </row>
    <row r="604" spans="2:6" x14ac:dyDescent="0.25">
      <c r="B604" s="189"/>
      <c r="C604" s="183"/>
      <c r="D604" s="184"/>
      <c r="E604" s="183"/>
      <c r="F604" s="190"/>
    </row>
    <row r="605" spans="2:6" x14ac:dyDescent="0.25">
      <c r="B605" s="189"/>
      <c r="C605" s="183"/>
      <c r="D605" s="184"/>
      <c r="E605" s="183"/>
      <c r="F605" s="190"/>
    </row>
    <row r="606" spans="2:6" x14ac:dyDescent="0.25">
      <c r="B606" s="189"/>
      <c r="C606" s="183"/>
      <c r="D606" s="184"/>
      <c r="E606" s="183"/>
      <c r="F606" s="190"/>
    </row>
    <row r="607" spans="2:6" x14ac:dyDescent="0.25">
      <c r="B607" s="189"/>
      <c r="C607" s="183"/>
      <c r="D607" s="184"/>
      <c r="E607" s="183"/>
      <c r="F607" s="190"/>
    </row>
    <row r="608" spans="2:6" x14ac:dyDescent="0.25">
      <c r="B608" s="189"/>
      <c r="C608" s="183"/>
      <c r="D608" s="184"/>
      <c r="E608" s="183"/>
      <c r="F608" s="190"/>
    </row>
    <row r="609" spans="2:6" x14ac:dyDescent="0.25">
      <c r="B609" s="189"/>
      <c r="C609" s="183"/>
      <c r="D609" s="184"/>
      <c r="E609" s="183"/>
      <c r="F609" s="190"/>
    </row>
    <row r="610" spans="2:6" x14ac:dyDescent="0.25">
      <c r="B610" s="189"/>
      <c r="C610" s="183"/>
      <c r="D610" s="184"/>
      <c r="E610" s="183"/>
      <c r="F610" s="190"/>
    </row>
    <row r="611" spans="2:6" x14ac:dyDescent="0.25">
      <c r="B611" s="189"/>
      <c r="C611" s="183"/>
      <c r="D611" s="184"/>
      <c r="E611" s="183"/>
      <c r="F611" s="190"/>
    </row>
    <row r="612" spans="2:6" x14ac:dyDescent="0.25">
      <c r="B612" s="189"/>
      <c r="C612" s="183"/>
      <c r="D612" s="184"/>
      <c r="E612" s="183"/>
      <c r="F612" s="190"/>
    </row>
    <row r="613" spans="2:6" x14ac:dyDescent="0.25">
      <c r="B613" s="189"/>
      <c r="C613" s="183"/>
      <c r="D613" s="184"/>
      <c r="E613" s="183"/>
      <c r="F613" s="190"/>
    </row>
    <row r="614" spans="2:6" x14ac:dyDescent="0.25">
      <c r="B614" s="189"/>
      <c r="C614" s="183"/>
      <c r="D614" s="184"/>
      <c r="E614" s="183"/>
      <c r="F614" s="190"/>
    </row>
    <row r="615" spans="2:6" x14ac:dyDescent="0.25">
      <c r="B615" s="189"/>
      <c r="C615" s="183"/>
      <c r="D615" s="184"/>
      <c r="E615" s="183"/>
      <c r="F615" s="190"/>
    </row>
    <row r="616" spans="2:6" x14ac:dyDescent="0.25">
      <c r="B616" s="189"/>
      <c r="C616" s="183"/>
      <c r="D616" s="184"/>
      <c r="E616" s="183"/>
      <c r="F616" s="190"/>
    </row>
    <row r="617" spans="2:6" x14ac:dyDescent="0.25">
      <c r="B617" s="189"/>
      <c r="C617" s="183"/>
      <c r="D617" s="184"/>
      <c r="E617" s="183"/>
      <c r="F617" s="190"/>
    </row>
    <row r="618" spans="2:6" x14ac:dyDescent="0.25">
      <c r="B618" s="189"/>
      <c r="C618" s="183"/>
      <c r="D618" s="184"/>
      <c r="E618" s="183"/>
      <c r="F618" s="190"/>
    </row>
    <row r="619" spans="2:6" x14ac:dyDescent="0.25">
      <c r="B619" s="189"/>
      <c r="C619" s="183"/>
      <c r="D619" s="184"/>
      <c r="E619" s="183"/>
      <c r="F619" s="190"/>
    </row>
    <row r="620" spans="2:6" x14ac:dyDescent="0.25">
      <c r="B620" s="189"/>
      <c r="C620" s="183"/>
      <c r="D620" s="184"/>
      <c r="E620" s="183"/>
      <c r="F620" s="190"/>
    </row>
    <row r="621" spans="2:6" x14ac:dyDescent="0.25">
      <c r="B621" s="189"/>
      <c r="C621" s="183"/>
      <c r="D621" s="184"/>
      <c r="E621" s="183"/>
      <c r="F621" s="190"/>
    </row>
    <row r="622" spans="2:6" x14ac:dyDescent="0.25">
      <c r="B622" s="189"/>
      <c r="C622" s="183"/>
      <c r="D622" s="184"/>
      <c r="E622" s="183"/>
      <c r="F622" s="190"/>
    </row>
    <row r="623" spans="2:6" x14ac:dyDescent="0.25">
      <c r="B623" s="189"/>
      <c r="C623" s="183"/>
      <c r="D623" s="184"/>
      <c r="E623" s="183"/>
      <c r="F623" s="190"/>
    </row>
    <row r="624" spans="2:6" x14ac:dyDescent="0.25">
      <c r="B624" s="189"/>
      <c r="C624" s="183"/>
      <c r="D624" s="184"/>
      <c r="E624" s="183"/>
      <c r="F624" s="190"/>
    </row>
    <row r="625" spans="2:6" x14ac:dyDescent="0.25">
      <c r="B625" s="189"/>
      <c r="C625" s="183"/>
      <c r="D625" s="184"/>
      <c r="E625" s="183"/>
      <c r="F625" s="190"/>
    </row>
    <row r="626" spans="2:6" x14ac:dyDescent="0.25">
      <c r="B626" s="189"/>
      <c r="C626" s="183"/>
      <c r="D626" s="184"/>
      <c r="E626" s="183"/>
      <c r="F626" s="190"/>
    </row>
    <row r="627" spans="2:6" x14ac:dyDescent="0.25">
      <c r="B627" s="189"/>
      <c r="C627" s="183"/>
      <c r="D627" s="184"/>
      <c r="E627" s="183"/>
      <c r="F627" s="190"/>
    </row>
    <row r="628" spans="2:6" x14ac:dyDescent="0.25">
      <c r="B628" s="189"/>
      <c r="C628" s="183"/>
      <c r="D628" s="184"/>
      <c r="E628" s="183"/>
      <c r="F628" s="190"/>
    </row>
    <row r="629" spans="2:6" x14ac:dyDescent="0.25">
      <c r="B629" s="189"/>
      <c r="C629" s="183"/>
      <c r="D629" s="184"/>
      <c r="E629" s="183"/>
      <c r="F629" s="190"/>
    </row>
    <row r="630" spans="2:6" x14ac:dyDescent="0.25">
      <c r="B630" s="189"/>
      <c r="C630" s="183"/>
      <c r="D630" s="184"/>
      <c r="E630" s="183"/>
      <c r="F630" s="190"/>
    </row>
    <row r="631" spans="2:6" x14ac:dyDescent="0.25">
      <c r="B631" s="189"/>
      <c r="C631" s="183"/>
      <c r="D631" s="184"/>
      <c r="E631" s="183"/>
      <c r="F631" s="190"/>
    </row>
    <row r="632" spans="2:6" x14ac:dyDescent="0.25">
      <c r="B632" s="189"/>
      <c r="C632" s="183"/>
      <c r="D632" s="184"/>
      <c r="E632" s="183"/>
      <c r="F632" s="190"/>
    </row>
    <row r="633" spans="2:6" x14ac:dyDescent="0.25">
      <c r="B633" s="189"/>
      <c r="C633" s="183"/>
      <c r="D633" s="184"/>
      <c r="E633" s="183"/>
      <c r="F633" s="190"/>
    </row>
    <row r="634" spans="2:6" x14ac:dyDescent="0.25">
      <c r="B634" s="189"/>
      <c r="C634" s="183"/>
      <c r="D634" s="184"/>
      <c r="E634" s="183"/>
      <c r="F634" s="190"/>
    </row>
    <row r="635" spans="2:6" x14ac:dyDescent="0.25">
      <c r="B635" s="189"/>
      <c r="C635" s="183"/>
      <c r="D635" s="184"/>
      <c r="E635" s="183"/>
      <c r="F635" s="190"/>
    </row>
    <row r="636" spans="2:6" x14ac:dyDescent="0.25">
      <c r="B636" s="189"/>
      <c r="C636" s="183"/>
      <c r="D636" s="184"/>
      <c r="E636" s="183"/>
      <c r="F636" s="190"/>
    </row>
    <row r="637" spans="2:6" x14ac:dyDescent="0.25">
      <c r="B637" s="189"/>
      <c r="C637" s="183"/>
      <c r="D637" s="184"/>
      <c r="E637" s="183"/>
      <c r="F637" s="190"/>
    </row>
    <row r="638" spans="2:6" x14ac:dyDescent="0.25">
      <c r="B638" s="189"/>
      <c r="C638" s="183"/>
      <c r="D638" s="184"/>
      <c r="E638" s="183"/>
      <c r="F638" s="190"/>
    </row>
    <row r="639" spans="2:6" x14ac:dyDescent="0.25">
      <c r="B639" s="189"/>
      <c r="C639" s="183"/>
      <c r="D639" s="184"/>
      <c r="E639" s="183"/>
      <c r="F639" s="190"/>
    </row>
    <row r="640" spans="2:6" x14ac:dyDescent="0.25">
      <c r="B640" s="189"/>
      <c r="C640" s="183"/>
      <c r="D640" s="184"/>
      <c r="E640" s="183"/>
      <c r="F640" s="190"/>
    </row>
    <row r="641" spans="2:6" x14ac:dyDescent="0.25">
      <c r="B641" s="189"/>
      <c r="C641" s="183"/>
      <c r="D641" s="184"/>
      <c r="E641" s="183"/>
      <c r="F641" s="190"/>
    </row>
    <row r="642" spans="2:6" x14ac:dyDescent="0.25">
      <c r="B642" s="189"/>
      <c r="C642" s="183"/>
      <c r="D642" s="184"/>
      <c r="E642" s="183"/>
      <c r="F642" s="190"/>
    </row>
    <row r="643" spans="2:6" x14ac:dyDescent="0.25">
      <c r="B643" s="189"/>
      <c r="C643" s="183"/>
      <c r="D643" s="184"/>
      <c r="E643" s="183"/>
      <c r="F643" s="190"/>
    </row>
    <row r="644" spans="2:6" x14ac:dyDescent="0.25">
      <c r="B644" s="189"/>
      <c r="C644" s="183"/>
      <c r="D644" s="184"/>
      <c r="E644" s="183"/>
      <c r="F644" s="190"/>
    </row>
    <row r="645" spans="2:6" x14ac:dyDescent="0.25">
      <c r="B645" s="189"/>
      <c r="C645" s="183"/>
      <c r="D645" s="184"/>
      <c r="E645" s="183"/>
      <c r="F645" s="190"/>
    </row>
    <row r="646" spans="2:6" x14ac:dyDescent="0.25">
      <c r="B646" s="189"/>
      <c r="C646" s="183"/>
      <c r="D646" s="184"/>
      <c r="E646" s="183"/>
      <c r="F646" s="190"/>
    </row>
    <row r="647" spans="2:6" x14ac:dyDescent="0.25">
      <c r="B647" s="189"/>
      <c r="C647" s="183"/>
      <c r="D647" s="184"/>
      <c r="E647" s="183"/>
      <c r="F647" s="190"/>
    </row>
    <row r="648" spans="2:6" x14ac:dyDescent="0.25">
      <c r="B648" s="189"/>
      <c r="C648" s="183"/>
      <c r="D648" s="184"/>
      <c r="E648" s="183"/>
      <c r="F648" s="190"/>
    </row>
    <row r="649" spans="2:6" x14ac:dyDescent="0.25">
      <c r="B649" s="189"/>
      <c r="C649" s="183"/>
      <c r="D649" s="184"/>
      <c r="E649" s="183"/>
      <c r="F649" s="190"/>
    </row>
    <row r="650" spans="2:6" x14ac:dyDescent="0.25">
      <c r="B650" s="189"/>
      <c r="C650" s="183"/>
      <c r="D650" s="184"/>
      <c r="E650" s="183"/>
      <c r="F650" s="190"/>
    </row>
    <row r="651" spans="2:6" x14ac:dyDescent="0.25">
      <c r="B651" s="189"/>
      <c r="C651" s="183"/>
      <c r="D651" s="184"/>
      <c r="E651" s="183"/>
      <c r="F651" s="190"/>
    </row>
    <row r="652" spans="2:6" x14ac:dyDescent="0.25">
      <c r="B652" s="189"/>
      <c r="C652" s="183"/>
      <c r="D652" s="184"/>
      <c r="E652" s="183"/>
      <c r="F652" s="190"/>
    </row>
    <row r="653" spans="2:6" x14ac:dyDescent="0.25">
      <c r="B653" s="189"/>
      <c r="C653" s="183"/>
      <c r="D653" s="184"/>
      <c r="E653" s="183"/>
      <c r="F653" s="190"/>
    </row>
    <row r="654" spans="2:6" x14ac:dyDescent="0.25">
      <c r="B654" s="189"/>
      <c r="C654" s="183"/>
      <c r="D654" s="184"/>
      <c r="E654" s="183"/>
      <c r="F654" s="190"/>
    </row>
    <row r="655" spans="2:6" x14ac:dyDescent="0.25">
      <c r="B655" s="189"/>
      <c r="C655" s="183"/>
      <c r="D655" s="184"/>
      <c r="E655" s="183"/>
      <c r="F655" s="190"/>
    </row>
    <row r="656" spans="2:6" x14ac:dyDescent="0.25">
      <c r="B656" s="189"/>
      <c r="C656" s="183"/>
      <c r="D656" s="184"/>
      <c r="E656" s="183"/>
      <c r="F656" s="190"/>
    </row>
    <row r="657" spans="2:6" x14ac:dyDescent="0.25">
      <c r="B657" s="189"/>
      <c r="C657" s="183"/>
      <c r="D657" s="184"/>
      <c r="E657" s="183"/>
      <c r="F657" s="190"/>
    </row>
    <row r="658" spans="2:6" x14ac:dyDescent="0.25">
      <c r="B658" s="189"/>
      <c r="C658" s="183"/>
      <c r="D658" s="184"/>
      <c r="E658" s="183"/>
      <c r="F658" s="190"/>
    </row>
    <row r="659" spans="2:6" x14ac:dyDescent="0.25">
      <c r="B659" s="189"/>
      <c r="C659" s="183"/>
      <c r="D659" s="184"/>
      <c r="E659" s="183"/>
      <c r="F659" s="190"/>
    </row>
    <row r="660" spans="2:6" x14ac:dyDescent="0.25">
      <c r="B660" s="189"/>
      <c r="C660" s="183"/>
      <c r="D660" s="184"/>
      <c r="E660" s="183"/>
      <c r="F660" s="190"/>
    </row>
    <row r="661" spans="2:6" x14ac:dyDescent="0.25">
      <c r="B661" s="189"/>
      <c r="C661" s="183"/>
      <c r="D661" s="184"/>
      <c r="E661" s="183"/>
      <c r="F661" s="190"/>
    </row>
    <row r="662" spans="2:6" x14ac:dyDescent="0.25">
      <c r="B662" s="189"/>
      <c r="C662" s="183"/>
      <c r="D662" s="184"/>
      <c r="E662" s="183"/>
      <c r="F662" s="190"/>
    </row>
    <row r="663" spans="2:6" x14ac:dyDescent="0.25">
      <c r="B663" s="189"/>
      <c r="C663" s="183"/>
      <c r="D663" s="184"/>
      <c r="E663" s="183"/>
      <c r="F663" s="190"/>
    </row>
    <row r="664" spans="2:6" x14ac:dyDescent="0.25">
      <c r="B664" s="189"/>
      <c r="C664" s="183"/>
      <c r="D664" s="184"/>
      <c r="E664" s="183"/>
      <c r="F664" s="190"/>
    </row>
    <row r="665" spans="2:6" x14ac:dyDescent="0.25">
      <c r="B665" s="189"/>
      <c r="C665" s="183"/>
      <c r="D665" s="184"/>
      <c r="E665" s="183"/>
      <c r="F665" s="190"/>
    </row>
    <row r="666" spans="2:6" x14ac:dyDescent="0.25">
      <c r="B666" s="189"/>
      <c r="C666" s="183"/>
      <c r="D666" s="184"/>
      <c r="E666" s="183"/>
      <c r="F666" s="190"/>
    </row>
    <row r="667" spans="2:6" x14ac:dyDescent="0.25">
      <c r="B667" s="189"/>
      <c r="C667" s="183"/>
      <c r="D667" s="184"/>
      <c r="E667" s="183"/>
      <c r="F667" s="190"/>
    </row>
    <row r="668" spans="2:6" x14ac:dyDescent="0.25">
      <c r="B668" s="189"/>
      <c r="C668" s="183"/>
      <c r="D668" s="184"/>
      <c r="E668" s="183"/>
      <c r="F668" s="190"/>
    </row>
    <row r="669" spans="2:6" x14ac:dyDescent="0.25">
      <c r="B669" s="189"/>
      <c r="C669" s="183"/>
      <c r="D669" s="184"/>
      <c r="E669" s="183"/>
      <c r="F669" s="190"/>
    </row>
    <row r="670" spans="2:6" x14ac:dyDescent="0.25">
      <c r="B670" s="189"/>
      <c r="C670" s="183"/>
      <c r="D670" s="184"/>
      <c r="E670" s="183"/>
      <c r="F670" s="190"/>
    </row>
    <row r="671" spans="2:6" x14ac:dyDescent="0.25">
      <c r="B671" s="189"/>
      <c r="C671" s="183"/>
      <c r="D671" s="184"/>
      <c r="E671" s="183"/>
      <c r="F671" s="190"/>
    </row>
    <row r="672" spans="2:6" x14ac:dyDescent="0.25">
      <c r="B672" s="189"/>
      <c r="C672" s="183"/>
      <c r="D672" s="184"/>
      <c r="E672" s="183"/>
      <c r="F672" s="190"/>
    </row>
    <row r="673" spans="2:6" x14ac:dyDescent="0.25">
      <c r="B673" s="189"/>
      <c r="C673" s="183"/>
      <c r="D673" s="184"/>
      <c r="E673" s="183"/>
      <c r="F673" s="190"/>
    </row>
    <row r="674" spans="2:6" x14ac:dyDescent="0.25">
      <c r="B674" s="189"/>
      <c r="C674" s="183"/>
      <c r="D674" s="184"/>
      <c r="E674" s="183"/>
      <c r="F674" s="190"/>
    </row>
    <row r="675" spans="2:6" x14ac:dyDescent="0.25">
      <c r="B675" s="189"/>
      <c r="C675" s="183"/>
      <c r="D675" s="184"/>
      <c r="E675" s="183"/>
      <c r="F675" s="190"/>
    </row>
    <row r="676" spans="2:6" x14ac:dyDescent="0.25">
      <c r="B676" s="189"/>
      <c r="C676" s="183"/>
      <c r="D676" s="184"/>
      <c r="E676" s="183"/>
      <c r="F676" s="190"/>
    </row>
    <row r="677" spans="2:6" x14ac:dyDescent="0.25">
      <c r="B677" s="189"/>
      <c r="C677" s="183"/>
      <c r="D677" s="184"/>
      <c r="E677" s="183"/>
      <c r="F677" s="190"/>
    </row>
    <row r="678" spans="2:6" x14ac:dyDescent="0.25">
      <c r="B678" s="189"/>
      <c r="C678" s="183"/>
      <c r="D678" s="184"/>
      <c r="E678" s="183"/>
      <c r="F678" s="190"/>
    </row>
    <row r="679" spans="2:6" x14ac:dyDescent="0.25">
      <c r="B679" s="189"/>
      <c r="C679" s="183"/>
      <c r="D679" s="184"/>
      <c r="E679" s="183"/>
      <c r="F679" s="190"/>
    </row>
    <row r="680" spans="2:6" x14ac:dyDescent="0.25">
      <c r="B680" s="189"/>
      <c r="C680" s="183"/>
      <c r="D680" s="184"/>
      <c r="E680" s="183"/>
      <c r="F680" s="190"/>
    </row>
    <row r="681" spans="2:6" x14ac:dyDescent="0.25">
      <c r="B681" s="189"/>
      <c r="C681" s="183"/>
      <c r="D681" s="184"/>
      <c r="E681" s="183"/>
      <c r="F681" s="190"/>
    </row>
    <row r="682" spans="2:6" x14ac:dyDescent="0.25">
      <c r="B682" s="189"/>
      <c r="C682" s="183"/>
      <c r="D682" s="184"/>
      <c r="E682" s="183"/>
      <c r="F682" s="190"/>
    </row>
    <row r="683" spans="2:6" x14ac:dyDescent="0.25">
      <c r="B683" s="189"/>
      <c r="C683" s="183"/>
      <c r="D683" s="184"/>
      <c r="E683" s="183"/>
      <c r="F683" s="190"/>
    </row>
    <row r="684" spans="2:6" x14ac:dyDescent="0.25">
      <c r="B684" s="189"/>
      <c r="C684" s="183"/>
      <c r="D684" s="184"/>
      <c r="E684" s="183"/>
      <c r="F684" s="190"/>
    </row>
    <row r="685" spans="2:6" x14ac:dyDescent="0.25">
      <c r="B685" s="189"/>
      <c r="C685" s="183"/>
      <c r="D685" s="184"/>
      <c r="E685" s="183"/>
      <c r="F685" s="190"/>
    </row>
    <row r="686" spans="2:6" x14ac:dyDescent="0.25">
      <c r="B686" s="189"/>
      <c r="C686" s="183"/>
      <c r="D686" s="184"/>
      <c r="E686" s="183"/>
      <c r="F686" s="190"/>
    </row>
    <row r="687" spans="2:6" x14ac:dyDescent="0.25">
      <c r="B687" s="189"/>
      <c r="C687" s="183"/>
      <c r="D687" s="184"/>
      <c r="E687" s="183"/>
      <c r="F687" s="190"/>
    </row>
    <row r="688" spans="2:6" x14ac:dyDescent="0.25">
      <c r="B688" s="189"/>
      <c r="C688" s="183"/>
      <c r="D688" s="184"/>
      <c r="E688" s="183"/>
      <c r="F688" s="190"/>
    </row>
    <row r="689" spans="2:6" x14ac:dyDescent="0.25">
      <c r="B689" s="189"/>
      <c r="C689" s="183"/>
      <c r="D689" s="184"/>
      <c r="E689" s="183"/>
      <c r="F689" s="190"/>
    </row>
    <row r="690" spans="2:6" x14ac:dyDescent="0.25">
      <c r="B690" s="189"/>
      <c r="C690" s="183"/>
      <c r="D690" s="184"/>
      <c r="E690" s="183"/>
      <c r="F690" s="190"/>
    </row>
    <row r="691" spans="2:6" x14ac:dyDescent="0.25">
      <c r="B691" s="189"/>
      <c r="C691" s="183"/>
      <c r="D691" s="184"/>
      <c r="E691" s="183"/>
      <c r="F691" s="190"/>
    </row>
    <row r="692" spans="2:6" x14ac:dyDescent="0.25">
      <c r="B692" s="189"/>
      <c r="C692" s="183"/>
      <c r="D692" s="184"/>
      <c r="E692" s="183"/>
      <c r="F692" s="190"/>
    </row>
    <row r="693" spans="2:6" x14ac:dyDescent="0.25">
      <c r="B693" s="189"/>
      <c r="C693" s="183"/>
      <c r="D693" s="184"/>
      <c r="E693" s="183"/>
      <c r="F693" s="190"/>
    </row>
    <row r="694" spans="2:6" x14ac:dyDescent="0.25">
      <c r="B694" s="189"/>
      <c r="C694" s="183"/>
      <c r="D694" s="184"/>
      <c r="E694" s="183"/>
      <c r="F694" s="190"/>
    </row>
    <row r="695" spans="2:6" x14ac:dyDescent="0.25">
      <c r="B695" s="189"/>
      <c r="C695" s="183"/>
      <c r="D695" s="184"/>
      <c r="E695" s="183"/>
      <c r="F695" s="190"/>
    </row>
    <row r="696" spans="2:6" x14ac:dyDescent="0.25">
      <c r="B696" s="189"/>
      <c r="C696" s="183"/>
      <c r="D696" s="184"/>
      <c r="E696" s="183"/>
      <c r="F696" s="190"/>
    </row>
    <row r="697" spans="2:6" x14ac:dyDescent="0.25">
      <c r="B697" s="189"/>
      <c r="C697" s="183"/>
      <c r="D697" s="184"/>
      <c r="E697" s="183"/>
      <c r="F697" s="190"/>
    </row>
    <row r="698" spans="2:6" x14ac:dyDescent="0.25">
      <c r="B698" s="189"/>
      <c r="C698" s="183"/>
      <c r="D698" s="184"/>
      <c r="E698" s="183"/>
      <c r="F698" s="190"/>
    </row>
    <row r="699" spans="2:6" x14ac:dyDescent="0.25">
      <c r="B699" s="189"/>
      <c r="C699" s="183"/>
      <c r="D699" s="184"/>
      <c r="E699" s="183"/>
      <c r="F699" s="190"/>
    </row>
    <row r="700" spans="2:6" x14ac:dyDescent="0.25">
      <c r="B700" s="189"/>
      <c r="C700" s="183"/>
      <c r="D700" s="184"/>
      <c r="E700" s="183"/>
      <c r="F700" s="190"/>
    </row>
    <row r="701" spans="2:6" x14ac:dyDescent="0.25">
      <c r="B701" s="189"/>
      <c r="C701" s="183"/>
      <c r="D701" s="184"/>
      <c r="E701" s="183"/>
      <c r="F701" s="190"/>
    </row>
    <row r="702" spans="2:6" x14ac:dyDescent="0.25">
      <c r="B702" s="189"/>
      <c r="C702" s="183"/>
      <c r="D702" s="184"/>
      <c r="E702" s="183"/>
      <c r="F702" s="190"/>
    </row>
    <row r="703" spans="2:6" x14ac:dyDescent="0.25">
      <c r="B703" s="189"/>
      <c r="C703" s="183"/>
      <c r="D703" s="184"/>
      <c r="E703" s="183"/>
      <c r="F703" s="190"/>
    </row>
    <row r="704" spans="2:6" x14ac:dyDescent="0.25">
      <c r="B704" s="189"/>
      <c r="C704" s="183"/>
      <c r="D704" s="184"/>
      <c r="E704" s="183"/>
      <c r="F704" s="190"/>
    </row>
    <row r="705" spans="2:6" x14ac:dyDescent="0.25">
      <c r="B705" s="189"/>
      <c r="C705" s="183"/>
      <c r="D705" s="184"/>
      <c r="E705" s="183"/>
      <c r="F705" s="190"/>
    </row>
    <row r="706" spans="2:6" x14ac:dyDescent="0.25">
      <c r="B706" s="189"/>
      <c r="C706" s="183"/>
      <c r="D706" s="184"/>
      <c r="E706" s="183"/>
      <c r="F706" s="190"/>
    </row>
    <row r="707" spans="2:6" x14ac:dyDescent="0.25">
      <c r="B707" s="189"/>
      <c r="C707" s="183"/>
      <c r="D707" s="184"/>
      <c r="E707" s="183"/>
      <c r="F707" s="190"/>
    </row>
    <row r="708" spans="2:6" x14ac:dyDescent="0.25">
      <c r="B708" s="189"/>
      <c r="C708" s="183"/>
      <c r="D708" s="184"/>
      <c r="E708" s="183"/>
      <c r="F708" s="190"/>
    </row>
    <row r="709" spans="2:6" x14ac:dyDescent="0.25">
      <c r="B709" s="189"/>
      <c r="C709" s="183"/>
      <c r="D709" s="184"/>
      <c r="E709" s="183"/>
      <c r="F709" s="190"/>
    </row>
    <row r="710" spans="2:6" x14ac:dyDescent="0.25">
      <c r="B710" s="189"/>
      <c r="C710" s="183"/>
      <c r="D710" s="184"/>
      <c r="E710" s="183"/>
      <c r="F710" s="190"/>
    </row>
    <row r="711" spans="2:6" x14ac:dyDescent="0.25">
      <c r="B711" s="189"/>
      <c r="C711" s="183"/>
      <c r="D711" s="184"/>
      <c r="E711" s="183"/>
      <c r="F711" s="190"/>
    </row>
    <row r="712" spans="2:6" x14ac:dyDescent="0.25">
      <c r="B712" s="189"/>
      <c r="C712" s="183"/>
      <c r="D712" s="184"/>
      <c r="E712" s="183"/>
      <c r="F712" s="190"/>
    </row>
    <row r="713" spans="2:6" x14ac:dyDescent="0.25">
      <c r="B713" s="189"/>
      <c r="C713" s="183"/>
      <c r="D713" s="184"/>
      <c r="E713" s="183"/>
      <c r="F713" s="190"/>
    </row>
    <row r="714" spans="2:6" x14ac:dyDescent="0.25">
      <c r="B714" s="189"/>
      <c r="C714" s="183"/>
      <c r="D714" s="184"/>
      <c r="E714" s="183"/>
      <c r="F714" s="190"/>
    </row>
    <row r="715" spans="2:6" x14ac:dyDescent="0.25">
      <c r="B715" s="189"/>
      <c r="C715" s="183"/>
      <c r="D715" s="184"/>
      <c r="E715" s="183"/>
      <c r="F715" s="190"/>
    </row>
    <row r="716" spans="2:6" x14ac:dyDescent="0.25">
      <c r="B716" s="189"/>
      <c r="C716" s="183"/>
      <c r="D716" s="184"/>
      <c r="E716" s="183"/>
      <c r="F716" s="190"/>
    </row>
    <row r="717" spans="2:6" x14ac:dyDescent="0.25">
      <c r="B717" s="189"/>
      <c r="C717" s="183"/>
      <c r="D717" s="184"/>
      <c r="E717" s="183"/>
      <c r="F717" s="190"/>
    </row>
    <row r="718" spans="2:6" x14ac:dyDescent="0.25">
      <c r="B718" s="189"/>
      <c r="C718" s="183"/>
      <c r="D718" s="184"/>
      <c r="E718" s="183"/>
      <c r="F718" s="190"/>
    </row>
    <row r="719" spans="2:6" x14ac:dyDescent="0.25">
      <c r="B719" s="189"/>
      <c r="C719" s="183"/>
      <c r="D719" s="184"/>
      <c r="E719" s="183"/>
      <c r="F719" s="190"/>
    </row>
    <row r="720" spans="2:6" x14ac:dyDescent="0.25">
      <c r="B720" s="189"/>
      <c r="C720" s="183"/>
      <c r="D720" s="184"/>
      <c r="E720" s="183"/>
      <c r="F720" s="190"/>
    </row>
    <row r="721" spans="2:6" x14ac:dyDescent="0.25">
      <c r="B721" s="189"/>
      <c r="C721" s="183"/>
      <c r="D721" s="184"/>
      <c r="E721" s="183"/>
      <c r="F721" s="190"/>
    </row>
    <row r="722" spans="2:6" x14ac:dyDescent="0.25">
      <c r="B722" s="189"/>
      <c r="C722" s="183"/>
      <c r="D722" s="184"/>
      <c r="E722" s="183"/>
      <c r="F722" s="190"/>
    </row>
    <row r="723" spans="2:6" x14ac:dyDescent="0.25">
      <c r="B723" s="189"/>
      <c r="C723" s="183"/>
      <c r="D723" s="184"/>
      <c r="E723" s="183"/>
      <c r="F723" s="190"/>
    </row>
    <row r="724" spans="2:6" x14ac:dyDescent="0.25">
      <c r="B724" s="189"/>
      <c r="C724" s="183"/>
      <c r="D724" s="184"/>
      <c r="E724" s="183"/>
      <c r="F724" s="190"/>
    </row>
    <row r="725" spans="2:6" x14ac:dyDescent="0.25">
      <c r="B725" s="189"/>
      <c r="C725" s="183"/>
      <c r="D725" s="184"/>
      <c r="E725" s="183"/>
      <c r="F725" s="190"/>
    </row>
    <row r="726" spans="2:6" x14ac:dyDescent="0.25">
      <c r="B726" s="189"/>
      <c r="C726" s="183"/>
      <c r="D726" s="184"/>
      <c r="E726" s="183"/>
      <c r="F726" s="190"/>
    </row>
    <row r="727" spans="2:6" x14ac:dyDescent="0.25">
      <c r="B727" s="189"/>
      <c r="C727" s="183"/>
      <c r="D727" s="184"/>
      <c r="E727" s="183"/>
      <c r="F727" s="190"/>
    </row>
    <row r="728" spans="2:6" x14ac:dyDescent="0.25">
      <c r="B728" s="189"/>
      <c r="C728" s="183"/>
      <c r="D728" s="184"/>
      <c r="E728" s="183"/>
      <c r="F728" s="190"/>
    </row>
    <row r="729" spans="2:6" x14ac:dyDescent="0.25">
      <c r="B729" s="189"/>
      <c r="C729" s="183"/>
      <c r="D729" s="184"/>
      <c r="E729" s="183"/>
      <c r="F729" s="190"/>
    </row>
    <row r="730" spans="2:6" x14ac:dyDescent="0.25">
      <c r="B730" s="189"/>
      <c r="C730" s="183"/>
      <c r="D730" s="184"/>
      <c r="E730" s="183"/>
      <c r="F730" s="190"/>
    </row>
    <row r="731" spans="2:6" x14ac:dyDescent="0.25">
      <c r="B731" s="189"/>
      <c r="C731" s="183"/>
      <c r="D731" s="184"/>
      <c r="E731" s="183"/>
      <c r="F731" s="190"/>
    </row>
    <row r="732" spans="2:6" x14ac:dyDescent="0.25">
      <c r="B732" s="189"/>
      <c r="C732" s="183"/>
      <c r="D732" s="184"/>
      <c r="E732" s="183"/>
      <c r="F732" s="190"/>
    </row>
    <row r="733" spans="2:6" x14ac:dyDescent="0.25">
      <c r="B733" s="189"/>
      <c r="C733" s="183"/>
      <c r="D733" s="184"/>
      <c r="E733" s="183"/>
      <c r="F733" s="190"/>
    </row>
    <row r="734" spans="2:6" x14ac:dyDescent="0.25">
      <c r="B734" s="189"/>
      <c r="C734" s="183"/>
      <c r="D734" s="184"/>
      <c r="E734" s="183"/>
      <c r="F734" s="190"/>
    </row>
    <row r="735" spans="2:6" x14ac:dyDescent="0.25">
      <c r="B735" s="189"/>
      <c r="C735" s="183"/>
      <c r="D735" s="184"/>
      <c r="E735" s="183"/>
      <c r="F735" s="190"/>
    </row>
    <row r="736" spans="2:6" x14ac:dyDescent="0.25">
      <c r="B736" s="189"/>
      <c r="C736" s="183"/>
      <c r="D736" s="184"/>
      <c r="E736" s="183"/>
      <c r="F736" s="190"/>
    </row>
    <row r="737" spans="2:6" x14ac:dyDescent="0.25">
      <c r="B737" s="189"/>
      <c r="C737" s="183"/>
      <c r="D737" s="184"/>
      <c r="E737" s="183"/>
      <c r="F737" s="190"/>
    </row>
    <row r="738" spans="2:6" x14ac:dyDescent="0.25">
      <c r="B738" s="189"/>
      <c r="C738" s="183"/>
      <c r="D738" s="184"/>
      <c r="E738" s="183"/>
      <c r="F738" s="190"/>
    </row>
    <row r="739" spans="2:6" x14ac:dyDescent="0.25">
      <c r="B739" s="189"/>
      <c r="C739" s="183"/>
      <c r="D739" s="184"/>
      <c r="E739" s="183"/>
      <c r="F739" s="190"/>
    </row>
    <row r="740" spans="2:6" x14ac:dyDescent="0.25">
      <c r="B740" s="189"/>
      <c r="C740" s="183"/>
      <c r="D740" s="184"/>
      <c r="E740" s="183"/>
      <c r="F740" s="190"/>
    </row>
    <row r="741" spans="2:6" x14ac:dyDescent="0.25">
      <c r="B741" s="189"/>
      <c r="C741" s="183"/>
      <c r="D741" s="184"/>
      <c r="E741" s="183"/>
      <c r="F741" s="190"/>
    </row>
    <row r="742" spans="2:6" x14ac:dyDescent="0.25">
      <c r="B742" s="189"/>
      <c r="C742" s="183"/>
      <c r="D742" s="184"/>
      <c r="E742" s="183"/>
      <c r="F742" s="190"/>
    </row>
    <row r="743" spans="2:6" x14ac:dyDescent="0.25">
      <c r="B743" s="189"/>
      <c r="C743" s="183"/>
      <c r="D743" s="184"/>
      <c r="E743" s="183"/>
      <c r="F743" s="190"/>
    </row>
    <row r="744" spans="2:6" x14ac:dyDescent="0.25">
      <c r="B744" s="189"/>
      <c r="C744" s="183"/>
      <c r="D744" s="184"/>
      <c r="E744" s="183"/>
      <c r="F744" s="190"/>
    </row>
    <row r="745" spans="2:6" x14ac:dyDescent="0.25">
      <c r="B745" s="189"/>
      <c r="C745" s="183"/>
      <c r="D745" s="184"/>
      <c r="E745" s="183"/>
      <c r="F745" s="190"/>
    </row>
    <row r="746" spans="2:6" x14ac:dyDescent="0.25">
      <c r="B746" s="189"/>
      <c r="C746" s="183"/>
      <c r="D746" s="184"/>
      <c r="E746" s="183"/>
      <c r="F746" s="190"/>
    </row>
    <row r="747" spans="2:6" x14ac:dyDescent="0.25">
      <c r="B747" s="189"/>
      <c r="C747" s="183"/>
      <c r="D747" s="184"/>
      <c r="E747" s="183"/>
      <c r="F747" s="190"/>
    </row>
    <row r="748" spans="2:6" x14ac:dyDescent="0.25">
      <c r="B748" s="189"/>
      <c r="C748" s="183"/>
      <c r="D748" s="184"/>
      <c r="E748" s="183"/>
      <c r="F748" s="190"/>
    </row>
    <row r="749" spans="2:6" x14ac:dyDescent="0.25">
      <c r="B749" s="189"/>
      <c r="C749" s="183"/>
      <c r="D749" s="184"/>
      <c r="E749" s="183"/>
      <c r="F749" s="190"/>
    </row>
    <row r="750" spans="2:6" x14ac:dyDescent="0.25">
      <c r="B750" s="189"/>
      <c r="C750" s="183"/>
      <c r="D750" s="184"/>
      <c r="E750" s="183"/>
      <c r="F750" s="190"/>
    </row>
    <row r="751" spans="2:6" x14ac:dyDescent="0.25">
      <c r="B751" s="189"/>
      <c r="C751" s="183"/>
      <c r="D751" s="184"/>
      <c r="E751" s="183"/>
      <c r="F751" s="190"/>
    </row>
    <row r="752" spans="2:6" x14ac:dyDescent="0.25">
      <c r="B752" s="189"/>
      <c r="C752" s="183"/>
      <c r="D752" s="184"/>
      <c r="E752" s="183"/>
      <c r="F752" s="190"/>
    </row>
    <row r="753" spans="2:6" x14ac:dyDescent="0.25">
      <c r="B753" s="189"/>
      <c r="C753" s="183"/>
      <c r="D753" s="184"/>
      <c r="E753" s="183"/>
      <c r="F753" s="190"/>
    </row>
    <row r="754" spans="2:6" x14ac:dyDescent="0.25">
      <c r="B754" s="189"/>
      <c r="C754" s="183"/>
      <c r="D754" s="184"/>
      <c r="E754" s="183"/>
      <c r="F754" s="190"/>
    </row>
    <row r="755" spans="2:6" x14ac:dyDescent="0.25">
      <c r="B755" s="189"/>
      <c r="C755" s="183"/>
      <c r="D755" s="184"/>
      <c r="E755" s="183"/>
      <c r="F755" s="190"/>
    </row>
    <row r="756" spans="2:6" x14ac:dyDescent="0.25">
      <c r="B756" s="189"/>
      <c r="C756" s="183"/>
      <c r="D756" s="184"/>
      <c r="E756" s="183"/>
      <c r="F756" s="190"/>
    </row>
    <row r="757" spans="2:6" x14ac:dyDescent="0.25">
      <c r="B757" s="189"/>
      <c r="C757" s="183"/>
      <c r="D757" s="184"/>
      <c r="E757" s="183"/>
      <c r="F757" s="190"/>
    </row>
    <row r="758" spans="2:6" x14ac:dyDescent="0.25">
      <c r="B758" s="189"/>
      <c r="C758" s="183"/>
      <c r="D758" s="184"/>
      <c r="E758" s="183"/>
      <c r="F758" s="190"/>
    </row>
    <row r="759" spans="2:6" x14ac:dyDescent="0.25">
      <c r="B759" s="189"/>
      <c r="C759" s="183"/>
      <c r="D759" s="184"/>
      <c r="E759" s="183"/>
      <c r="F759" s="190"/>
    </row>
    <row r="760" spans="2:6" x14ac:dyDescent="0.25">
      <c r="B760" s="189"/>
      <c r="C760" s="183"/>
      <c r="D760" s="184"/>
      <c r="E760" s="183"/>
      <c r="F760" s="190"/>
    </row>
    <row r="761" spans="2:6" x14ac:dyDescent="0.25">
      <c r="B761" s="189"/>
      <c r="C761" s="183"/>
      <c r="D761" s="184"/>
      <c r="E761" s="183"/>
      <c r="F761" s="190"/>
    </row>
    <row r="762" spans="2:6" x14ac:dyDescent="0.25">
      <c r="B762" s="189"/>
      <c r="C762" s="183"/>
      <c r="D762" s="184"/>
      <c r="E762" s="183"/>
      <c r="F762" s="190"/>
    </row>
    <row r="763" spans="2:6" x14ac:dyDescent="0.25">
      <c r="B763" s="189"/>
      <c r="C763" s="183"/>
      <c r="D763" s="184"/>
      <c r="E763" s="183"/>
      <c r="F763" s="190"/>
    </row>
    <row r="764" spans="2:6" x14ac:dyDescent="0.25">
      <c r="B764" s="189"/>
      <c r="C764" s="183"/>
      <c r="D764" s="184"/>
      <c r="E764" s="183"/>
      <c r="F764" s="190"/>
    </row>
    <row r="765" spans="2:6" x14ac:dyDescent="0.25">
      <c r="B765" s="189"/>
      <c r="C765" s="183"/>
      <c r="D765" s="184"/>
      <c r="E765" s="183"/>
      <c r="F765" s="190"/>
    </row>
    <row r="766" spans="2:6" x14ac:dyDescent="0.25">
      <c r="B766" s="189"/>
      <c r="C766" s="183"/>
      <c r="D766" s="184"/>
      <c r="E766" s="183"/>
      <c r="F766" s="190"/>
    </row>
    <row r="767" spans="2:6" x14ac:dyDescent="0.25">
      <c r="B767" s="189"/>
      <c r="C767" s="183"/>
      <c r="D767" s="184"/>
      <c r="E767" s="183"/>
      <c r="F767" s="190"/>
    </row>
    <row r="768" spans="2:6" x14ac:dyDescent="0.25">
      <c r="B768" s="189"/>
      <c r="C768" s="183"/>
      <c r="D768" s="184"/>
      <c r="E768" s="183"/>
      <c r="F768" s="190"/>
    </row>
    <row r="769" spans="2:6" x14ac:dyDescent="0.25">
      <c r="B769" s="189"/>
      <c r="C769" s="183"/>
      <c r="D769" s="184"/>
      <c r="E769" s="183"/>
      <c r="F769" s="190"/>
    </row>
    <row r="770" spans="2:6" x14ac:dyDescent="0.25">
      <c r="B770" s="189"/>
      <c r="C770" s="183"/>
      <c r="D770" s="184"/>
      <c r="E770" s="183"/>
      <c r="F770" s="190"/>
    </row>
    <row r="771" spans="2:6" x14ac:dyDescent="0.25">
      <c r="B771" s="189"/>
      <c r="C771" s="183"/>
      <c r="D771" s="184"/>
      <c r="E771" s="183"/>
      <c r="F771" s="190"/>
    </row>
    <row r="772" spans="2:6" x14ac:dyDescent="0.25">
      <c r="B772" s="189"/>
      <c r="C772" s="183"/>
      <c r="D772" s="184"/>
      <c r="E772" s="183"/>
      <c r="F772" s="190"/>
    </row>
    <row r="773" spans="2:6" x14ac:dyDescent="0.25">
      <c r="B773" s="189"/>
      <c r="C773" s="183"/>
      <c r="D773" s="184"/>
      <c r="E773" s="183"/>
      <c r="F773" s="190"/>
    </row>
    <row r="774" spans="2:6" x14ac:dyDescent="0.25">
      <c r="B774" s="189"/>
      <c r="C774" s="183"/>
      <c r="D774" s="184"/>
      <c r="E774" s="183"/>
      <c r="F774" s="190"/>
    </row>
    <row r="775" spans="2:6" x14ac:dyDescent="0.25">
      <c r="B775" s="189"/>
      <c r="C775" s="183"/>
      <c r="D775" s="184"/>
      <c r="E775" s="183"/>
      <c r="F775" s="190"/>
    </row>
    <row r="776" spans="2:6" x14ac:dyDescent="0.25">
      <c r="B776" s="189"/>
      <c r="C776" s="183"/>
      <c r="D776" s="184"/>
      <c r="E776" s="183"/>
      <c r="F776" s="190"/>
    </row>
    <row r="777" spans="2:6" x14ac:dyDescent="0.25">
      <c r="B777" s="189"/>
      <c r="C777" s="183"/>
      <c r="D777" s="184"/>
      <c r="E777" s="183"/>
      <c r="F777" s="190"/>
    </row>
    <row r="778" spans="2:6" x14ac:dyDescent="0.25">
      <c r="B778" s="189"/>
      <c r="C778" s="183"/>
      <c r="D778" s="184"/>
      <c r="E778" s="183"/>
      <c r="F778" s="190"/>
    </row>
    <row r="779" spans="2:6" x14ac:dyDescent="0.25">
      <c r="B779" s="189"/>
      <c r="C779" s="183"/>
      <c r="D779" s="184"/>
      <c r="E779" s="183"/>
      <c r="F779" s="190"/>
    </row>
    <row r="780" spans="2:6" x14ac:dyDescent="0.25">
      <c r="B780" s="189"/>
      <c r="C780" s="183"/>
      <c r="D780" s="184"/>
      <c r="E780" s="183"/>
      <c r="F780" s="190"/>
    </row>
    <row r="781" spans="2:6" x14ac:dyDescent="0.25">
      <c r="B781" s="189"/>
      <c r="C781" s="183"/>
      <c r="D781" s="184"/>
      <c r="E781" s="183"/>
      <c r="F781" s="190"/>
    </row>
    <row r="782" spans="2:6" x14ac:dyDescent="0.25">
      <c r="B782" s="189"/>
      <c r="C782" s="183"/>
      <c r="D782" s="184"/>
      <c r="E782" s="183"/>
      <c r="F782" s="190"/>
    </row>
    <row r="783" spans="2:6" x14ac:dyDescent="0.25">
      <c r="B783" s="189"/>
      <c r="C783" s="183"/>
      <c r="D783" s="184"/>
      <c r="E783" s="183"/>
      <c r="F783" s="190"/>
    </row>
    <row r="784" spans="2:6" x14ac:dyDescent="0.25">
      <c r="B784" s="189"/>
      <c r="C784" s="183"/>
      <c r="D784" s="184"/>
      <c r="E784" s="183"/>
      <c r="F784" s="190"/>
    </row>
    <row r="785" spans="2:6" x14ac:dyDescent="0.25">
      <c r="B785" s="189"/>
      <c r="C785" s="183"/>
      <c r="D785" s="184"/>
      <c r="E785" s="183"/>
      <c r="F785" s="190"/>
    </row>
    <row r="786" spans="2:6" x14ac:dyDescent="0.25">
      <c r="B786" s="189"/>
      <c r="C786" s="183"/>
      <c r="D786" s="184"/>
      <c r="E786" s="183"/>
      <c r="F786" s="190"/>
    </row>
    <row r="787" spans="2:6" x14ac:dyDescent="0.25">
      <c r="B787" s="189"/>
      <c r="C787" s="183"/>
      <c r="D787" s="184"/>
      <c r="E787" s="183"/>
      <c r="F787" s="190"/>
    </row>
    <row r="788" spans="2:6" x14ac:dyDescent="0.25">
      <c r="B788" s="189"/>
      <c r="C788" s="183"/>
      <c r="D788" s="184"/>
      <c r="E788" s="183"/>
      <c r="F788" s="190"/>
    </row>
    <row r="789" spans="2:6" x14ac:dyDescent="0.25">
      <c r="B789" s="189"/>
      <c r="C789" s="183"/>
      <c r="D789" s="184"/>
      <c r="E789" s="183"/>
      <c r="F789" s="190"/>
    </row>
    <row r="790" spans="2:6" x14ac:dyDescent="0.25">
      <c r="B790" s="189"/>
      <c r="C790" s="183"/>
      <c r="D790" s="184"/>
      <c r="E790" s="183"/>
      <c r="F790" s="190"/>
    </row>
    <row r="791" spans="2:6" x14ac:dyDescent="0.25">
      <c r="B791" s="189"/>
      <c r="C791" s="183"/>
      <c r="D791" s="184"/>
      <c r="E791" s="183"/>
      <c r="F791" s="190"/>
    </row>
    <row r="792" spans="2:6" x14ac:dyDescent="0.25">
      <c r="B792" s="189"/>
      <c r="C792" s="183"/>
      <c r="D792" s="184"/>
      <c r="E792" s="183"/>
      <c r="F792" s="190"/>
    </row>
    <row r="793" spans="2:6" x14ac:dyDescent="0.25">
      <c r="B793" s="189"/>
      <c r="C793" s="183"/>
      <c r="D793" s="184"/>
      <c r="E793" s="183"/>
      <c r="F793" s="190"/>
    </row>
    <row r="794" spans="2:6" x14ac:dyDescent="0.25">
      <c r="B794" s="189"/>
      <c r="C794" s="183"/>
      <c r="D794" s="184"/>
      <c r="E794" s="183"/>
      <c r="F794" s="190"/>
    </row>
    <row r="795" spans="2:6" x14ac:dyDescent="0.25">
      <c r="B795" s="189"/>
      <c r="C795" s="183"/>
      <c r="D795" s="184"/>
      <c r="E795" s="183"/>
      <c r="F795" s="190"/>
    </row>
    <row r="796" spans="2:6" x14ac:dyDescent="0.25">
      <c r="B796" s="189"/>
      <c r="C796" s="183"/>
      <c r="D796" s="184"/>
      <c r="E796" s="183"/>
      <c r="F796" s="190"/>
    </row>
    <row r="797" spans="2:6" x14ac:dyDescent="0.25">
      <c r="B797" s="189"/>
      <c r="C797" s="183"/>
      <c r="D797" s="184"/>
      <c r="E797" s="183"/>
      <c r="F797" s="190"/>
    </row>
    <row r="798" spans="2:6" x14ac:dyDescent="0.25">
      <c r="B798" s="189"/>
      <c r="C798" s="183"/>
      <c r="D798" s="184"/>
      <c r="E798" s="183"/>
      <c r="F798" s="190"/>
    </row>
    <row r="799" spans="2:6" x14ac:dyDescent="0.25">
      <c r="B799" s="189"/>
      <c r="C799" s="183"/>
      <c r="D799" s="184"/>
      <c r="E799" s="183"/>
      <c r="F799" s="190"/>
    </row>
    <row r="800" spans="2:6" x14ac:dyDescent="0.25">
      <c r="B800" s="189"/>
      <c r="C800" s="183"/>
      <c r="D800" s="184"/>
      <c r="E800" s="183"/>
      <c r="F800" s="190"/>
    </row>
    <row r="801" spans="2:6" x14ac:dyDescent="0.25">
      <c r="B801" s="189"/>
      <c r="C801" s="183"/>
      <c r="D801" s="184"/>
      <c r="E801" s="183"/>
      <c r="F801" s="190"/>
    </row>
    <row r="802" spans="2:6" x14ac:dyDescent="0.25">
      <c r="B802" s="189"/>
      <c r="C802" s="183"/>
      <c r="D802" s="184"/>
      <c r="E802" s="183"/>
      <c r="F802" s="190"/>
    </row>
    <row r="803" spans="2:6" x14ac:dyDescent="0.25">
      <c r="B803" s="189"/>
      <c r="C803" s="183"/>
      <c r="D803" s="184"/>
      <c r="E803" s="183"/>
      <c r="F803" s="190"/>
    </row>
    <row r="804" spans="2:6" x14ac:dyDescent="0.25">
      <c r="B804" s="189"/>
      <c r="C804" s="183"/>
      <c r="D804" s="184"/>
      <c r="E804" s="183"/>
      <c r="F804" s="190"/>
    </row>
    <row r="805" spans="2:6" x14ac:dyDescent="0.25">
      <c r="B805" s="189"/>
      <c r="C805" s="183"/>
      <c r="D805" s="184"/>
      <c r="E805" s="183"/>
      <c r="F805" s="190"/>
    </row>
    <row r="806" spans="2:6" x14ac:dyDescent="0.25">
      <c r="B806" s="189"/>
      <c r="C806" s="183"/>
      <c r="D806" s="184"/>
      <c r="E806" s="183"/>
      <c r="F806" s="190"/>
    </row>
    <row r="807" spans="2:6" x14ac:dyDescent="0.25">
      <c r="B807" s="189"/>
      <c r="C807" s="183"/>
      <c r="D807" s="184"/>
      <c r="E807" s="183"/>
      <c r="F807" s="190"/>
    </row>
    <row r="808" spans="2:6" x14ac:dyDescent="0.25">
      <c r="B808" s="189"/>
      <c r="C808" s="183"/>
      <c r="D808" s="184"/>
      <c r="E808" s="183"/>
      <c r="F808" s="190"/>
    </row>
    <row r="809" spans="2:6" x14ac:dyDescent="0.25">
      <c r="B809" s="189"/>
      <c r="C809" s="183"/>
      <c r="D809" s="184"/>
      <c r="E809" s="183"/>
      <c r="F809" s="190"/>
    </row>
    <row r="810" spans="2:6" x14ac:dyDescent="0.25">
      <c r="B810" s="189"/>
      <c r="C810" s="183"/>
      <c r="D810" s="184"/>
      <c r="E810" s="183"/>
      <c r="F810" s="190"/>
    </row>
    <row r="811" spans="2:6" x14ac:dyDescent="0.25">
      <c r="B811" s="189"/>
      <c r="C811" s="183"/>
      <c r="D811" s="184"/>
      <c r="E811" s="183"/>
      <c r="F811" s="190"/>
    </row>
    <row r="812" spans="2:6" x14ac:dyDescent="0.25">
      <c r="B812" s="189"/>
      <c r="C812" s="183"/>
      <c r="D812" s="184"/>
      <c r="E812" s="183"/>
      <c r="F812" s="190"/>
    </row>
    <row r="813" spans="2:6" x14ac:dyDescent="0.25">
      <c r="B813" s="189"/>
      <c r="C813" s="183"/>
      <c r="D813" s="184"/>
      <c r="E813" s="183"/>
      <c r="F813" s="190"/>
    </row>
    <row r="814" spans="2:6" x14ac:dyDescent="0.25">
      <c r="B814" s="189"/>
      <c r="C814" s="183"/>
      <c r="D814" s="184"/>
      <c r="E814" s="183"/>
      <c r="F814" s="190"/>
    </row>
    <row r="815" spans="2:6" x14ac:dyDescent="0.25">
      <c r="B815" s="189"/>
      <c r="C815" s="183"/>
      <c r="D815" s="184"/>
      <c r="E815" s="183"/>
      <c r="F815" s="190"/>
    </row>
    <row r="816" spans="2:6" x14ac:dyDescent="0.25">
      <c r="B816" s="189"/>
      <c r="C816" s="183"/>
      <c r="D816" s="184"/>
      <c r="E816" s="183"/>
      <c r="F816" s="190"/>
    </row>
    <row r="817" spans="2:6" x14ac:dyDescent="0.25">
      <c r="B817" s="189"/>
      <c r="C817" s="183"/>
      <c r="D817" s="184"/>
      <c r="E817" s="183"/>
      <c r="F817" s="190"/>
    </row>
    <row r="818" spans="2:6" x14ac:dyDescent="0.25">
      <c r="B818" s="189"/>
      <c r="C818" s="183"/>
      <c r="D818" s="184"/>
      <c r="E818" s="183"/>
      <c r="F818" s="190"/>
    </row>
    <row r="819" spans="2:6" x14ac:dyDescent="0.25">
      <c r="B819" s="189"/>
      <c r="C819" s="183"/>
      <c r="D819" s="184"/>
      <c r="E819" s="183"/>
      <c r="F819" s="190"/>
    </row>
    <row r="820" spans="2:6" x14ac:dyDescent="0.25">
      <c r="B820" s="189"/>
      <c r="C820" s="183"/>
      <c r="D820" s="184"/>
      <c r="E820" s="183"/>
      <c r="F820" s="190"/>
    </row>
    <row r="821" spans="2:6" x14ac:dyDescent="0.25">
      <c r="B821" s="189"/>
      <c r="C821" s="183"/>
      <c r="D821" s="184"/>
      <c r="E821" s="183"/>
      <c r="F821" s="190"/>
    </row>
    <row r="822" spans="2:6" x14ac:dyDescent="0.25">
      <c r="B822" s="189"/>
      <c r="C822" s="183"/>
      <c r="D822" s="184"/>
      <c r="E822" s="183"/>
      <c r="F822" s="190"/>
    </row>
    <row r="823" spans="2:6" x14ac:dyDescent="0.25">
      <c r="B823" s="189"/>
      <c r="C823" s="183"/>
      <c r="D823" s="184"/>
      <c r="E823" s="183"/>
      <c r="F823" s="190"/>
    </row>
    <row r="824" spans="2:6" x14ac:dyDescent="0.25">
      <c r="B824" s="189"/>
      <c r="C824" s="183"/>
      <c r="D824" s="184"/>
      <c r="E824" s="183"/>
      <c r="F824" s="190"/>
    </row>
    <row r="825" spans="2:6" x14ac:dyDescent="0.25">
      <c r="B825" s="189"/>
      <c r="C825" s="183"/>
      <c r="D825" s="184"/>
      <c r="E825" s="183"/>
      <c r="F825" s="190"/>
    </row>
    <row r="826" spans="2:6" x14ac:dyDescent="0.25">
      <c r="B826" s="189"/>
      <c r="C826" s="183"/>
      <c r="D826" s="184"/>
      <c r="E826" s="183"/>
      <c r="F826" s="190"/>
    </row>
    <row r="827" spans="2:6" x14ac:dyDescent="0.25">
      <c r="B827" s="189"/>
      <c r="C827" s="183"/>
      <c r="D827" s="184"/>
      <c r="E827" s="183"/>
      <c r="F827" s="190"/>
    </row>
    <row r="828" spans="2:6" x14ac:dyDescent="0.25">
      <c r="B828" s="189"/>
      <c r="C828" s="183"/>
      <c r="D828" s="184"/>
      <c r="E828" s="183"/>
      <c r="F828" s="190"/>
    </row>
    <row r="829" spans="2:6" x14ac:dyDescent="0.25">
      <c r="B829" s="189"/>
      <c r="C829" s="183"/>
      <c r="D829" s="184"/>
      <c r="E829" s="183"/>
      <c r="F829" s="190"/>
    </row>
    <row r="830" spans="2:6" x14ac:dyDescent="0.25">
      <c r="B830" s="189"/>
      <c r="C830" s="183"/>
      <c r="D830" s="184"/>
      <c r="E830" s="183"/>
      <c r="F830" s="190"/>
    </row>
    <row r="831" spans="2:6" x14ac:dyDescent="0.25">
      <c r="B831" s="189"/>
      <c r="C831" s="183"/>
      <c r="D831" s="184"/>
      <c r="E831" s="183"/>
      <c r="F831" s="190"/>
    </row>
    <row r="832" spans="2:6" x14ac:dyDescent="0.25">
      <c r="B832" s="189"/>
      <c r="C832" s="183"/>
      <c r="D832" s="184"/>
      <c r="E832" s="183"/>
      <c r="F832" s="190"/>
    </row>
    <row r="833" spans="2:6" x14ac:dyDescent="0.25">
      <c r="B833" s="189"/>
      <c r="C833" s="183"/>
      <c r="D833" s="184"/>
      <c r="E833" s="183"/>
      <c r="F833" s="190"/>
    </row>
    <row r="834" spans="2:6" x14ac:dyDescent="0.25">
      <c r="B834" s="189"/>
      <c r="C834" s="183"/>
      <c r="D834" s="184"/>
      <c r="E834" s="183"/>
      <c r="F834" s="190"/>
    </row>
    <row r="835" spans="2:6" x14ac:dyDescent="0.25">
      <c r="B835" s="189"/>
      <c r="C835" s="183"/>
      <c r="D835" s="184"/>
      <c r="E835" s="183"/>
      <c r="F835" s="190"/>
    </row>
    <row r="836" spans="2:6" x14ac:dyDescent="0.25">
      <c r="B836" s="189"/>
      <c r="C836" s="183"/>
      <c r="D836" s="184"/>
      <c r="E836" s="183"/>
      <c r="F836" s="190"/>
    </row>
    <row r="837" spans="2:6" x14ac:dyDescent="0.25">
      <c r="B837" s="189"/>
      <c r="C837" s="183"/>
      <c r="D837" s="184"/>
      <c r="E837" s="183"/>
      <c r="F837" s="190"/>
    </row>
    <row r="838" spans="2:6" x14ac:dyDescent="0.25">
      <c r="B838" s="189"/>
      <c r="C838" s="183"/>
      <c r="D838" s="184"/>
      <c r="E838" s="183"/>
      <c r="F838" s="190"/>
    </row>
    <row r="839" spans="2:6" x14ac:dyDescent="0.25">
      <c r="B839" s="189"/>
      <c r="C839" s="183"/>
      <c r="D839" s="184"/>
      <c r="E839" s="183"/>
      <c r="F839" s="190"/>
    </row>
    <row r="840" spans="2:6" x14ac:dyDescent="0.25">
      <c r="B840" s="189"/>
      <c r="C840" s="183"/>
      <c r="D840" s="184"/>
      <c r="E840" s="183"/>
      <c r="F840" s="190"/>
    </row>
    <row r="841" spans="2:6" x14ac:dyDescent="0.25">
      <c r="B841" s="189"/>
      <c r="C841" s="183"/>
      <c r="D841" s="184"/>
      <c r="E841" s="183"/>
      <c r="F841" s="190"/>
    </row>
    <row r="842" spans="2:6" x14ac:dyDescent="0.25">
      <c r="B842" s="189"/>
      <c r="C842" s="183"/>
      <c r="D842" s="184"/>
      <c r="E842" s="183"/>
      <c r="F842" s="190"/>
    </row>
    <row r="843" spans="2:6" x14ac:dyDescent="0.25">
      <c r="B843" s="189"/>
      <c r="C843" s="183"/>
      <c r="D843" s="184"/>
      <c r="E843" s="183"/>
      <c r="F843" s="190"/>
    </row>
    <row r="844" spans="2:6" x14ac:dyDescent="0.25">
      <c r="B844" s="189"/>
      <c r="C844" s="183"/>
      <c r="D844" s="184"/>
      <c r="E844" s="183"/>
      <c r="F844" s="190"/>
    </row>
    <row r="845" spans="2:6" x14ac:dyDescent="0.25">
      <c r="B845" s="189"/>
      <c r="C845" s="183"/>
      <c r="D845" s="184"/>
      <c r="E845" s="183"/>
      <c r="F845" s="190"/>
    </row>
    <row r="846" spans="2:6" x14ac:dyDescent="0.25">
      <c r="B846" s="189"/>
      <c r="C846" s="183"/>
      <c r="D846" s="184"/>
      <c r="E846" s="183"/>
      <c r="F846" s="190"/>
    </row>
    <row r="847" spans="2:6" x14ac:dyDescent="0.25">
      <c r="B847" s="189"/>
      <c r="C847" s="183"/>
      <c r="D847" s="184"/>
      <c r="E847" s="183"/>
      <c r="F847" s="190"/>
    </row>
    <row r="848" spans="2:6" x14ac:dyDescent="0.25">
      <c r="B848" s="189"/>
      <c r="C848" s="183"/>
      <c r="D848" s="184"/>
      <c r="E848" s="183"/>
      <c r="F848" s="190"/>
    </row>
    <row r="849" spans="2:6" x14ac:dyDescent="0.25">
      <c r="B849" s="189"/>
      <c r="C849" s="183"/>
      <c r="D849" s="184"/>
      <c r="E849" s="183"/>
      <c r="F849" s="190"/>
    </row>
    <row r="850" spans="2:6" x14ac:dyDescent="0.25">
      <c r="B850" s="189"/>
      <c r="C850" s="183"/>
      <c r="D850" s="184"/>
      <c r="E850" s="183"/>
      <c r="F850" s="190"/>
    </row>
    <row r="851" spans="2:6" x14ac:dyDescent="0.25">
      <c r="B851" s="189"/>
      <c r="C851" s="183"/>
      <c r="D851" s="184"/>
      <c r="E851" s="183"/>
      <c r="F851" s="190"/>
    </row>
    <row r="852" spans="2:6" x14ac:dyDescent="0.25">
      <c r="B852" s="189"/>
      <c r="C852" s="183"/>
      <c r="D852" s="184"/>
      <c r="E852" s="183"/>
      <c r="F852" s="190"/>
    </row>
    <row r="853" spans="2:6" x14ac:dyDescent="0.25">
      <c r="B853" s="189"/>
      <c r="C853" s="183"/>
      <c r="D853" s="184"/>
      <c r="E853" s="183"/>
      <c r="F853" s="190"/>
    </row>
    <row r="854" spans="2:6" x14ac:dyDescent="0.25">
      <c r="B854" s="189"/>
      <c r="C854" s="183"/>
      <c r="D854" s="184"/>
      <c r="E854" s="183"/>
      <c r="F854" s="190"/>
    </row>
    <row r="855" spans="2:6" x14ac:dyDescent="0.25">
      <c r="B855" s="189"/>
      <c r="C855" s="183"/>
      <c r="D855" s="184"/>
      <c r="E855" s="183"/>
      <c r="F855" s="190"/>
    </row>
    <row r="856" spans="2:6" x14ac:dyDescent="0.25">
      <c r="B856" s="189"/>
      <c r="C856" s="183"/>
      <c r="D856" s="184"/>
      <c r="E856" s="183"/>
      <c r="F856" s="190"/>
    </row>
    <row r="857" spans="2:6" x14ac:dyDescent="0.25">
      <c r="B857" s="189"/>
      <c r="C857" s="183"/>
      <c r="D857" s="184"/>
      <c r="E857" s="183"/>
      <c r="F857" s="190"/>
    </row>
    <row r="858" spans="2:6" x14ac:dyDescent="0.25">
      <c r="B858" s="189"/>
      <c r="C858" s="183"/>
      <c r="D858" s="184"/>
      <c r="E858" s="183"/>
      <c r="F858" s="190"/>
    </row>
    <row r="859" spans="2:6" x14ac:dyDescent="0.25">
      <c r="B859" s="189"/>
      <c r="C859" s="183"/>
      <c r="D859" s="184"/>
      <c r="E859" s="183"/>
      <c r="F859" s="190"/>
    </row>
    <row r="860" spans="2:6" x14ac:dyDescent="0.25">
      <c r="B860" s="189"/>
      <c r="C860" s="183"/>
      <c r="D860" s="184"/>
      <c r="E860" s="183"/>
      <c r="F860" s="190"/>
    </row>
    <row r="861" spans="2:6" x14ac:dyDescent="0.25">
      <c r="B861" s="189"/>
      <c r="C861" s="183"/>
      <c r="D861" s="184"/>
      <c r="E861" s="183"/>
      <c r="F861" s="190"/>
    </row>
    <row r="862" spans="2:6" x14ac:dyDescent="0.25">
      <c r="B862" s="189"/>
      <c r="C862" s="183"/>
      <c r="D862" s="184"/>
      <c r="E862" s="183"/>
      <c r="F862" s="190"/>
    </row>
    <row r="863" spans="2:6" x14ac:dyDescent="0.25">
      <c r="B863" s="189"/>
      <c r="C863" s="183"/>
      <c r="D863" s="184"/>
      <c r="E863" s="183"/>
      <c r="F863" s="190"/>
    </row>
    <row r="864" spans="2:6" x14ac:dyDescent="0.25">
      <c r="B864" s="189"/>
      <c r="C864" s="183"/>
      <c r="D864" s="184"/>
      <c r="E864" s="183"/>
      <c r="F864" s="190"/>
    </row>
    <row r="865" spans="2:6" x14ac:dyDescent="0.25">
      <c r="B865" s="189"/>
      <c r="C865" s="183"/>
      <c r="D865" s="184"/>
      <c r="E865" s="183"/>
      <c r="F865" s="190"/>
    </row>
    <row r="866" spans="2:6" x14ac:dyDescent="0.25">
      <c r="B866" s="189"/>
      <c r="C866" s="183"/>
      <c r="D866" s="184"/>
      <c r="E866" s="183"/>
      <c r="F866" s="190"/>
    </row>
    <row r="867" spans="2:6" x14ac:dyDescent="0.25">
      <c r="B867" s="189"/>
      <c r="C867" s="183"/>
      <c r="D867" s="184"/>
      <c r="E867" s="183"/>
      <c r="F867" s="190"/>
    </row>
    <row r="868" spans="2:6" x14ac:dyDescent="0.25">
      <c r="B868" s="189"/>
      <c r="C868" s="183"/>
      <c r="D868" s="184"/>
      <c r="E868" s="183"/>
      <c r="F868" s="190"/>
    </row>
    <row r="869" spans="2:6" x14ac:dyDescent="0.25">
      <c r="B869" s="189"/>
      <c r="C869" s="183"/>
      <c r="D869" s="184"/>
      <c r="E869" s="183"/>
      <c r="F869" s="190"/>
    </row>
    <row r="870" spans="2:6" x14ac:dyDescent="0.25">
      <c r="B870" s="189"/>
      <c r="C870" s="183"/>
      <c r="D870" s="184"/>
      <c r="E870" s="183"/>
      <c r="F870" s="190"/>
    </row>
    <row r="871" spans="2:6" x14ac:dyDescent="0.25">
      <c r="B871" s="189"/>
      <c r="C871" s="183"/>
      <c r="D871" s="184"/>
      <c r="E871" s="183"/>
      <c r="F871" s="190"/>
    </row>
    <row r="872" spans="2:6" x14ac:dyDescent="0.25">
      <c r="B872" s="189"/>
      <c r="C872" s="183"/>
      <c r="D872" s="184"/>
      <c r="E872" s="183"/>
      <c r="F872" s="190"/>
    </row>
    <row r="873" spans="2:6" x14ac:dyDescent="0.25">
      <c r="B873" s="189"/>
      <c r="C873" s="183"/>
      <c r="D873" s="184"/>
      <c r="E873" s="183"/>
      <c r="F873" s="190"/>
    </row>
    <row r="874" spans="2:6" x14ac:dyDescent="0.25">
      <c r="B874" s="189"/>
      <c r="C874" s="183"/>
      <c r="D874" s="184"/>
      <c r="E874" s="183"/>
      <c r="F874" s="190"/>
    </row>
    <row r="875" spans="2:6" x14ac:dyDescent="0.25">
      <c r="B875" s="189"/>
      <c r="C875" s="183"/>
      <c r="D875" s="184"/>
      <c r="E875" s="183"/>
      <c r="F875" s="190"/>
    </row>
    <row r="876" spans="2:6" x14ac:dyDescent="0.25">
      <c r="B876" s="189"/>
      <c r="C876" s="183"/>
      <c r="D876" s="184"/>
      <c r="E876" s="183"/>
      <c r="F876" s="190"/>
    </row>
    <row r="877" spans="2:6" x14ac:dyDescent="0.25">
      <c r="B877" s="189"/>
      <c r="C877" s="183"/>
      <c r="D877" s="184"/>
      <c r="E877" s="183"/>
      <c r="F877" s="190"/>
    </row>
    <row r="878" spans="2:6" x14ac:dyDescent="0.25">
      <c r="B878" s="189"/>
      <c r="C878" s="183"/>
      <c r="D878" s="184"/>
      <c r="E878" s="183"/>
      <c r="F878" s="190"/>
    </row>
    <row r="879" spans="2:6" x14ac:dyDescent="0.25">
      <c r="B879" s="189"/>
      <c r="C879" s="183"/>
      <c r="D879" s="184"/>
      <c r="E879" s="183"/>
      <c r="F879" s="190"/>
    </row>
    <row r="880" spans="2:6" x14ac:dyDescent="0.25">
      <c r="B880" s="189"/>
      <c r="C880" s="183"/>
      <c r="D880" s="184"/>
      <c r="E880" s="183"/>
      <c r="F880" s="190"/>
    </row>
    <row r="881" spans="2:6" x14ac:dyDescent="0.25">
      <c r="B881" s="189"/>
      <c r="C881" s="183"/>
      <c r="D881" s="184"/>
      <c r="E881" s="183"/>
      <c r="F881" s="190"/>
    </row>
    <row r="882" spans="2:6" x14ac:dyDescent="0.25">
      <c r="B882" s="189"/>
      <c r="C882" s="183"/>
      <c r="D882" s="184"/>
      <c r="E882" s="183"/>
      <c r="F882" s="190"/>
    </row>
    <row r="883" spans="2:6" x14ac:dyDescent="0.25">
      <c r="B883" s="189"/>
      <c r="C883" s="183"/>
      <c r="D883" s="184"/>
      <c r="E883" s="183"/>
      <c r="F883" s="190"/>
    </row>
    <row r="884" spans="2:6" x14ac:dyDescent="0.25">
      <c r="B884" s="189"/>
      <c r="C884" s="183"/>
      <c r="D884" s="184"/>
      <c r="E884" s="183"/>
      <c r="F884" s="190"/>
    </row>
    <row r="885" spans="2:6" x14ac:dyDescent="0.25">
      <c r="B885" s="189"/>
      <c r="C885" s="183"/>
      <c r="D885" s="184"/>
      <c r="E885" s="183"/>
      <c r="F885" s="190"/>
    </row>
    <row r="886" spans="2:6" x14ac:dyDescent="0.25">
      <c r="B886" s="189"/>
      <c r="C886" s="183"/>
      <c r="D886" s="184"/>
      <c r="E886" s="183"/>
      <c r="F886" s="190"/>
    </row>
    <row r="887" spans="2:6" x14ac:dyDescent="0.25">
      <c r="B887" s="189"/>
      <c r="C887" s="183"/>
      <c r="D887" s="184"/>
      <c r="E887" s="183"/>
      <c r="F887" s="190"/>
    </row>
    <row r="888" spans="2:6" x14ac:dyDescent="0.25">
      <c r="B888" s="189"/>
      <c r="C888" s="183"/>
      <c r="D888" s="184"/>
      <c r="E888" s="183"/>
      <c r="F888" s="190"/>
    </row>
    <row r="889" spans="2:6" x14ac:dyDescent="0.25">
      <c r="B889" s="189"/>
      <c r="C889" s="183"/>
      <c r="D889" s="184"/>
      <c r="E889" s="183"/>
      <c r="F889" s="190"/>
    </row>
    <row r="890" spans="2:6" x14ac:dyDescent="0.25">
      <c r="B890" s="189"/>
      <c r="C890" s="183"/>
      <c r="D890" s="184"/>
      <c r="E890" s="183"/>
      <c r="F890" s="190"/>
    </row>
    <row r="891" spans="2:6" x14ac:dyDescent="0.25">
      <c r="B891" s="189"/>
      <c r="C891" s="183"/>
      <c r="D891" s="184"/>
      <c r="E891" s="183"/>
      <c r="F891" s="190"/>
    </row>
    <row r="892" spans="2:6" x14ac:dyDescent="0.25">
      <c r="B892" s="189"/>
      <c r="C892" s="183"/>
      <c r="D892" s="184"/>
      <c r="E892" s="183"/>
      <c r="F892" s="190"/>
    </row>
    <row r="893" spans="2:6" x14ac:dyDescent="0.25">
      <c r="B893" s="189"/>
      <c r="C893" s="183"/>
      <c r="D893" s="184"/>
      <c r="E893" s="183"/>
      <c r="F893" s="190"/>
    </row>
    <row r="894" spans="2:6" x14ac:dyDescent="0.25">
      <c r="B894" s="189"/>
      <c r="C894" s="183"/>
      <c r="D894" s="184"/>
      <c r="E894" s="183"/>
      <c r="F894" s="190"/>
    </row>
    <row r="895" spans="2:6" x14ac:dyDescent="0.25">
      <c r="B895" s="189"/>
      <c r="C895" s="183"/>
      <c r="D895" s="184"/>
      <c r="E895" s="183"/>
      <c r="F895" s="190"/>
    </row>
    <row r="896" spans="2:6" x14ac:dyDescent="0.25">
      <c r="B896" s="189"/>
      <c r="C896" s="183"/>
      <c r="D896" s="184"/>
      <c r="E896" s="183"/>
      <c r="F896" s="190"/>
    </row>
    <row r="897" spans="2:6" x14ac:dyDescent="0.25">
      <c r="B897" s="189"/>
      <c r="C897" s="183"/>
      <c r="D897" s="184"/>
      <c r="E897" s="183"/>
      <c r="F897" s="190"/>
    </row>
    <row r="898" spans="2:6" x14ac:dyDescent="0.25">
      <c r="B898" s="189"/>
      <c r="C898" s="183"/>
      <c r="D898" s="184"/>
      <c r="E898" s="183"/>
      <c r="F898" s="190"/>
    </row>
    <row r="899" spans="2:6" x14ac:dyDescent="0.25">
      <c r="B899" s="189"/>
      <c r="C899" s="183"/>
      <c r="D899" s="184"/>
      <c r="E899" s="183"/>
      <c r="F899" s="190"/>
    </row>
    <row r="900" spans="2:6" x14ac:dyDescent="0.25">
      <c r="B900" s="189"/>
      <c r="C900" s="183"/>
      <c r="D900" s="184"/>
      <c r="E900" s="183"/>
      <c r="F900" s="190"/>
    </row>
    <row r="901" spans="2:6" x14ac:dyDescent="0.25">
      <c r="B901" s="189"/>
      <c r="C901" s="183"/>
      <c r="D901" s="184"/>
      <c r="E901" s="183"/>
      <c r="F901" s="190"/>
    </row>
    <row r="902" spans="2:6" x14ac:dyDescent="0.25">
      <c r="B902" s="189"/>
      <c r="C902" s="183"/>
      <c r="D902" s="184"/>
      <c r="E902" s="183"/>
      <c r="F902" s="190"/>
    </row>
    <row r="903" spans="2:6" x14ac:dyDescent="0.25">
      <c r="B903" s="189"/>
      <c r="C903" s="183"/>
      <c r="D903" s="184"/>
      <c r="E903" s="183"/>
      <c r="F903" s="190"/>
    </row>
    <row r="904" spans="2:6" x14ac:dyDescent="0.25">
      <c r="B904" s="189"/>
      <c r="C904" s="183"/>
      <c r="D904" s="184"/>
      <c r="E904" s="183"/>
      <c r="F904" s="190"/>
    </row>
    <row r="905" spans="2:6" x14ac:dyDescent="0.25">
      <c r="B905" s="189"/>
      <c r="C905" s="183"/>
      <c r="D905" s="184"/>
      <c r="E905" s="183"/>
      <c r="F905" s="190"/>
    </row>
    <row r="906" spans="2:6" x14ac:dyDescent="0.25">
      <c r="B906" s="189"/>
      <c r="C906" s="183"/>
      <c r="D906" s="184"/>
      <c r="E906" s="183"/>
      <c r="F906" s="190"/>
    </row>
    <row r="907" spans="2:6" x14ac:dyDescent="0.25">
      <c r="B907" s="189"/>
      <c r="C907" s="183"/>
      <c r="D907" s="184"/>
      <c r="E907" s="183"/>
      <c r="F907" s="190"/>
    </row>
    <row r="908" spans="2:6" x14ac:dyDescent="0.25">
      <c r="B908" s="189"/>
      <c r="C908" s="183"/>
      <c r="D908" s="184"/>
      <c r="E908" s="183"/>
      <c r="F908" s="190"/>
    </row>
    <row r="909" spans="2:6" x14ac:dyDescent="0.25">
      <c r="B909" s="189"/>
      <c r="C909" s="183"/>
      <c r="D909" s="184"/>
      <c r="E909" s="183"/>
      <c r="F909" s="190"/>
    </row>
    <row r="910" spans="2:6" x14ac:dyDescent="0.25">
      <c r="B910" s="189"/>
      <c r="C910" s="183"/>
      <c r="D910" s="184"/>
      <c r="E910" s="183"/>
      <c r="F910" s="190"/>
    </row>
    <row r="911" spans="2:6" x14ac:dyDescent="0.25">
      <c r="B911" s="189"/>
      <c r="C911" s="183"/>
      <c r="D911" s="184"/>
      <c r="E911" s="183"/>
      <c r="F911" s="190"/>
    </row>
    <row r="912" spans="2:6" x14ac:dyDescent="0.25">
      <c r="B912" s="189"/>
      <c r="C912" s="183"/>
      <c r="D912" s="184"/>
      <c r="E912" s="183"/>
      <c r="F912" s="190"/>
    </row>
    <row r="913" spans="2:6" x14ac:dyDescent="0.25">
      <c r="B913" s="189"/>
      <c r="C913" s="183"/>
      <c r="D913" s="184"/>
      <c r="E913" s="183"/>
      <c r="F913" s="190"/>
    </row>
    <row r="914" spans="2:6" x14ac:dyDescent="0.25">
      <c r="B914" s="189"/>
      <c r="C914" s="183"/>
      <c r="D914" s="184"/>
      <c r="E914" s="183"/>
      <c r="F914" s="190"/>
    </row>
    <row r="915" spans="2:6" x14ac:dyDescent="0.25">
      <c r="B915" s="189"/>
      <c r="C915" s="183"/>
      <c r="D915" s="184"/>
      <c r="E915" s="183"/>
      <c r="F915" s="190"/>
    </row>
    <row r="916" spans="2:6" x14ac:dyDescent="0.25">
      <c r="B916" s="189"/>
      <c r="C916" s="183"/>
      <c r="D916" s="184"/>
      <c r="E916" s="183"/>
      <c r="F916" s="190"/>
    </row>
    <row r="917" spans="2:6" x14ac:dyDescent="0.25">
      <c r="B917" s="189"/>
      <c r="C917" s="183"/>
      <c r="D917" s="184"/>
      <c r="E917" s="183"/>
      <c r="F917" s="190"/>
    </row>
    <row r="918" spans="2:6" x14ac:dyDescent="0.25">
      <c r="B918" s="189"/>
      <c r="C918" s="183"/>
      <c r="D918" s="184"/>
      <c r="E918" s="183"/>
      <c r="F918" s="190"/>
    </row>
    <row r="919" spans="2:6" x14ac:dyDescent="0.25">
      <c r="B919" s="189"/>
      <c r="C919" s="183"/>
      <c r="D919" s="184"/>
      <c r="E919" s="183"/>
      <c r="F919" s="190"/>
    </row>
    <row r="920" spans="2:6" x14ac:dyDescent="0.25">
      <c r="B920" s="189"/>
      <c r="C920" s="183"/>
      <c r="D920" s="184"/>
      <c r="E920" s="183"/>
      <c r="F920" s="190"/>
    </row>
    <row r="921" spans="2:6" x14ac:dyDescent="0.25">
      <c r="B921" s="189"/>
      <c r="C921" s="183"/>
      <c r="D921" s="184"/>
      <c r="E921" s="183"/>
      <c r="F921" s="190"/>
    </row>
    <row r="922" spans="2:6" x14ac:dyDescent="0.25">
      <c r="B922" s="189"/>
      <c r="C922" s="183"/>
      <c r="D922" s="184"/>
      <c r="E922" s="183"/>
      <c r="F922" s="190"/>
    </row>
    <row r="923" spans="2:6" x14ac:dyDescent="0.25">
      <c r="B923" s="189"/>
      <c r="C923" s="183"/>
      <c r="D923" s="184"/>
      <c r="E923" s="183"/>
      <c r="F923" s="190"/>
    </row>
    <row r="924" spans="2:6" x14ac:dyDescent="0.25">
      <c r="B924" s="189"/>
      <c r="C924" s="183"/>
      <c r="D924" s="184"/>
      <c r="E924" s="183"/>
      <c r="F924" s="190"/>
    </row>
    <row r="925" spans="2:6" x14ac:dyDescent="0.25">
      <c r="B925" s="189"/>
      <c r="C925" s="183"/>
      <c r="D925" s="184"/>
      <c r="E925" s="183"/>
      <c r="F925" s="190"/>
    </row>
    <row r="926" spans="2:6" x14ac:dyDescent="0.25">
      <c r="B926" s="189"/>
      <c r="C926" s="183"/>
      <c r="D926" s="184"/>
      <c r="E926" s="183"/>
      <c r="F926" s="190"/>
    </row>
    <row r="927" spans="2:6" x14ac:dyDescent="0.25">
      <c r="B927" s="189"/>
      <c r="C927" s="183"/>
      <c r="D927" s="184"/>
      <c r="E927" s="183"/>
      <c r="F927" s="190"/>
    </row>
    <row r="928" spans="2:6" x14ac:dyDescent="0.25">
      <c r="B928" s="189"/>
      <c r="C928" s="183"/>
      <c r="D928" s="184"/>
      <c r="E928" s="183"/>
      <c r="F928" s="190"/>
    </row>
    <row r="929" spans="2:6" x14ac:dyDescent="0.25">
      <c r="B929" s="189"/>
      <c r="C929" s="183"/>
      <c r="D929" s="184"/>
      <c r="E929" s="183"/>
      <c r="F929" s="190"/>
    </row>
    <row r="930" spans="2:6" x14ac:dyDescent="0.25">
      <c r="B930" s="189"/>
      <c r="C930" s="183"/>
      <c r="D930" s="184"/>
      <c r="E930" s="183"/>
      <c r="F930" s="190"/>
    </row>
    <row r="931" spans="2:6" x14ac:dyDescent="0.25">
      <c r="B931" s="189"/>
      <c r="C931" s="183"/>
      <c r="D931" s="184"/>
      <c r="E931" s="183"/>
      <c r="F931" s="190"/>
    </row>
    <row r="932" spans="2:6" x14ac:dyDescent="0.25">
      <c r="B932" s="189"/>
      <c r="C932" s="183"/>
      <c r="D932" s="184"/>
      <c r="E932" s="183"/>
      <c r="F932" s="190"/>
    </row>
    <row r="933" spans="2:6" x14ac:dyDescent="0.25">
      <c r="B933" s="189"/>
      <c r="C933" s="183"/>
      <c r="D933" s="184"/>
      <c r="E933" s="183"/>
      <c r="F933" s="190"/>
    </row>
    <row r="934" spans="2:6" x14ac:dyDescent="0.25">
      <c r="B934" s="189"/>
      <c r="C934" s="183"/>
      <c r="D934" s="184"/>
      <c r="E934" s="183"/>
      <c r="F934" s="190"/>
    </row>
    <row r="935" spans="2:6" x14ac:dyDescent="0.25">
      <c r="B935" s="189"/>
      <c r="C935" s="183"/>
      <c r="D935" s="184"/>
      <c r="E935" s="183"/>
      <c r="F935" s="190"/>
    </row>
    <row r="936" spans="2:6" x14ac:dyDescent="0.25">
      <c r="B936" s="189"/>
      <c r="C936" s="183"/>
      <c r="D936" s="184"/>
      <c r="E936" s="183"/>
      <c r="F936" s="190"/>
    </row>
    <row r="937" spans="2:6" x14ac:dyDescent="0.25">
      <c r="B937" s="189"/>
      <c r="C937" s="183"/>
      <c r="D937" s="184"/>
      <c r="E937" s="183"/>
      <c r="F937" s="190"/>
    </row>
    <row r="938" spans="2:6" x14ac:dyDescent="0.25">
      <c r="B938" s="189"/>
      <c r="C938" s="183"/>
      <c r="D938" s="184"/>
      <c r="E938" s="183"/>
      <c r="F938" s="190"/>
    </row>
    <row r="939" spans="2:6" x14ac:dyDescent="0.25">
      <c r="B939" s="189"/>
      <c r="C939" s="183"/>
      <c r="D939" s="184"/>
      <c r="E939" s="183"/>
      <c r="F939" s="190"/>
    </row>
    <row r="940" spans="2:6" x14ac:dyDescent="0.25">
      <c r="B940" s="189"/>
      <c r="C940" s="183"/>
      <c r="D940" s="184"/>
      <c r="E940" s="183"/>
      <c r="F940" s="190"/>
    </row>
    <row r="941" spans="2:6" x14ac:dyDescent="0.25">
      <c r="B941" s="189"/>
      <c r="C941" s="183"/>
      <c r="D941" s="184"/>
      <c r="E941" s="183"/>
      <c r="F941" s="190"/>
    </row>
    <row r="942" spans="2:6" x14ac:dyDescent="0.25">
      <c r="B942" s="189"/>
      <c r="C942" s="183"/>
      <c r="D942" s="184"/>
      <c r="E942" s="183"/>
      <c r="F942" s="190"/>
    </row>
    <row r="943" spans="2:6" x14ac:dyDescent="0.25">
      <c r="B943" s="189"/>
      <c r="C943" s="183"/>
      <c r="D943" s="184"/>
      <c r="E943" s="183"/>
      <c r="F943" s="190"/>
    </row>
    <row r="944" spans="2:6" x14ac:dyDescent="0.25">
      <c r="B944" s="189"/>
      <c r="C944" s="183"/>
      <c r="D944" s="184"/>
      <c r="E944" s="183"/>
      <c r="F944" s="190"/>
    </row>
    <row r="945" spans="2:6" x14ac:dyDescent="0.25">
      <c r="B945" s="189"/>
      <c r="C945" s="183"/>
      <c r="D945" s="184"/>
      <c r="E945" s="183"/>
      <c r="F945" s="190"/>
    </row>
    <row r="946" spans="2:6" x14ac:dyDescent="0.25">
      <c r="B946" s="189"/>
      <c r="C946" s="183"/>
      <c r="D946" s="184"/>
      <c r="E946" s="183"/>
      <c r="F946" s="190"/>
    </row>
    <row r="947" spans="2:6" x14ac:dyDescent="0.25">
      <c r="B947" s="189"/>
      <c r="C947" s="183"/>
      <c r="D947" s="184"/>
      <c r="E947" s="183"/>
      <c r="F947" s="190"/>
    </row>
    <row r="948" spans="2:6" x14ac:dyDescent="0.25">
      <c r="B948" s="189"/>
      <c r="C948" s="183"/>
      <c r="D948" s="184"/>
      <c r="E948" s="183"/>
      <c r="F948" s="190"/>
    </row>
    <row r="949" spans="2:6" x14ac:dyDescent="0.25">
      <c r="B949" s="189"/>
      <c r="C949" s="183"/>
      <c r="D949" s="184"/>
      <c r="E949" s="183"/>
      <c r="F949" s="190"/>
    </row>
    <row r="950" spans="2:6" x14ac:dyDescent="0.25">
      <c r="B950" s="189"/>
      <c r="C950" s="183"/>
      <c r="D950" s="184"/>
      <c r="E950" s="183"/>
      <c r="F950" s="190"/>
    </row>
    <row r="951" spans="2:6" x14ac:dyDescent="0.25">
      <c r="B951" s="189"/>
      <c r="C951" s="183"/>
      <c r="D951" s="184"/>
      <c r="E951" s="183"/>
      <c r="F951" s="190"/>
    </row>
    <row r="952" spans="2:6" x14ac:dyDescent="0.25">
      <c r="B952" s="189"/>
      <c r="C952" s="183"/>
      <c r="D952" s="184"/>
      <c r="E952" s="183"/>
      <c r="F952" s="190"/>
    </row>
    <row r="953" spans="2:6" x14ac:dyDescent="0.25">
      <c r="B953" s="189"/>
      <c r="C953" s="183"/>
      <c r="D953" s="184"/>
      <c r="E953" s="183"/>
      <c r="F953" s="190"/>
    </row>
    <row r="954" spans="2:6" x14ac:dyDescent="0.25">
      <c r="B954" s="189"/>
      <c r="C954" s="183"/>
      <c r="D954" s="184"/>
      <c r="E954" s="183"/>
      <c r="F954" s="190"/>
    </row>
    <row r="955" spans="2:6" x14ac:dyDescent="0.25">
      <c r="B955" s="189"/>
      <c r="C955" s="183"/>
      <c r="D955" s="184"/>
      <c r="E955" s="183"/>
      <c r="F955" s="190"/>
    </row>
    <row r="956" spans="2:6" x14ac:dyDescent="0.25">
      <c r="B956" s="189"/>
      <c r="C956" s="183"/>
      <c r="D956" s="184"/>
      <c r="E956" s="183"/>
      <c r="F956" s="190"/>
    </row>
    <row r="957" spans="2:6" x14ac:dyDescent="0.25">
      <c r="B957" s="189"/>
      <c r="C957" s="183"/>
      <c r="D957" s="184"/>
      <c r="E957" s="183"/>
      <c r="F957" s="190"/>
    </row>
    <row r="958" spans="2:6" x14ac:dyDescent="0.25">
      <c r="B958" s="189"/>
      <c r="C958" s="183"/>
      <c r="D958" s="184"/>
      <c r="E958" s="183"/>
      <c r="F958" s="190"/>
    </row>
    <row r="959" spans="2:6" x14ac:dyDescent="0.25">
      <c r="B959" s="189"/>
      <c r="C959" s="183"/>
      <c r="D959" s="184"/>
      <c r="E959" s="183"/>
      <c r="F959" s="190"/>
    </row>
    <row r="960" spans="2:6" x14ac:dyDescent="0.25">
      <c r="B960" s="189"/>
      <c r="C960" s="183"/>
      <c r="D960" s="184"/>
      <c r="E960" s="183"/>
      <c r="F960" s="190"/>
    </row>
    <row r="961" spans="2:6" x14ac:dyDescent="0.25">
      <c r="B961" s="189"/>
      <c r="C961" s="183"/>
      <c r="D961" s="184"/>
      <c r="E961" s="183"/>
      <c r="F961" s="190"/>
    </row>
    <row r="962" spans="2:6" x14ac:dyDescent="0.25">
      <c r="B962" s="189"/>
      <c r="C962" s="183"/>
      <c r="D962" s="184"/>
      <c r="E962" s="183"/>
      <c r="F962" s="190"/>
    </row>
    <row r="963" spans="2:6" x14ac:dyDescent="0.25">
      <c r="B963" s="189"/>
      <c r="C963" s="183"/>
      <c r="D963" s="184"/>
      <c r="E963" s="183"/>
      <c r="F963" s="190"/>
    </row>
    <row r="964" spans="2:6" x14ac:dyDescent="0.25">
      <c r="B964" s="189"/>
      <c r="C964" s="183"/>
      <c r="D964" s="184"/>
      <c r="E964" s="183"/>
      <c r="F964" s="190"/>
    </row>
    <row r="965" spans="2:6" x14ac:dyDescent="0.25">
      <c r="B965" s="189"/>
      <c r="C965" s="183"/>
      <c r="D965" s="184"/>
      <c r="E965" s="183"/>
      <c r="F965" s="190"/>
    </row>
    <row r="966" spans="2:6" x14ac:dyDescent="0.25">
      <c r="B966" s="189"/>
      <c r="C966" s="183"/>
      <c r="D966" s="184"/>
      <c r="E966" s="183"/>
      <c r="F966" s="190"/>
    </row>
    <row r="967" spans="2:6" x14ac:dyDescent="0.25">
      <c r="B967" s="189"/>
      <c r="C967" s="183"/>
      <c r="D967" s="184"/>
      <c r="E967" s="183"/>
      <c r="F967" s="190"/>
    </row>
    <row r="968" spans="2:6" x14ac:dyDescent="0.25">
      <c r="B968" s="189"/>
      <c r="C968" s="183"/>
      <c r="D968" s="184"/>
      <c r="E968" s="183"/>
      <c r="F968" s="190"/>
    </row>
    <row r="969" spans="2:6" x14ac:dyDescent="0.25">
      <c r="B969" s="189"/>
      <c r="C969" s="183"/>
      <c r="D969" s="184"/>
      <c r="E969" s="183"/>
      <c r="F969" s="190"/>
    </row>
    <row r="970" spans="2:6" x14ac:dyDescent="0.25">
      <c r="B970" s="189"/>
      <c r="C970" s="183"/>
      <c r="D970" s="184"/>
      <c r="E970" s="183"/>
      <c r="F970" s="190"/>
    </row>
    <row r="971" spans="2:6" x14ac:dyDescent="0.25">
      <c r="B971" s="189"/>
      <c r="C971" s="183"/>
      <c r="D971" s="184"/>
      <c r="E971" s="183"/>
      <c r="F971" s="190"/>
    </row>
    <row r="972" spans="2:6" x14ac:dyDescent="0.25">
      <c r="B972" s="189"/>
      <c r="C972" s="183"/>
      <c r="D972" s="184"/>
      <c r="E972" s="183"/>
      <c r="F972" s="190"/>
    </row>
    <row r="973" spans="2:6" x14ac:dyDescent="0.25">
      <c r="B973" s="189"/>
      <c r="C973" s="183"/>
      <c r="D973" s="184"/>
      <c r="E973" s="183"/>
      <c r="F973" s="190"/>
    </row>
    <row r="974" spans="2:6" x14ac:dyDescent="0.25">
      <c r="B974" s="189"/>
      <c r="C974" s="183"/>
      <c r="D974" s="184"/>
      <c r="E974" s="183"/>
      <c r="F974" s="190"/>
    </row>
    <row r="975" spans="2:6" x14ac:dyDescent="0.25">
      <c r="B975" s="189"/>
      <c r="C975" s="183"/>
      <c r="D975" s="184"/>
      <c r="E975" s="183"/>
      <c r="F975" s="190"/>
    </row>
    <row r="976" spans="2:6" x14ac:dyDescent="0.25">
      <c r="B976" s="189"/>
      <c r="C976" s="183"/>
      <c r="D976" s="184"/>
      <c r="E976" s="183"/>
      <c r="F976" s="190"/>
    </row>
    <row r="977" spans="2:6" x14ac:dyDescent="0.25">
      <c r="B977" s="189"/>
      <c r="C977" s="183"/>
      <c r="D977" s="184"/>
      <c r="E977" s="183"/>
      <c r="F977" s="190"/>
    </row>
    <row r="978" spans="2:6" x14ac:dyDescent="0.25">
      <c r="B978" s="189"/>
      <c r="C978" s="183"/>
      <c r="D978" s="184"/>
      <c r="E978" s="183"/>
      <c r="F978" s="190"/>
    </row>
    <row r="979" spans="2:6" x14ac:dyDescent="0.25">
      <c r="B979" s="189"/>
      <c r="C979" s="183"/>
      <c r="D979" s="184"/>
      <c r="E979" s="183"/>
      <c r="F979" s="190"/>
    </row>
    <row r="980" spans="2:6" x14ac:dyDescent="0.25">
      <c r="B980" s="189"/>
      <c r="C980" s="183"/>
      <c r="D980" s="184"/>
      <c r="E980" s="183"/>
      <c r="F980" s="190"/>
    </row>
    <row r="981" spans="2:6" x14ac:dyDescent="0.25">
      <c r="B981" s="189"/>
      <c r="C981" s="183"/>
      <c r="D981" s="184"/>
      <c r="E981" s="183"/>
      <c r="F981" s="190"/>
    </row>
    <row r="982" spans="2:6" x14ac:dyDescent="0.25">
      <c r="B982" s="189"/>
      <c r="C982" s="183"/>
      <c r="D982" s="184"/>
      <c r="E982" s="183"/>
      <c r="F982" s="190"/>
    </row>
    <row r="983" spans="2:6" x14ac:dyDescent="0.25">
      <c r="B983" s="189"/>
      <c r="C983" s="183"/>
      <c r="D983" s="184"/>
      <c r="E983" s="183"/>
      <c r="F983" s="190"/>
    </row>
    <row r="984" spans="2:6" x14ac:dyDescent="0.25">
      <c r="B984" s="189"/>
      <c r="C984" s="183"/>
      <c r="D984" s="184"/>
      <c r="E984" s="183"/>
      <c r="F984" s="190"/>
    </row>
    <row r="985" spans="2:6" x14ac:dyDescent="0.25">
      <c r="B985" s="189"/>
      <c r="C985" s="183"/>
      <c r="D985" s="184"/>
      <c r="E985" s="183"/>
      <c r="F985" s="190"/>
    </row>
    <row r="986" spans="2:6" x14ac:dyDescent="0.25">
      <c r="B986" s="189"/>
      <c r="C986" s="183"/>
      <c r="D986" s="184"/>
      <c r="E986" s="183"/>
      <c r="F986" s="190"/>
    </row>
    <row r="987" spans="2:6" x14ac:dyDescent="0.25">
      <c r="B987" s="189"/>
      <c r="C987" s="183"/>
      <c r="D987" s="184"/>
      <c r="E987" s="183"/>
      <c r="F987" s="190"/>
    </row>
    <row r="988" spans="2:6" x14ac:dyDescent="0.25">
      <c r="B988" s="189"/>
      <c r="C988" s="183"/>
      <c r="D988" s="184"/>
      <c r="E988" s="183"/>
      <c r="F988" s="190"/>
    </row>
    <row r="989" spans="2:6" x14ac:dyDescent="0.25">
      <c r="B989" s="189"/>
      <c r="C989" s="183"/>
      <c r="D989" s="184"/>
      <c r="E989" s="183"/>
      <c r="F989" s="190"/>
    </row>
    <row r="990" spans="2:6" x14ac:dyDescent="0.25">
      <c r="B990" s="189"/>
      <c r="C990" s="183"/>
      <c r="D990" s="184"/>
      <c r="E990" s="183"/>
      <c r="F990" s="190"/>
    </row>
    <row r="991" spans="2:6" x14ac:dyDescent="0.25">
      <c r="B991" s="189"/>
      <c r="C991" s="183"/>
      <c r="D991" s="184"/>
      <c r="E991" s="183"/>
      <c r="F991" s="190"/>
    </row>
    <row r="992" spans="2:6" x14ac:dyDescent="0.25">
      <c r="B992" s="189"/>
      <c r="C992" s="183"/>
      <c r="D992" s="184"/>
      <c r="E992" s="183"/>
      <c r="F992" s="190"/>
    </row>
    <row r="993" spans="2:6" x14ac:dyDescent="0.25">
      <c r="B993" s="189"/>
      <c r="C993" s="183"/>
      <c r="D993" s="184"/>
      <c r="E993" s="183"/>
      <c r="F993" s="190"/>
    </row>
    <row r="994" spans="2:6" x14ac:dyDescent="0.25">
      <c r="B994" s="189"/>
      <c r="C994" s="183"/>
      <c r="D994" s="184"/>
      <c r="E994" s="183"/>
      <c r="F994" s="190"/>
    </row>
    <row r="995" spans="2:6" x14ac:dyDescent="0.25">
      <c r="B995" s="189"/>
      <c r="C995" s="183"/>
      <c r="D995" s="184"/>
      <c r="E995" s="183"/>
      <c r="F995" s="190"/>
    </row>
    <row r="996" spans="2:6" x14ac:dyDescent="0.25">
      <c r="B996" s="189"/>
      <c r="C996" s="183"/>
      <c r="D996" s="184"/>
      <c r="E996" s="183"/>
      <c r="F996" s="190"/>
    </row>
    <row r="997" spans="2:6" x14ac:dyDescent="0.25">
      <c r="B997" s="189"/>
      <c r="C997" s="183"/>
      <c r="D997" s="184"/>
      <c r="E997" s="183"/>
      <c r="F997" s="190"/>
    </row>
    <row r="998" spans="2:6" x14ac:dyDescent="0.25">
      <c r="B998" s="189"/>
      <c r="C998" s="183"/>
      <c r="D998" s="184"/>
      <c r="E998" s="183"/>
      <c r="F998" s="190"/>
    </row>
    <row r="999" spans="2:6" x14ac:dyDescent="0.25">
      <c r="B999" s="189"/>
      <c r="C999" s="183"/>
      <c r="D999" s="184"/>
      <c r="E999" s="183"/>
      <c r="F999" s="190"/>
    </row>
    <row r="1000" spans="2:6" x14ac:dyDescent="0.25">
      <c r="B1000" s="191"/>
      <c r="C1000" s="192"/>
      <c r="D1000" s="193"/>
      <c r="E1000" s="192"/>
      <c r="F1000" s="194"/>
    </row>
  </sheetData>
  <sheetProtection algorithmName="SHA-512" hashValue="mC9kZaT27Kajyaf67oOMHD2rYuuX2GRLAF1KM6UcF8thNtNWueW8fyHDrg34rDOLDdQ/613PCKHlrR1hMKt48Q==" saltValue="oZmQl/Nn3YIvUQt3Pr1BaA==" spinCount="100000" sheet="1" objects="1" scenarios="1"/>
  <pageMargins left="0.31496062992125984" right="0.31496062992125984" top="0.31496062992125984" bottom="0.31496062992125984" header="0.31496062992125984" footer="0.31496062992125984"/>
  <pageSetup scale="55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5B49A0-0E9C-4069-BBAA-624D01C36DF8}">
  <sheetPr codeName="Sheet3"/>
  <dimension ref="A1:K1000"/>
  <sheetViews>
    <sheetView showGridLines="0" showRowColHeaders="0" zoomScaleNormal="100" zoomScaleSheetLayoutView="100" workbookViewId="0">
      <pane ySplit="5" topLeftCell="A6" activePane="bottomLeft" state="frozen"/>
      <selection pane="bottomLeft" activeCell="A6" sqref="A6"/>
    </sheetView>
  </sheetViews>
  <sheetFormatPr defaultRowHeight="15" x14ac:dyDescent="0.25"/>
  <cols>
    <col min="1" max="1" width="3.7109375" style="2" customWidth="1"/>
    <col min="2" max="3" width="30.7109375" style="2" customWidth="1"/>
    <col min="4" max="4" width="50.7109375" style="2" customWidth="1"/>
    <col min="5" max="6" width="25.7109375" style="2" customWidth="1"/>
    <col min="7" max="12" width="8.7109375" style="2" customWidth="1"/>
    <col min="13" max="16384" width="9.140625" style="2"/>
  </cols>
  <sheetData>
    <row r="1" spans="1:11" ht="6.75" customHeight="1" x14ac:dyDescent="0.25">
      <c r="A1" s="1"/>
      <c r="B1" s="1"/>
      <c r="C1" s="1"/>
      <c r="D1" s="30"/>
      <c r="E1" s="1"/>
      <c r="F1" s="1"/>
      <c r="G1" s="1"/>
      <c r="H1" s="1"/>
      <c r="I1" s="1"/>
      <c r="J1" s="1"/>
      <c r="K1" s="1"/>
    </row>
    <row r="2" spans="1:11" s="80" customFormat="1" ht="20.100000000000001" customHeight="1" x14ac:dyDescent="0.3">
      <c r="A2" s="78"/>
      <c r="B2" s="76" t="s">
        <v>38</v>
      </c>
      <c r="C2" s="77"/>
      <c r="D2" s="77"/>
      <c r="E2" s="77"/>
      <c r="F2" s="77"/>
      <c r="G2" s="79"/>
      <c r="H2" s="79"/>
      <c r="I2" s="78"/>
      <c r="J2" s="78"/>
      <c r="K2" s="78"/>
    </row>
    <row r="3" spans="1:11" s="299" customFormat="1" ht="24" customHeight="1" x14ac:dyDescent="0.35">
      <c r="A3" s="294"/>
      <c r="B3" s="306" t="s">
        <v>78</v>
      </c>
      <c r="C3" s="297"/>
      <c r="D3" s="297"/>
      <c r="E3" s="297"/>
      <c r="F3" s="297"/>
      <c r="G3" s="307"/>
      <c r="H3" s="307"/>
      <c r="I3" s="294"/>
      <c r="J3" s="294"/>
      <c r="K3" s="294"/>
    </row>
    <row r="4" spans="1:11" ht="7.35" customHeight="1" x14ac:dyDescent="0.25"/>
    <row r="5" spans="1:11" ht="31.9" customHeight="1" x14ac:dyDescent="0.25">
      <c r="B5" s="65" t="s">
        <v>67</v>
      </c>
      <c r="C5" s="65" t="s">
        <v>68</v>
      </c>
      <c r="D5" s="65" t="s">
        <v>69</v>
      </c>
      <c r="E5" s="65" t="s">
        <v>70</v>
      </c>
      <c r="F5" s="65" t="s">
        <v>71</v>
      </c>
    </row>
    <row r="6" spans="1:11" x14ac:dyDescent="0.25">
      <c r="B6" s="66" t="s">
        <v>73</v>
      </c>
      <c r="C6" s="67"/>
      <c r="D6" s="68" t="s">
        <v>86</v>
      </c>
      <c r="E6" s="67" t="s">
        <v>87</v>
      </c>
      <c r="F6" s="67" t="s">
        <v>88</v>
      </c>
    </row>
    <row r="7" spans="1:11" x14ac:dyDescent="0.25">
      <c r="B7" s="66"/>
      <c r="C7" s="67"/>
      <c r="D7" s="68"/>
      <c r="E7" s="67"/>
      <c r="F7" s="67"/>
    </row>
    <row r="8" spans="1:11" x14ac:dyDescent="0.25">
      <c r="B8" s="66"/>
      <c r="C8" s="67"/>
      <c r="D8" s="68"/>
      <c r="E8" s="67"/>
      <c r="F8" s="67"/>
    </row>
    <row r="9" spans="1:11" x14ac:dyDescent="0.25">
      <c r="B9" s="66"/>
      <c r="C9" s="67"/>
      <c r="D9" s="68"/>
      <c r="E9" s="67"/>
      <c r="F9" s="67"/>
    </row>
    <row r="10" spans="1:11" x14ac:dyDescent="0.25">
      <c r="B10" s="66"/>
      <c r="C10" s="67"/>
      <c r="D10" s="68"/>
      <c r="E10" s="67"/>
      <c r="F10" s="67"/>
    </row>
    <row r="11" spans="1:11" x14ac:dyDescent="0.25">
      <c r="B11" s="66"/>
      <c r="C11" s="67"/>
      <c r="D11" s="68"/>
      <c r="E11" s="67"/>
      <c r="F11" s="67"/>
    </row>
    <row r="12" spans="1:11" x14ac:dyDescent="0.25">
      <c r="B12" s="66"/>
      <c r="C12" s="67"/>
      <c r="D12" s="68"/>
      <c r="E12" s="67"/>
      <c r="F12" s="67"/>
    </row>
    <row r="13" spans="1:11" x14ac:dyDescent="0.25">
      <c r="B13" s="66"/>
      <c r="C13" s="67"/>
      <c r="D13" s="68"/>
      <c r="E13" s="67"/>
      <c r="F13" s="67"/>
    </row>
    <row r="14" spans="1:11" x14ac:dyDescent="0.25">
      <c r="B14" s="66"/>
      <c r="C14" s="67"/>
      <c r="D14" s="68"/>
      <c r="E14" s="67"/>
      <c r="F14" s="67"/>
    </row>
    <row r="15" spans="1:11" x14ac:dyDescent="0.25">
      <c r="B15" s="66"/>
      <c r="C15" s="67"/>
      <c r="D15" s="68"/>
      <c r="E15" s="67"/>
      <c r="F15" s="67"/>
    </row>
    <row r="16" spans="1:11" x14ac:dyDescent="0.25">
      <c r="B16" s="66"/>
      <c r="C16" s="67"/>
      <c r="D16" s="68"/>
      <c r="E16" s="67"/>
      <c r="F16" s="67"/>
    </row>
    <row r="17" spans="2:6" x14ac:dyDescent="0.25">
      <c r="B17" s="66"/>
      <c r="C17" s="67"/>
      <c r="D17" s="68"/>
      <c r="E17" s="67"/>
      <c r="F17" s="67"/>
    </row>
    <row r="18" spans="2:6" x14ac:dyDescent="0.25">
      <c r="B18" s="185"/>
      <c r="C18" s="186"/>
      <c r="D18" s="187"/>
      <c r="E18" s="186"/>
      <c r="F18" s="188"/>
    </row>
    <row r="19" spans="2:6" x14ac:dyDescent="0.25">
      <c r="B19" s="189"/>
      <c r="C19" s="183"/>
      <c r="D19" s="184"/>
      <c r="E19" s="183"/>
      <c r="F19" s="190"/>
    </row>
    <row r="20" spans="2:6" x14ac:dyDescent="0.25">
      <c r="B20" s="189"/>
      <c r="C20" s="183"/>
      <c r="D20" s="184"/>
      <c r="E20" s="183"/>
      <c r="F20" s="190"/>
    </row>
    <row r="21" spans="2:6" x14ac:dyDescent="0.25">
      <c r="B21" s="189"/>
      <c r="C21" s="183"/>
      <c r="D21" s="184"/>
      <c r="E21" s="183"/>
      <c r="F21" s="190"/>
    </row>
    <row r="22" spans="2:6" x14ac:dyDescent="0.25">
      <c r="B22" s="189"/>
      <c r="C22" s="183"/>
      <c r="D22" s="184"/>
      <c r="E22" s="183"/>
      <c r="F22" s="190"/>
    </row>
    <row r="23" spans="2:6" x14ac:dyDescent="0.25">
      <c r="B23" s="189"/>
      <c r="C23" s="183"/>
      <c r="D23" s="184"/>
      <c r="E23" s="183"/>
      <c r="F23" s="190"/>
    </row>
    <row r="24" spans="2:6" x14ac:dyDescent="0.25">
      <c r="B24" s="189"/>
      <c r="C24" s="183"/>
      <c r="D24" s="184"/>
      <c r="E24" s="183"/>
      <c r="F24" s="190"/>
    </row>
    <row r="25" spans="2:6" x14ac:dyDescent="0.25">
      <c r="B25" s="189"/>
      <c r="C25" s="183"/>
      <c r="D25" s="184"/>
      <c r="E25" s="183"/>
      <c r="F25" s="190"/>
    </row>
    <row r="26" spans="2:6" x14ac:dyDescent="0.25">
      <c r="B26" s="189"/>
      <c r="C26" s="183"/>
      <c r="D26" s="184"/>
      <c r="E26" s="183"/>
      <c r="F26" s="190"/>
    </row>
    <row r="27" spans="2:6" x14ac:dyDescent="0.25">
      <c r="B27" s="189"/>
      <c r="C27" s="183"/>
      <c r="D27" s="184"/>
      <c r="E27" s="183"/>
      <c r="F27" s="190"/>
    </row>
    <row r="28" spans="2:6" x14ac:dyDescent="0.25">
      <c r="B28" s="189"/>
      <c r="C28" s="183"/>
      <c r="D28" s="184"/>
      <c r="E28" s="183"/>
      <c r="F28" s="190"/>
    </row>
    <row r="29" spans="2:6" x14ac:dyDescent="0.25">
      <c r="B29" s="189"/>
      <c r="C29" s="183"/>
      <c r="D29" s="184"/>
      <c r="E29" s="183"/>
      <c r="F29" s="190"/>
    </row>
    <row r="30" spans="2:6" x14ac:dyDescent="0.25">
      <c r="B30" s="189"/>
      <c r="C30" s="183"/>
      <c r="D30" s="184"/>
      <c r="E30" s="183"/>
      <c r="F30" s="190"/>
    </row>
    <row r="31" spans="2:6" x14ac:dyDescent="0.25">
      <c r="B31" s="189"/>
      <c r="C31" s="183"/>
      <c r="D31" s="184"/>
      <c r="E31" s="183"/>
      <c r="F31" s="190"/>
    </row>
    <row r="32" spans="2:6" x14ac:dyDescent="0.25">
      <c r="B32" s="189"/>
      <c r="C32" s="183"/>
      <c r="D32" s="184"/>
      <c r="E32" s="183"/>
      <c r="F32" s="190"/>
    </row>
    <row r="33" spans="2:6" x14ac:dyDescent="0.25">
      <c r="B33" s="189"/>
      <c r="C33" s="183"/>
      <c r="D33" s="184"/>
      <c r="E33" s="183"/>
      <c r="F33" s="190"/>
    </row>
    <row r="34" spans="2:6" x14ac:dyDescent="0.25">
      <c r="B34" s="189"/>
      <c r="C34" s="183"/>
      <c r="D34" s="184"/>
      <c r="E34" s="183"/>
      <c r="F34" s="190"/>
    </row>
    <row r="35" spans="2:6" x14ac:dyDescent="0.25">
      <c r="B35" s="189"/>
      <c r="C35" s="183"/>
      <c r="D35" s="184"/>
      <c r="E35" s="183"/>
      <c r="F35" s="190"/>
    </row>
    <row r="36" spans="2:6" x14ac:dyDescent="0.25">
      <c r="B36" s="189"/>
      <c r="C36" s="183"/>
      <c r="D36" s="184"/>
      <c r="E36" s="183"/>
      <c r="F36" s="190"/>
    </row>
    <row r="37" spans="2:6" x14ac:dyDescent="0.25">
      <c r="B37" s="189"/>
      <c r="C37" s="183"/>
      <c r="D37" s="184"/>
      <c r="E37" s="183"/>
      <c r="F37" s="190"/>
    </row>
    <row r="38" spans="2:6" x14ac:dyDescent="0.25">
      <c r="B38" s="189"/>
      <c r="C38" s="183"/>
      <c r="D38" s="184"/>
      <c r="E38" s="183"/>
      <c r="F38" s="190"/>
    </row>
    <row r="39" spans="2:6" x14ac:dyDescent="0.25">
      <c r="B39" s="189"/>
      <c r="C39" s="183"/>
      <c r="D39" s="184"/>
      <c r="E39" s="183"/>
      <c r="F39" s="190"/>
    </row>
    <row r="40" spans="2:6" x14ac:dyDescent="0.25">
      <c r="B40" s="189"/>
      <c r="C40" s="183"/>
      <c r="D40" s="184"/>
      <c r="E40" s="183"/>
      <c r="F40" s="190"/>
    </row>
    <row r="41" spans="2:6" x14ac:dyDescent="0.25">
      <c r="B41" s="189"/>
      <c r="C41" s="183"/>
      <c r="D41" s="184"/>
      <c r="E41" s="183"/>
      <c r="F41" s="190"/>
    </row>
    <row r="42" spans="2:6" x14ac:dyDescent="0.25">
      <c r="B42" s="189"/>
      <c r="C42" s="183"/>
      <c r="D42" s="184"/>
      <c r="E42" s="183"/>
      <c r="F42" s="190"/>
    </row>
    <row r="43" spans="2:6" x14ac:dyDescent="0.25">
      <c r="B43" s="189"/>
      <c r="C43" s="183"/>
      <c r="D43" s="184"/>
      <c r="E43" s="183"/>
      <c r="F43" s="190"/>
    </row>
    <row r="44" spans="2:6" x14ac:dyDescent="0.25">
      <c r="B44" s="189"/>
      <c r="C44" s="183"/>
      <c r="D44" s="184"/>
      <c r="E44" s="183"/>
      <c r="F44" s="190"/>
    </row>
    <row r="45" spans="2:6" x14ac:dyDescent="0.25">
      <c r="B45" s="189"/>
      <c r="C45" s="183"/>
      <c r="D45" s="184"/>
      <c r="E45" s="183"/>
      <c r="F45" s="190"/>
    </row>
    <row r="46" spans="2:6" x14ac:dyDescent="0.25">
      <c r="B46" s="189"/>
      <c r="C46" s="183"/>
      <c r="D46" s="184"/>
      <c r="E46" s="183"/>
      <c r="F46" s="190"/>
    </row>
    <row r="47" spans="2:6" x14ac:dyDescent="0.25">
      <c r="B47" s="189"/>
      <c r="C47" s="183"/>
      <c r="D47" s="184"/>
      <c r="E47" s="183"/>
      <c r="F47" s="190"/>
    </row>
    <row r="48" spans="2:6" x14ac:dyDescent="0.25">
      <c r="B48" s="189"/>
      <c r="C48" s="183"/>
      <c r="D48" s="184"/>
      <c r="E48" s="183"/>
      <c r="F48" s="190"/>
    </row>
    <row r="49" spans="2:6" x14ac:dyDescent="0.25">
      <c r="B49" s="189"/>
      <c r="C49" s="183"/>
      <c r="D49" s="184"/>
      <c r="E49" s="183"/>
      <c r="F49" s="190"/>
    </row>
    <row r="50" spans="2:6" x14ac:dyDescent="0.25">
      <c r="B50" s="189"/>
      <c r="C50" s="183"/>
      <c r="D50" s="184"/>
      <c r="E50" s="183"/>
      <c r="F50" s="190"/>
    </row>
    <row r="51" spans="2:6" x14ac:dyDescent="0.25">
      <c r="B51" s="189"/>
      <c r="C51" s="183"/>
      <c r="D51" s="184"/>
      <c r="E51" s="183"/>
      <c r="F51" s="190"/>
    </row>
    <row r="52" spans="2:6" x14ac:dyDescent="0.25">
      <c r="B52" s="189"/>
      <c r="C52" s="183"/>
      <c r="D52" s="184"/>
      <c r="E52" s="183"/>
      <c r="F52" s="190"/>
    </row>
    <row r="53" spans="2:6" x14ac:dyDescent="0.25">
      <c r="B53" s="189"/>
      <c r="C53" s="183"/>
      <c r="D53" s="184"/>
      <c r="E53" s="183"/>
      <c r="F53" s="190"/>
    </row>
    <row r="54" spans="2:6" x14ac:dyDescent="0.25">
      <c r="B54" s="189"/>
      <c r="C54" s="183"/>
      <c r="D54" s="184"/>
      <c r="E54" s="183"/>
      <c r="F54" s="190"/>
    </row>
    <row r="55" spans="2:6" x14ac:dyDescent="0.25">
      <c r="B55" s="189"/>
      <c r="C55" s="183"/>
      <c r="D55" s="184"/>
      <c r="E55" s="183"/>
      <c r="F55" s="190"/>
    </row>
    <row r="56" spans="2:6" x14ac:dyDescent="0.25">
      <c r="B56" s="189"/>
      <c r="C56" s="183"/>
      <c r="D56" s="184"/>
      <c r="E56" s="183"/>
      <c r="F56" s="190"/>
    </row>
    <row r="57" spans="2:6" x14ac:dyDescent="0.25">
      <c r="B57" s="189"/>
      <c r="C57" s="183"/>
      <c r="D57" s="184"/>
      <c r="E57" s="183"/>
      <c r="F57" s="190"/>
    </row>
    <row r="58" spans="2:6" x14ac:dyDescent="0.25">
      <c r="B58" s="189"/>
      <c r="C58" s="183"/>
      <c r="D58" s="184"/>
      <c r="E58" s="183"/>
      <c r="F58" s="190"/>
    </row>
    <row r="59" spans="2:6" x14ac:dyDescent="0.25">
      <c r="B59" s="189"/>
      <c r="C59" s="183"/>
      <c r="D59" s="184"/>
      <c r="E59" s="183"/>
      <c r="F59" s="190"/>
    </row>
    <row r="60" spans="2:6" x14ac:dyDescent="0.25">
      <c r="B60" s="189"/>
      <c r="C60" s="183"/>
      <c r="D60" s="184"/>
      <c r="E60" s="183"/>
      <c r="F60" s="190"/>
    </row>
    <row r="61" spans="2:6" x14ac:dyDescent="0.25">
      <c r="B61" s="189"/>
      <c r="C61" s="183"/>
      <c r="D61" s="184"/>
      <c r="E61" s="183"/>
      <c r="F61" s="190"/>
    </row>
    <row r="62" spans="2:6" x14ac:dyDescent="0.25">
      <c r="B62" s="189"/>
      <c r="C62" s="183"/>
      <c r="D62" s="184"/>
      <c r="E62" s="183"/>
      <c r="F62" s="190"/>
    </row>
    <row r="63" spans="2:6" x14ac:dyDescent="0.25">
      <c r="B63" s="189"/>
      <c r="C63" s="183"/>
      <c r="D63" s="184"/>
      <c r="E63" s="183"/>
      <c r="F63" s="190"/>
    </row>
    <row r="64" spans="2:6" x14ac:dyDescent="0.25">
      <c r="B64" s="189"/>
      <c r="C64" s="183"/>
      <c r="D64" s="184"/>
      <c r="E64" s="183"/>
      <c r="F64" s="190"/>
    </row>
    <row r="65" spans="2:6" x14ac:dyDescent="0.25">
      <c r="B65" s="189"/>
      <c r="C65" s="183"/>
      <c r="D65" s="184"/>
      <c r="E65" s="183"/>
      <c r="F65" s="190"/>
    </row>
    <row r="66" spans="2:6" x14ac:dyDescent="0.25">
      <c r="B66" s="189"/>
      <c r="C66" s="183"/>
      <c r="D66" s="184"/>
      <c r="E66" s="183"/>
      <c r="F66" s="190"/>
    </row>
    <row r="67" spans="2:6" x14ac:dyDescent="0.25">
      <c r="B67" s="189"/>
      <c r="C67" s="183"/>
      <c r="D67" s="184"/>
      <c r="E67" s="183"/>
      <c r="F67" s="190"/>
    </row>
    <row r="68" spans="2:6" x14ac:dyDescent="0.25">
      <c r="B68" s="189"/>
      <c r="C68" s="183"/>
      <c r="D68" s="184"/>
      <c r="E68" s="183"/>
      <c r="F68" s="190"/>
    </row>
    <row r="69" spans="2:6" x14ac:dyDescent="0.25">
      <c r="B69" s="189"/>
      <c r="C69" s="183"/>
      <c r="D69" s="184"/>
      <c r="E69" s="183"/>
      <c r="F69" s="190"/>
    </row>
    <row r="70" spans="2:6" x14ac:dyDescent="0.25">
      <c r="B70" s="189"/>
      <c r="C70" s="183"/>
      <c r="D70" s="184"/>
      <c r="E70" s="183"/>
      <c r="F70" s="190"/>
    </row>
    <row r="71" spans="2:6" x14ac:dyDescent="0.25">
      <c r="B71" s="189"/>
      <c r="C71" s="183"/>
      <c r="D71" s="184"/>
      <c r="E71" s="183"/>
      <c r="F71" s="190"/>
    </row>
    <row r="72" spans="2:6" x14ac:dyDescent="0.25">
      <c r="B72" s="189"/>
      <c r="C72" s="183"/>
      <c r="D72" s="184"/>
      <c r="E72" s="183"/>
      <c r="F72" s="190"/>
    </row>
    <row r="73" spans="2:6" x14ac:dyDescent="0.25">
      <c r="B73" s="189"/>
      <c r="C73" s="183"/>
      <c r="D73" s="184"/>
      <c r="E73" s="183"/>
      <c r="F73" s="190"/>
    </row>
    <row r="74" spans="2:6" x14ac:dyDescent="0.25">
      <c r="B74" s="189"/>
      <c r="C74" s="183"/>
      <c r="D74" s="184"/>
      <c r="E74" s="183"/>
      <c r="F74" s="190"/>
    </row>
    <row r="75" spans="2:6" x14ac:dyDescent="0.25">
      <c r="B75" s="189"/>
      <c r="C75" s="183"/>
      <c r="D75" s="184"/>
      <c r="E75" s="183"/>
      <c r="F75" s="190"/>
    </row>
    <row r="76" spans="2:6" x14ac:dyDescent="0.25">
      <c r="B76" s="189"/>
      <c r="C76" s="183"/>
      <c r="D76" s="184"/>
      <c r="E76" s="183"/>
      <c r="F76" s="190"/>
    </row>
    <row r="77" spans="2:6" x14ac:dyDescent="0.25">
      <c r="B77" s="189"/>
      <c r="C77" s="183"/>
      <c r="D77" s="184"/>
      <c r="E77" s="183"/>
      <c r="F77" s="190"/>
    </row>
    <row r="78" spans="2:6" x14ac:dyDescent="0.25">
      <c r="B78" s="189"/>
      <c r="C78" s="183"/>
      <c r="D78" s="184"/>
      <c r="E78" s="183"/>
      <c r="F78" s="190"/>
    </row>
    <row r="79" spans="2:6" x14ac:dyDescent="0.25">
      <c r="B79" s="189"/>
      <c r="C79" s="183"/>
      <c r="D79" s="184"/>
      <c r="E79" s="183"/>
      <c r="F79" s="190"/>
    </row>
    <row r="80" spans="2:6" x14ac:dyDescent="0.25">
      <c r="B80" s="189"/>
      <c r="C80" s="183"/>
      <c r="D80" s="184"/>
      <c r="E80" s="183"/>
      <c r="F80" s="190"/>
    </row>
    <row r="81" spans="2:6" x14ac:dyDescent="0.25">
      <c r="B81" s="189"/>
      <c r="C81" s="183"/>
      <c r="D81" s="184"/>
      <c r="E81" s="183"/>
      <c r="F81" s="190"/>
    </row>
    <row r="82" spans="2:6" x14ac:dyDescent="0.25">
      <c r="B82" s="189"/>
      <c r="C82" s="183"/>
      <c r="D82" s="184"/>
      <c r="E82" s="183"/>
      <c r="F82" s="190"/>
    </row>
    <row r="83" spans="2:6" x14ac:dyDescent="0.25">
      <c r="B83" s="189"/>
      <c r="C83" s="183"/>
      <c r="D83" s="184"/>
      <c r="E83" s="183"/>
      <c r="F83" s="190"/>
    </row>
    <row r="84" spans="2:6" x14ac:dyDescent="0.25">
      <c r="B84" s="189"/>
      <c r="C84" s="183"/>
      <c r="D84" s="184"/>
      <c r="E84" s="183"/>
      <c r="F84" s="190"/>
    </row>
    <row r="85" spans="2:6" x14ac:dyDescent="0.25">
      <c r="B85" s="189"/>
      <c r="C85" s="183"/>
      <c r="D85" s="184"/>
      <c r="E85" s="183"/>
      <c r="F85" s="190"/>
    </row>
    <row r="86" spans="2:6" x14ac:dyDescent="0.25">
      <c r="B86" s="189"/>
      <c r="C86" s="183"/>
      <c r="D86" s="184"/>
      <c r="E86" s="183"/>
      <c r="F86" s="190"/>
    </row>
    <row r="87" spans="2:6" x14ac:dyDescent="0.25">
      <c r="B87" s="189"/>
      <c r="C87" s="183"/>
      <c r="D87" s="184"/>
      <c r="E87" s="183"/>
      <c r="F87" s="190"/>
    </row>
    <row r="88" spans="2:6" x14ac:dyDescent="0.25">
      <c r="B88" s="189"/>
      <c r="C88" s="183"/>
      <c r="D88" s="184"/>
      <c r="E88" s="183"/>
      <c r="F88" s="190"/>
    </row>
    <row r="89" spans="2:6" x14ac:dyDescent="0.25">
      <c r="B89" s="189"/>
      <c r="C89" s="183"/>
      <c r="D89" s="184"/>
      <c r="E89" s="183"/>
      <c r="F89" s="190"/>
    </row>
    <row r="90" spans="2:6" x14ac:dyDescent="0.25">
      <c r="B90" s="189"/>
      <c r="C90" s="183"/>
      <c r="D90" s="184"/>
      <c r="E90" s="183"/>
      <c r="F90" s="190"/>
    </row>
    <row r="91" spans="2:6" x14ac:dyDescent="0.25">
      <c r="B91" s="189"/>
      <c r="C91" s="183"/>
      <c r="D91" s="184"/>
      <c r="E91" s="183"/>
      <c r="F91" s="190"/>
    </row>
    <row r="92" spans="2:6" x14ac:dyDescent="0.25">
      <c r="B92" s="189"/>
      <c r="C92" s="183"/>
      <c r="D92" s="184"/>
      <c r="E92" s="183"/>
      <c r="F92" s="190"/>
    </row>
    <row r="93" spans="2:6" x14ac:dyDescent="0.25">
      <c r="B93" s="189"/>
      <c r="C93" s="183"/>
      <c r="D93" s="184"/>
      <c r="E93" s="183"/>
      <c r="F93" s="190"/>
    </row>
    <row r="94" spans="2:6" x14ac:dyDescent="0.25">
      <c r="B94" s="189"/>
      <c r="C94" s="183"/>
      <c r="D94" s="184"/>
      <c r="E94" s="183"/>
      <c r="F94" s="190"/>
    </row>
    <row r="95" spans="2:6" x14ac:dyDescent="0.25">
      <c r="B95" s="189"/>
      <c r="C95" s="183"/>
      <c r="D95" s="184"/>
      <c r="E95" s="183"/>
      <c r="F95" s="190"/>
    </row>
    <row r="96" spans="2:6" x14ac:dyDescent="0.25">
      <c r="B96" s="189"/>
      <c r="C96" s="183"/>
      <c r="D96" s="184"/>
      <c r="E96" s="183"/>
      <c r="F96" s="190"/>
    </row>
    <row r="97" spans="2:6" x14ac:dyDescent="0.25">
      <c r="B97" s="189"/>
      <c r="C97" s="183"/>
      <c r="D97" s="184"/>
      <c r="E97" s="183"/>
      <c r="F97" s="190"/>
    </row>
    <row r="98" spans="2:6" x14ac:dyDescent="0.25">
      <c r="B98" s="189"/>
      <c r="C98" s="183"/>
      <c r="D98" s="184"/>
      <c r="E98" s="183"/>
      <c r="F98" s="190"/>
    </row>
    <row r="99" spans="2:6" x14ac:dyDescent="0.25">
      <c r="B99" s="189"/>
      <c r="C99" s="183"/>
      <c r="D99" s="184"/>
      <c r="E99" s="183"/>
      <c r="F99" s="190"/>
    </row>
    <row r="100" spans="2:6" x14ac:dyDescent="0.25">
      <c r="B100" s="189"/>
      <c r="C100" s="183"/>
      <c r="D100" s="184"/>
      <c r="E100" s="183"/>
      <c r="F100" s="190"/>
    </row>
    <row r="101" spans="2:6" x14ac:dyDescent="0.25">
      <c r="B101" s="189"/>
      <c r="C101" s="183"/>
      <c r="D101" s="184"/>
      <c r="E101" s="183"/>
      <c r="F101" s="190"/>
    </row>
    <row r="102" spans="2:6" x14ac:dyDescent="0.25">
      <c r="B102" s="189"/>
      <c r="C102" s="183"/>
      <c r="D102" s="184"/>
      <c r="E102" s="183"/>
      <c r="F102" s="190"/>
    </row>
    <row r="103" spans="2:6" x14ac:dyDescent="0.25">
      <c r="B103" s="189"/>
      <c r="C103" s="183"/>
      <c r="D103" s="184"/>
      <c r="E103" s="183"/>
      <c r="F103" s="190"/>
    </row>
    <row r="104" spans="2:6" x14ac:dyDescent="0.25">
      <c r="B104" s="189"/>
      <c r="C104" s="183"/>
      <c r="D104" s="184"/>
      <c r="E104" s="183"/>
      <c r="F104" s="190"/>
    </row>
    <row r="105" spans="2:6" x14ac:dyDescent="0.25">
      <c r="B105" s="189"/>
      <c r="C105" s="183"/>
      <c r="D105" s="184"/>
      <c r="E105" s="183"/>
      <c r="F105" s="190"/>
    </row>
    <row r="106" spans="2:6" x14ac:dyDescent="0.25">
      <c r="B106" s="189"/>
      <c r="C106" s="183"/>
      <c r="D106" s="184"/>
      <c r="E106" s="183"/>
      <c r="F106" s="190"/>
    </row>
    <row r="107" spans="2:6" x14ac:dyDescent="0.25">
      <c r="B107" s="189"/>
      <c r="C107" s="183"/>
      <c r="D107" s="184"/>
      <c r="E107" s="183"/>
      <c r="F107" s="190"/>
    </row>
    <row r="108" spans="2:6" x14ac:dyDescent="0.25">
      <c r="B108" s="189"/>
      <c r="C108" s="183"/>
      <c r="D108" s="184"/>
      <c r="E108" s="183"/>
      <c r="F108" s="190"/>
    </row>
    <row r="109" spans="2:6" x14ac:dyDescent="0.25">
      <c r="B109" s="189"/>
      <c r="C109" s="183"/>
      <c r="D109" s="184"/>
      <c r="E109" s="183"/>
      <c r="F109" s="190"/>
    </row>
    <row r="110" spans="2:6" x14ac:dyDescent="0.25">
      <c r="B110" s="189"/>
      <c r="C110" s="183"/>
      <c r="D110" s="184"/>
      <c r="E110" s="183"/>
      <c r="F110" s="190"/>
    </row>
    <row r="111" spans="2:6" x14ac:dyDescent="0.25">
      <c r="B111" s="189"/>
      <c r="C111" s="183"/>
      <c r="D111" s="184"/>
      <c r="E111" s="183"/>
      <c r="F111" s="190"/>
    </row>
    <row r="112" spans="2:6" x14ac:dyDescent="0.25">
      <c r="B112" s="189"/>
      <c r="C112" s="183"/>
      <c r="D112" s="184"/>
      <c r="E112" s="183"/>
      <c r="F112" s="190"/>
    </row>
    <row r="113" spans="2:6" x14ac:dyDescent="0.25">
      <c r="B113" s="189"/>
      <c r="C113" s="183"/>
      <c r="D113" s="184"/>
      <c r="E113" s="183"/>
      <c r="F113" s="190"/>
    </row>
    <row r="114" spans="2:6" x14ac:dyDescent="0.25">
      <c r="B114" s="189"/>
      <c r="C114" s="183"/>
      <c r="D114" s="184"/>
      <c r="E114" s="183"/>
      <c r="F114" s="190"/>
    </row>
    <row r="115" spans="2:6" x14ac:dyDescent="0.25">
      <c r="B115" s="189"/>
      <c r="C115" s="183"/>
      <c r="D115" s="184"/>
      <c r="E115" s="183"/>
      <c r="F115" s="190"/>
    </row>
    <row r="116" spans="2:6" x14ac:dyDescent="0.25">
      <c r="B116" s="189"/>
      <c r="C116" s="183"/>
      <c r="D116" s="184"/>
      <c r="E116" s="183"/>
      <c r="F116" s="190"/>
    </row>
    <row r="117" spans="2:6" x14ac:dyDescent="0.25">
      <c r="B117" s="189"/>
      <c r="C117" s="183"/>
      <c r="D117" s="184"/>
      <c r="E117" s="183"/>
      <c r="F117" s="190"/>
    </row>
    <row r="118" spans="2:6" x14ac:dyDescent="0.25">
      <c r="B118" s="189"/>
      <c r="C118" s="183"/>
      <c r="D118" s="184"/>
      <c r="E118" s="183"/>
      <c r="F118" s="190"/>
    </row>
    <row r="119" spans="2:6" x14ac:dyDescent="0.25">
      <c r="B119" s="189"/>
      <c r="C119" s="183"/>
      <c r="D119" s="184"/>
      <c r="E119" s="183"/>
      <c r="F119" s="190"/>
    </row>
    <row r="120" spans="2:6" x14ac:dyDescent="0.25">
      <c r="B120" s="189"/>
      <c r="C120" s="183"/>
      <c r="D120" s="184"/>
      <c r="E120" s="183"/>
      <c r="F120" s="190"/>
    </row>
    <row r="121" spans="2:6" x14ac:dyDescent="0.25">
      <c r="B121" s="189"/>
      <c r="C121" s="183"/>
      <c r="D121" s="184"/>
      <c r="E121" s="183"/>
      <c r="F121" s="190"/>
    </row>
    <row r="122" spans="2:6" x14ac:dyDescent="0.25">
      <c r="B122" s="189"/>
      <c r="C122" s="183"/>
      <c r="D122" s="184"/>
      <c r="E122" s="183"/>
      <c r="F122" s="190"/>
    </row>
    <row r="123" spans="2:6" x14ac:dyDescent="0.25">
      <c r="B123" s="189"/>
      <c r="C123" s="183"/>
      <c r="D123" s="184"/>
      <c r="E123" s="183"/>
      <c r="F123" s="190"/>
    </row>
    <row r="124" spans="2:6" x14ac:dyDescent="0.25">
      <c r="B124" s="189"/>
      <c r="C124" s="183"/>
      <c r="D124" s="184"/>
      <c r="E124" s="183"/>
      <c r="F124" s="190"/>
    </row>
    <row r="125" spans="2:6" x14ac:dyDescent="0.25">
      <c r="B125" s="189"/>
      <c r="C125" s="183"/>
      <c r="D125" s="184"/>
      <c r="E125" s="183"/>
      <c r="F125" s="190"/>
    </row>
    <row r="126" spans="2:6" x14ac:dyDescent="0.25">
      <c r="B126" s="189"/>
      <c r="C126" s="183"/>
      <c r="D126" s="184"/>
      <c r="E126" s="183"/>
      <c r="F126" s="190"/>
    </row>
    <row r="127" spans="2:6" x14ac:dyDescent="0.25">
      <c r="B127" s="189"/>
      <c r="C127" s="183"/>
      <c r="D127" s="184"/>
      <c r="E127" s="183"/>
      <c r="F127" s="190"/>
    </row>
    <row r="128" spans="2:6" x14ac:dyDescent="0.25">
      <c r="B128" s="189"/>
      <c r="C128" s="183"/>
      <c r="D128" s="184"/>
      <c r="E128" s="183"/>
      <c r="F128" s="190"/>
    </row>
    <row r="129" spans="2:6" x14ac:dyDescent="0.25">
      <c r="B129" s="189"/>
      <c r="C129" s="183"/>
      <c r="D129" s="184"/>
      <c r="E129" s="183"/>
      <c r="F129" s="190"/>
    </row>
    <row r="130" spans="2:6" x14ac:dyDescent="0.25">
      <c r="B130" s="189"/>
      <c r="C130" s="183"/>
      <c r="D130" s="184"/>
      <c r="E130" s="183"/>
      <c r="F130" s="190"/>
    </row>
    <row r="131" spans="2:6" x14ac:dyDescent="0.25">
      <c r="B131" s="189"/>
      <c r="C131" s="183"/>
      <c r="D131" s="184"/>
      <c r="E131" s="183"/>
      <c r="F131" s="190"/>
    </row>
    <row r="132" spans="2:6" x14ac:dyDescent="0.25">
      <c r="B132" s="189"/>
      <c r="C132" s="183"/>
      <c r="D132" s="184"/>
      <c r="E132" s="183"/>
      <c r="F132" s="190"/>
    </row>
    <row r="133" spans="2:6" x14ac:dyDescent="0.25">
      <c r="B133" s="189"/>
      <c r="C133" s="183"/>
      <c r="D133" s="184"/>
      <c r="E133" s="183"/>
      <c r="F133" s="190"/>
    </row>
    <row r="134" spans="2:6" x14ac:dyDescent="0.25">
      <c r="B134" s="189"/>
      <c r="C134" s="183"/>
      <c r="D134" s="184"/>
      <c r="E134" s="183"/>
      <c r="F134" s="190"/>
    </row>
    <row r="135" spans="2:6" x14ac:dyDescent="0.25">
      <c r="B135" s="189"/>
      <c r="C135" s="183"/>
      <c r="D135" s="184"/>
      <c r="E135" s="183"/>
      <c r="F135" s="190"/>
    </row>
    <row r="136" spans="2:6" x14ac:dyDescent="0.25">
      <c r="B136" s="189"/>
      <c r="C136" s="183"/>
      <c r="D136" s="184"/>
      <c r="E136" s="183"/>
      <c r="F136" s="190"/>
    </row>
    <row r="137" spans="2:6" x14ac:dyDescent="0.25">
      <c r="B137" s="189"/>
      <c r="C137" s="183"/>
      <c r="D137" s="184"/>
      <c r="E137" s="183"/>
      <c r="F137" s="190"/>
    </row>
    <row r="138" spans="2:6" x14ac:dyDescent="0.25">
      <c r="B138" s="189"/>
      <c r="C138" s="183"/>
      <c r="D138" s="184"/>
      <c r="E138" s="183"/>
      <c r="F138" s="190"/>
    </row>
    <row r="139" spans="2:6" x14ac:dyDescent="0.25">
      <c r="B139" s="189"/>
      <c r="C139" s="183"/>
      <c r="D139" s="184"/>
      <c r="E139" s="183"/>
      <c r="F139" s="190"/>
    </row>
    <row r="140" spans="2:6" x14ac:dyDescent="0.25">
      <c r="B140" s="189"/>
      <c r="C140" s="183"/>
      <c r="D140" s="184"/>
      <c r="E140" s="183"/>
      <c r="F140" s="190"/>
    </row>
    <row r="141" spans="2:6" x14ac:dyDescent="0.25">
      <c r="B141" s="189"/>
      <c r="C141" s="183"/>
      <c r="D141" s="184"/>
      <c r="E141" s="183"/>
      <c r="F141" s="190"/>
    </row>
    <row r="142" spans="2:6" x14ac:dyDescent="0.25">
      <c r="B142" s="189"/>
      <c r="C142" s="183"/>
      <c r="D142" s="184"/>
      <c r="E142" s="183"/>
      <c r="F142" s="190"/>
    </row>
    <row r="143" spans="2:6" x14ac:dyDescent="0.25">
      <c r="B143" s="189"/>
      <c r="C143" s="183"/>
      <c r="D143" s="184"/>
      <c r="E143" s="183"/>
      <c r="F143" s="190"/>
    </row>
    <row r="144" spans="2:6" x14ac:dyDescent="0.25">
      <c r="B144" s="189"/>
      <c r="C144" s="183"/>
      <c r="D144" s="184"/>
      <c r="E144" s="183"/>
      <c r="F144" s="190"/>
    </row>
    <row r="145" spans="2:6" x14ac:dyDescent="0.25">
      <c r="B145" s="189"/>
      <c r="C145" s="183"/>
      <c r="D145" s="184"/>
      <c r="E145" s="183"/>
      <c r="F145" s="190"/>
    </row>
    <row r="146" spans="2:6" x14ac:dyDescent="0.25">
      <c r="B146" s="189"/>
      <c r="C146" s="183"/>
      <c r="D146" s="184"/>
      <c r="E146" s="183"/>
      <c r="F146" s="190"/>
    </row>
    <row r="147" spans="2:6" x14ac:dyDescent="0.25">
      <c r="B147" s="189"/>
      <c r="C147" s="183"/>
      <c r="D147" s="184"/>
      <c r="E147" s="183"/>
      <c r="F147" s="190"/>
    </row>
    <row r="148" spans="2:6" x14ac:dyDescent="0.25">
      <c r="B148" s="189"/>
      <c r="C148" s="183"/>
      <c r="D148" s="184"/>
      <c r="E148" s="183"/>
      <c r="F148" s="190"/>
    </row>
    <row r="149" spans="2:6" x14ac:dyDescent="0.25">
      <c r="B149" s="189"/>
      <c r="C149" s="183"/>
      <c r="D149" s="184"/>
      <c r="E149" s="183"/>
      <c r="F149" s="190"/>
    </row>
    <row r="150" spans="2:6" x14ac:dyDescent="0.25">
      <c r="B150" s="189"/>
      <c r="C150" s="183"/>
      <c r="D150" s="184"/>
      <c r="E150" s="183"/>
      <c r="F150" s="190"/>
    </row>
    <row r="151" spans="2:6" x14ac:dyDescent="0.25">
      <c r="B151" s="189"/>
      <c r="C151" s="183"/>
      <c r="D151" s="184"/>
      <c r="E151" s="183"/>
      <c r="F151" s="190"/>
    </row>
    <row r="152" spans="2:6" x14ac:dyDescent="0.25">
      <c r="B152" s="189"/>
      <c r="C152" s="183"/>
      <c r="D152" s="184"/>
      <c r="E152" s="183"/>
      <c r="F152" s="190"/>
    </row>
    <row r="153" spans="2:6" x14ac:dyDescent="0.25">
      <c r="B153" s="189"/>
      <c r="C153" s="183"/>
      <c r="D153" s="184"/>
      <c r="E153" s="183"/>
      <c r="F153" s="190"/>
    </row>
    <row r="154" spans="2:6" x14ac:dyDescent="0.25">
      <c r="B154" s="189"/>
      <c r="C154" s="183"/>
      <c r="D154" s="184"/>
      <c r="E154" s="183"/>
      <c r="F154" s="190"/>
    </row>
    <row r="155" spans="2:6" x14ac:dyDescent="0.25">
      <c r="B155" s="189"/>
      <c r="C155" s="183"/>
      <c r="D155" s="184"/>
      <c r="E155" s="183"/>
      <c r="F155" s="190"/>
    </row>
    <row r="156" spans="2:6" x14ac:dyDescent="0.25">
      <c r="B156" s="189"/>
      <c r="C156" s="183"/>
      <c r="D156" s="184"/>
      <c r="E156" s="183"/>
      <c r="F156" s="190"/>
    </row>
    <row r="157" spans="2:6" x14ac:dyDescent="0.25">
      <c r="B157" s="189"/>
      <c r="C157" s="183"/>
      <c r="D157" s="184"/>
      <c r="E157" s="183"/>
      <c r="F157" s="190"/>
    </row>
    <row r="158" spans="2:6" x14ac:dyDescent="0.25">
      <c r="B158" s="189"/>
      <c r="C158" s="183"/>
      <c r="D158" s="184"/>
      <c r="E158" s="183"/>
      <c r="F158" s="190"/>
    </row>
    <row r="159" spans="2:6" x14ac:dyDescent="0.25">
      <c r="B159" s="189"/>
      <c r="C159" s="183"/>
      <c r="D159" s="184"/>
      <c r="E159" s="183"/>
      <c r="F159" s="190"/>
    </row>
    <row r="160" spans="2:6" x14ac:dyDescent="0.25">
      <c r="B160" s="189"/>
      <c r="C160" s="183"/>
      <c r="D160" s="184"/>
      <c r="E160" s="183"/>
      <c r="F160" s="190"/>
    </row>
    <row r="161" spans="2:6" x14ac:dyDescent="0.25">
      <c r="B161" s="189"/>
      <c r="C161" s="183"/>
      <c r="D161" s="184"/>
      <c r="E161" s="183"/>
      <c r="F161" s="190"/>
    </row>
    <row r="162" spans="2:6" x14ac:dyDescent="0.25">
      <c r="B162" s="189"/>
      <c r="C162" s="183"/>
      <c r="D162" s="184"/>
      <c r="E162" s="183"/>
      <c r="F162" s="190"/>
    </row>
    <row r="163" spans="2:6" x14ac:dyDescent="0.25">
      <c r="B163" s="189"/>
      <c r="C163" s="183"/>
      <c r="D163" s="184"/>
      <c r="E163" s="183"/>
      <c r="F163" s="190"/>
    </row>
    <row r="164" spans="2:6" x14ac:dyDescent="0.25">
      <c r="B164" s="189"/>
      <c r="C164" s="183"/>
      <c r="D164" s="184"/>
      <c r="E164" s="183"/>
      <c r="F164" s="190"/>
    </row>
    <row r="165" spans="2:6" x14ac:dyDescent="0.25">
      <c r="B165" s="189"/>
      <c r="C165" s="183"/>
      <c r="D165" s="184"/>
      <c r="E165" s="183"/>
      <c r="F165" s="190"/>
    </row>
    <row r="166" spans="2:6" x14ac:dyDescent="0.25">
      <c r="B166" s="189"/>
      <c r="C166" s="183"/>
      <c r="D166" s="184"/>
      <c r="E166" s="183"/>
      <c r="F166" s="190"/>
    </row>
    <row r="167" spans="2:6" x14ac:dyDescent="0.25">
      <c r="B167" s="189"/>
      <c r="C167" s="183"/>
      <c r="D167" s="184"/>
      <c r="E167" s="183"/>
      <c r="F167" s="190"/>
    </row>
    <row r="168" spans="2:6" x14ac:dyDescent="0.25">
      <c r="B168" s="189"/>
      <c r="C168" s="183"/>
      <c r="D168" s="184"/>
      <c r="E168" s="183"/>
      <c r="F168" s="190"/>
    </row>
    <row r="169" spans="2:6" x14ac:dyDescent="0.25">
      <c r="B169" s="189"/>
      <c r="C169" s="183"/>
      <c r="D169" s="184"/>
      <c r="E169" s="183"/>
      <c r="F169" s="190"/>
    </row>
    <row r="170" spans="2:6" x14ac:dyDescent="0.25">
      <c r="B170" s="189"/>
      <c r="C170" s="183"/>
      <c r="D170" s="184"/>
      <c r="E170" s="183"/>
      <c r="F170" s="190"/>
    </row>
    <row r="171" spans="2:6" x14ac:dyDescent="0.25">
      <c r="B171" s="189"/>
      <c r="C171" s="183"/>
      <c r="D171" s="184"/>
      <c r="E171" s="183"/>
      <c r="F171" s="190"/>
    </row>
    <row r="172" spans="2:6" x14ac:dyDescent="0.25">
      <c r="B172" s="189"/>
      <c r="C172" s="183"/>
      <c r="D172" s="184"/>
      <c r="E172" s="183"/>
      <c r="F172" s="190"/>
    </row>
    <row r="173" spans="2:6" x14ac:dyDescent="0.25">
      <c r="B173" s="189"/>
      <c r="C173" s="183"/>
      <c r="D173" s="184"/>
      <c r="E173" s="183"/>
      <c r="F173" s="190"/>
    </row>
    <row r="174" spans="2:6" x14ac:dyDescent="0.25">
      <c r="B174" s="189"/>
      <c r="C174" s="183"/>
      <c r="D174" s="184"/>
      <c r="E174" s="183"/>
      <c r="F174" s="190"/>
    </row>
    <row r="175" spans="2:6" x14ac:dyDescent="0.25">
      <c r="B175" s="189"/>
      <c r="C175" s="183"/>
      <c r="D175" s="184"/>
      <c r="E175" s="183"/>
      <c r="F175" s="190"/>
    </row>
    <row r="176" spans="2:6" x14ac:dyDescent="0.25">
      <c r="B176" s="189"/>
      <c r="C176" s="183"/>
      <c r="D176" s="184"/>
      <c r="E176" s="183"/>
      <c r="F176" s="190"/>
    </row>
    <row r="177" spans="2:6" x14ac:dyDescent="0.25">
      <c r="B177" s="189"/>
      <c r="C177" s="183"/>
      <c r="D177" s="184"/>
      <c r="E177" s="183"/>
      <c r="F177" s="190"/>
    </row>
    <row r="178" spans="2:6" x14ac:dyDescent="0.25">
      <c r="B178" s="189"/>
      <c r="C178" s="183"/>
      <c r="D178" s="184"/>
      <c r="E178" s="183"/>
      <c r="F178" s="190"/>
    </row>
    <row r="179" spans="2:6" x14ac:dyDescent="0.25">
      <c r="B179" s="189"/>
      <c r="C179" s="183"/>
      <c r="D179" s="184"/>
      <c r="E179" s="183"/>
      <c r="F179" s="190"/>
    </row>
    <row r="180" spans="2:6" x14ac:dyDescent="0.25">
      <c r="B180" s="189"/>
      <c r="C180" s="183"/>
      <c r="D180" s="184"/>
      <c r="E180" s="183"/>
      <c r="F180" s="190"/>
    </row>
    <row r="181" spans="2:6" x14ac:dyDescent="0.25">
      <c r="B181" s="189"/>
      <c r="C181" s="183"/>
      <c r="D181" s="184"/>
      <c r="E181" s="183"/>
      <c r="F181" s="190"/>
    </row>
    <row r="182" spans="2:6" x14ac:dyDescent="0.25">
      <c r="B182" s="189"/>
      <c r="C182" s="183"/>
      <c r="D182" s="184"/>
      <c r="E182" s="183"/>
      <c r="F182" s="190"/>
    </row>
    <row r="183" spans="2:6" x14ac:dyDescent="0.25">
      <c r="B183" s="189"/>
      <c r="C183" s="183"/>
      <c r="D183" s="184"/>
      <c r="E183" s="183"/>
      <c r="F183" s="190"/>
    </row>
    <row r="184" spans="2:6" x14ac:dyDescent="0.25">
      <c r="B184" s="189"/>
      <c r="C184" s="183"/>
      <c r="D184" s="184"/>
      <c r="E184" s="183"/>
      <c r="F184" s="190"/>
    </row>
    <row r="185" spans="2:6" x14ac:dyDescent="0.25">
      <c r="B185" s="189"/>
      <c r="C185" s="183"/>
      <c r="D185" s="184"/>
      <c r="E185" s="183"/>
      <c r="F185" s="190"/>
    </row>
    <row r="186" spans="2:6" x14ac:dyDescent="0.25">
      <c r="B186" s="189"/>
      <c r="C186" s="183"/>
      <c r="D186" s="184"/>
      <c r="E186" s="183"/>
      <c r="F186" s="190"/>
    </row>
    <row r="187" spans="2:6" x14ac:dyDescent="0.25">
      <c r="B187" s="189"/>
      <c r="C187" s="183"/>
      <c r="D187" s="184"/>
      <c r="E187" s="183"/>
      <c r="F187" s="190"/>
    </row>
    <row r="188" spans="2:6" x14ac:dyDescent="0.25">
      <c r="B188" s="189"/>
      <c r="C188" s="183"/>
      <c r="D188" s="184"/>
      <c r="E188" s="183"/>
      <c r="F188" s="190"/>
    </row>
    <row r="189" spans="2:6" x14ac:dyDescent="0.25">
      <c r="B189" s="189"/>
      <c r="C189" s="183"/>
      <c r="D189" s="184"/>
      <c r="E189" s="183"/>
      <c r="F189" s="190"/>
    </row>
    <row r="190" spans="2:6" x14ac:dyDescent="0.25">
      <c r="B190" s="189"/>
      <c r="C190" s="183"/>
      <c r="D190" s="184"/>
      <c r="E190" s="183"/>
      <c r="F190" s="190"/>
    </row>
    <row r="191" spans="2:6" x14ac:dyDescent="0.25">
      <c r="B191" s="189"/>
      <c r="C191" s="183"/>
      <c r="D191" s="184"/>
      <c r="E191" s="183"/>
      <c r="F191" s="190"/>
    </row>
    <row r="192" spans="2:6" x14ac:dyDescent="0.25">
      <c r="B192" s="189"/>
      <c r="C192" s="183"/>
      <c r="D192" s="184"/>
      <c r="E192" s="183"/>
      <c r="F192" s="190"/>
    </row>
    <row r="193" spans="2:6" x14ac:dyDescent="0.25">
      <c r="B193" s="189"/>
      <c r="C193" s="183"/>
      <c r="D193" s="184"/>
      <c r="E193" s="183"/>
      <c r="F193" s="190"/>
    </row>
    <row r="194" spans="2:6" x14ac:dyDescent="0.25">
      <c r="B194" s="189"/>
      <c r="C194" s="183"/>
      <c r="D194" s="184"/>
      <c r="E194" s="183"/>
      <c r="F194" s="190"/>
    </row>
    <row r="195" spans="2:6" x14ac:dyDescent="0.25">
      <c r="B195" s="189"/>
      <c r="C195" s="183"/>
      <c r="D195" s="184"/>
      <c r="E195" s="183"/>
      <c r="F195" s="190"/>
    </row>
    <row r="196" spans="2:6" x14ac:dyDescent="0.25">
      <c r="B196" s="189"/>
      <c r="C196" s="183"/>
      <c r="D196" s="184"/>
      <c r="E196" s="183"/>
      <c r="F196" s="190"/>
    </row>
    <row r="197" spans="2:6" x14ac:dyDescent="0.25">
      <c r="B197" s="189"/>
      <c r="C197" s="183"/>
      <c r="D197" s="184"/>
      <c r="E197" s="183"/>
      <c r="F197" s="190"/>
    </row>
    <row r="198" spans="2:6" x14ac:dyDescent="0.25">
      <c r="B198" s="189"/>
      <c r="C198" s="183"/>
      <c r="D198" s="184"/>
      <c r="E198" s="183"/>
      <c r="F198" s="190"/>
    </row>
    <row r="199" spans="2:6" x14ac:dyDescent="0.25">
      <c r="B199" s="189"/>
      <c r="C199" s="183"/>
      <c r="D199" s="184"/>
      <c r="E199" s="183"/>
      <c r="F199" s="190"/>
    </row>
    <row r="200" spans="2:6" x14ac:dyDescent="0.25">
      <c r="B200" s="189"/>
      <c r="C200" s="183"/>
      <c r="D200" s="184"/>
      <c r="E200" s="183"/>
      <c r="F200" s="190"/>
    </row>
    <row r="201" spans="2:6" x14ac:dyDescent="0.25">
      <c r="B201" s="189"/>
      <c r="C201" s="183"/>
      <c r="D201" s="184"/>
      <c r="E201" s="183"/>
      <c r="F201" s="190"/>
    </row>
    <row r="202" spans="2:6" x14ac:dyDescent="0.25">
      <c r="B202" s="189"/>
      <c r="C202" s="183"/>
      <c r="D202" s="184"/>
      <c r="E202" s="183"/>
      <c r="F202" s="190"/>
    </row>
    <row r="203" spans="2:6" x14ac:dyDescent="0.25">
      <c r="B203" s="189"/>
      <c r="C203" s="183"/>
      <c r="D203" s="184"/>
      <c r="E203" s="183"/>
      <c r="F203" s="190"/>
    </row>
    <row r="204" spans="2:6" x14ac:dyDescent="0.25">
      <c r="B204" s="189"/>
      <c r="C204" s="183"/>
      <c r="D204" s="184"/>
      <c r="E204" s="183"/>
      <c r="F204" s="190"/>
    </row>
    <row r="205" spans="2:6" x14ac:dyDescent="0.25">
      <c r="B205" s="189"/>
      <c r="C205" s="183"/>
      <c r="D205" s="184"/>
      <c r="E205" s="183"/>
      <c r="F205" s="190"/>
    </row>
    <row r="206" spans="2:6" x14ac:dyDescent="0.25">
      <c r="B206" s="189"/>
      <c r="C206" s="183"/>
      <c r="D206" s="184"/>
      <c r="E206" s="183"/>
      <c r="F206" s="190"/>
    </row>
    <row r="207" spans="2:6" x14ac:dyDescent="0.25">
      <c r="B207" s="189"/>
      <c r="C207" s="183"/>
      <c r="D207" s="184"/>
      <c r="E207" s="183"/>
      <c r="F207" s="190"/>
    </row>
    <row r="208" spans="2:6" x14ac:dyDescent="0.25">
      <c r="B208" s="189"/>
      <c r="C208" s="183"/>
      <c r="D208" s="184"/>
      <c r="E208" s="183"/>
      <c r="F208" s="190"/>
    </row>
    <row r="209" spans="2:6" x14ac:dyDescent="0.25">
      <c r="B209" s="189"/>
      <c r="C209" s="183"/>
      <c r="D209" s="184"/>
      <c r="E209" s="183"/>
      <c r="F209" s="190"/>
    </row>
    <row r="210" spans="2:6" x14ac:dyDescent="0.25">
      <c r="B210" s="189"/>
      <c r="C210" s="183"/>
      <c r="D210" s="184"/>
      <c r="E210" s="183"/>
      <c r="F210" s="190"/>
    </row>
    <row r="211" spans="2:6" x14ac:dyDescent="0.25">
      <c r="B211" s="189"/>
      <c r="C211" s="183"/>
      <c r="D211" s="184"/>
      <c r="E211" s="183"/>
      <c r="F211" s="190"/>
    </row>
    <row r="212" spans="2:6" x14ac:dyDescent="0.25">
      <c r="B212" s="189"/>
      <c r="C212" s="183"/>
      <c r="D212" s="184"/>
      <c r="E212" s="183"/>
      <c r="F212" s="190"/>
    </row>
    <row r="213" spans="2:6" x14ac:dyDescent="0.25">
      <c r="B213" s="189"/>
      <c r="C213" s="183"/>
      <c r="D213" s="184"/>
      <c r="E213" s="183"/>
      <c r="F213" s="190"/>
    </row>
    <row r="214" spans="2:6" x14ac:dyDescent="0.25">
      <c r="B214" s="189"/>
      <c r="C214" s="183"/>
      <c r="D214" s="184"/>
      <c r="E214" s="183"/>
      <c r="F214" s="190"/>
    </row>
    <row r="215" spans="2:6" x14ac:dyDescent="0.25">
      <c r="B215" s="189"/>
      <c r="C215" s="183"/>
      <c r="D215" s="184"/>
      <c r="E215" s="183"/>
      <c r="F215" s="190"/>
    </row>
    <row r="216" spans="2:6" x14ac:dyDescent="0.25">
      <c r="B216" s="189"/>
      <c r="C216" s="183"/>
      <c r="D216" s="184"/>
      <c r="E216" s="183"/>
      <c r="F216" s="190"/>
    </row>
    <row r="217" spans="2:6" x14ac:dyDescent="0.25">
      <c r="B217" s="189"/>
      <c r="C217" s="183"/>
      <c r="D217" s="184"/>
      <c r="E217" s="183"/>
      <c r="F217" s="190"/>
    </row>
    <row r="218" spans="2:6" x14ac:dyDescent="0.25">
      <c r="B218" s="189"/>
      <c r="C218" s="183"/>
      <c r="D218" s="184"/>
      <c r="E218" s="183"/>
      <c r="F218" s="190"/>
    </row>
    <row r="219" spans="2:6" x14ac:dyDescent="0.25">
      <c r="B219" s="189"/>
      <c r="C219" s="183"/>
      <c r="D219" s="184"/>
      <c r="E219" s="183"/>
      <c r="F219" s="190"/>
    </row>
    <row r="220" spans="2:6" x14ac:dyDescent="0.25">
      <c r="B220" s="189"/>
      <c r="C220" s="183"/>
      <c r="D220" s="184"/>
      <c r="E220" s="183"/>
      <c r="F220" s="190"/>
    </row>
    <row r="221" spans="2:6" x14ac:dyDescent="0.25">
      <c r="B221" s="189"/>
      <c r="C221" s="183"/>
      <c r="D221" s="184"/>
      <c r="E221" s="183"/>
      <c r="F221" s="190"/>
    </row>
    <row r="222" spans="2:6" x14ac:dyDescent="0.25">
      <c r="B222" s="189"/>
      <c r="C222" s="183"/>
      <c r="D222" s="184"/>
      <c r="E222" s="183"/>
      <c r="F222" s="190"/>
    </row>
    <row r="223" spans="2:6" x14ac:dyDescent="0.25">
      <c r="B223" s="189"/>
      <c r="C223" s="183"/>
      <c r="D223" s="184"/>
      <c r="E223" s="183"/>
      <c r="F223" s="190"/>
    </row>
    <row r="224" spans="2:6" x14ac:dyDescent="0.25">
      <c r="B224" s="189"/>
      <c r="C224" s="183"/>
      <c r="D224" s="184"/>
      <c r="E224" s="183"/>
      <c r="F224" s="190"/>
    </row>
    <row r="225" spans="2:6" x14ac:dyDescent="0.25">
      <c r="B225" s="189"/>
      <c r="C225" s="183"/>
      <c r="D225" s="184"/>
      <c r="E225" s="183"/>
      <c r="F225" s="190"/>
    </row>
    <row r="226" spans="2:6" x14ac:dyDescent="0.25">
      <c r="B226" s="189"/>
      <c r="C226" s="183"/>
      <c r="D226" s="184"/>
      <c r="E226" s="183"/>
      <c r="F226" s="190"/>
    </row>
    <row r="227" spans="2:6" x14ac:dyDescent="0.25">
      <c r="B227" s="189"/>
      <c r="C227" s="183"/>
      <c r="D227" s="184"/>
      <c r="E227" s="183"/>
      <c r="F227" s="190"/>
    </row>
    <row r="228" spans="2:6" x14ac:dyDescent="0.25">
      <c r="B228" s="189"/>
      <c r="C228" s="183"/>
      <c r="D228" s="184"/>
      <c r="E228" s="183"/>
      <c r="F228" s="190"/>
    </row>
    <row r="229" spans="2:6" x14ac:dyDescent="0.25">
      <c r="B229" s="189"/>
      <c r="C229" s="183"/>
      <c r="D229" s="184"/>
      <c r="E229" s="183"/>
      <c r="F229" s="190"/>
    </row>
    <row r="230" spans="2:6" x14ac:dyDescent="0.25">
      <c r="B230" s="189"/>
      <c r="C230" s="183"/>
      <c r="D230" s="184"/>
      <c r="E230" s="183"/>
      <c r="F230" s="190"/>
    </row>
    <row r="231" spans="2:6" x14ac:dyDescent="0.25">
      <c r="B231" s="189"/>
      <c r="C231" s="183"/>
      <c r="D231" s="184"/>
      <c r="E231" s="183"/>
      <c r="F231" s="190"/>
    </row>
    <row r="232" spans="2:6" x14ac:dyDescent="0.25">
      <c r="B232" s="189"/>
      <c r="C232" s="183"/>
      <c r="D232" s="184"/>
      <c r="E232" s="183"/>
      <c r="F232" s="190"/>
    </row>
    <row r="233" spans="2:6" x14ac:dyDescent="0.25">
      <c r="B233" s="189"/>
      <c r="C233" s="183"/>
      <c r="D233" s="184"/>
      <c r="E233" s="183"/>
      <c r="F233" s="190"/>
    </row>
    <row r="234" spans="2:6" x14ac:dyDescent="0.25">
      <c r="B234" s="189"/>
      <c r="C234" s="183"/>
      <c r="D234" s="184"/>
      <c r="E234" s="183"/>
      <c r="F234" s="190"/>
    </row>
    <row r="235" spans="2:6" x14ac:dyDescent="0.25">
      <c r="B235" s="189"/>
      <c r="C235" s="183"/>
      <c r="D235" s="184"/>
      <c r="E235" s="183"/>
      <c r="F235" s="190"/>
    </row>
    <row r="236" spans="2:6" x14ac:dyDescent="0.25">
      <c r="B236" s="189"/>
      <c r="C236" s="183"/>
      <c r="D236" s="184"/>
      <c r="E236" s="183"/>
      <c r="F236" s="190"/>
    </row>
    <row r="237" spans="2:6" x14ac:dyDescent="0.25">
      <c r="B237" s="189"/>
      <c r="C237" s="183"/>
      <c r="D237" s="184"/>
      <c r="E237" s="183"/>
      <c r="F237" s="190"/>
    </row>
    <row r="238" spans="2:6" x14ac:dyDescent="0.25">
      <c r="B238" s="189"/>
      <c r="C238" s="183"/>
      <c r="D238" s="184"/>
      <c r="E238" s="183"/>
      <c r="F238" s="190"/>
    </row>
    <row r="239" spans="2:6" x14ac:dyDescent="0.25">
      <c r="B239" s="189"/>
      <c r="C239" s="183"/>
      <c r="D239" s="184"/>
      <c r="E239" s="183"/>
      <c r="F239" s="190"/>
    </row>
    <row r="240" spans="2:6" x14ac:dyDescent="0.25">
      <c r="B240" s="189"/>
      <c r="C240" s="183"/>
      <c r="D240" s="184"/>
      <c r="E240" s="183"/>
      <c r="F240" s="190"/>
    </row>
    <row r="241" spans="2:6" x14ac:dyDescent="0.25">
      <c r="B241" s="189"/>
      <c r="C241" s="183"/>
      <c r="D241" s="184"/>
      <c r="E241" s="183"/>
      <c r="F241" s="190"/>
    </row>
    <row r="242" spans="2:6" x14ac:dyDescent="0.25">
      <c r="B242" s="189"/>
      <c r="C242" s="183"/>
      <c r="D242" s="184"/>
      <c r="E242" s="183"/>
      <c r="F242" s="190"/>
    </row>
    <row r="243" spans="2:6" x14ac:dyDescent="0.25">
      <c r="B243" s="189"/>
      <c r="C243" s="183"/>
      <c r="D243" s="184"/>
      <c r="E243" s="183"/>
      <c r="F243" s="190"/>
    </row>
    <row r="244" spans="2:6" x14ac:dyDescent="0.25">
      <c r="B244" s="189"/>
      <c r="C244" s="183"/>
      <c r="D244" s="184"/>
      <c r="E244" s="183"/>
      <c r="F244" s="190"/>
    </row>
    <row r="245" spans="2:6" x14ac:dyDescent="0.25">
      <c r="B245" s="189"/>
      <c r="C245" s="183"/>
      <c r="D245" s="184"/>
      <c r="E245" s="183"/>
      <c r="F245" s="190"/>
    </row>
    <row r="246" spans="2:6" x14ac:dyDescent="0.25">
      <c r="B246" s="189"/>
      <c r="C246" s="183"/>
      <c r="D246" s="184"/>
      <c r="E246" s="183"/>
      <c r="F246" s="190"/>
    </row>
    <row r="247" spans="2:6" x14ac:dyDescent="0.25">
      <c r="B247" s="189"/>
      <c r="C247" s="183"/>
      <c r="D247" s="184"/>
      <c r="E247" s="183"/>
      <c r="F247" s="190"/>
    </row>
    <row r="248" spans="2:6" x14ac:dyDescent="0.25">
      <c r="B248" s="189"/>
      <c r="C248" s="183"/>
      <c r="D248" s="184"/>
      <c r="E248" s="183"/>
      <c r="F248" s="190"/>
    </row>
    <row r="249" spans="2:6" x14ac:dyDescent="0.25">
      <c r="B249" s="189"/>
      <c r="C249" s="183"/>
      <c r="D249" s="184"/>
      <c r="E249" s="183"/>
      <c r="F249" s="190"/>
    </row>
    <row r="250" spans="2:6" x14ac:dyDescent="0.25">
      <c r="B250" s="189"/>
      <c r="C250" s="183"/>
      <c r="D250" s="184"/>
      <c r="E250" s="183"/>
      <c r="F250" s="190"/>
    </row>
    <row r="251" spans="2:6" x14ac:dyDescent="0.25">
      <c r="B251" s="189"/>
      <c r="C251" s="183"/>
      <c r="D251" s="184"/>
      <c r="E251" s="183"/>
      <c r="F251" s="190"/>
    </row>
    <row r="252" spans="2:6" x14ac:dyDescent="0.25">
      <c r="B252" s="189"/>
      <c r="C252" s="183"/>
      <c r="D252" s="184"/>
      <c r="E252" s="183"/>
      <c r="F252" s="190"/>
    </row>
    <row r="253" spans="2:6" x14ac:dyDescent="0.25">
      <c r="B253" s="189"/>
      <c r="C253" s="183"/>
      <c r="D253" s="184"/>
      <c r="E253" s="183"/>
      <c r="F253" s="190"/>
    </row>
    <row r="254" spans="2:6" x14ac:dyDescent="0.25">
      <c r="B254" s="189"/>
      <c r="C254" s="183"/>
      <c r="D254" s="184"/>
      <c r="E254" s="183"/>
      <c r="F254" s="190"/>
    </row>
    <row r="255" spans="2:6" x14ac:dyDescent="0.25">
      <c r="B255" s="189"/>
      <c r="C255" s="183"/>
      <c r="D255" s="184"/>
      <c r="E255" s="183"/>
      <c r="F255" s="190"/>
    </row>
    <row r="256" spans="2:6" x14ac:dyDescent="0.25">
      <c r="B256" s="189"/>
      <c r="C256" s="183"/>
      <c r="D256" s="184"/>
      <c r="E256" s="183"/>
      <c r="F256" s="190"/>
    </row>
    <row r="257" spans="2:6" x14ac:dyDescent="0.25">
      <c r="B257" s="189"/>
      <c r="C257" s="183"/>
      <c r="D257" s="184"/>
      <c r="E257" s="183"/>
      <c r="F257" s="190"/>
    </row>
    <row r="258" spans="2:6" x14ac:dyDescent="0.25">
      <c r="B258" s="189"/>
      <c r="C258" s="183"/>
      <c r="D258" s="184"/>
      <c r="E258" s="183"/>
      <c r="F258" s="190"/>
    </row>
    <row r="259" spans="2:6" x14ac:dyDescent="0.25">
      <c r="B259" s="189"/>
      <c r="C259" s="183"/>
      <c r="D259" s="184"/>
      <c r="E259" s="183"/>
      <c r="F259" s="190"/>
    </row>
    <row r="260" spans="2:6" x14ac:dyDescent="0.25">
      <c r="B260" s="189"/>
      <c r="C260" s="183"/>
      <c r="D260" s="184"/>
      <c r="E260" s="183"/>
      <c r="F260" s="190"/>
    </row>
    <row r="261" spans="2:6" x14ac:dyDescent="0.25">
      <c r="B261" s="189"/>
      <c r="C261" s="183"/>
      <c r="D261" s="184"/>
      <c r="E261" s="183"/>
      <c r="F261" s="190"/>
    </row>
    <row r="262" spans="2:6" x14ac:dyDescent="0.25">
      <c r="B262" s="189"/>
      <c r="C262" s="183"/>
      <c r="D262" s="184"/>
      <c r="E262" s="183"/>
      <c r="F262" s="190"/>
    </row>
    <row r="263" spans="2:6" x14ac:dyDescent="0.25">
      <c r="B263" s="189"/>
      <c r="C263" s="183"/>
      <c r="D263" s="184"/>
      <c r="E263" s="183"/>
      <c r="F263" s="190"/>
    </row>
    <row r="264" spans="2:6" x14ac:dyDescent="0.25">
      <c r="B264" s="189"/>
      <c r="C264" s="183"/>
      <c r="D264" s="184"/>
      <c r="E264" s="183"/>
      <c r="F264" s="190"/>
    </row>
    <row r="265" spans="2:6" x14ac:dyDescent="0.25">
      <c r="B265" s="189"/>
      <c r="C265" s="183"/>
      <c r="D265" s="184"/>
      <c r="E265" s="183"/>
      <c r="F265" s="190"/>
    </row>
    <row r="266" spans="2:6" x14ac:dyDescent="0.25">
      <c r="B266" s="189"/>
      <c r="C266" s="183"/>
      <c r="D266" s="184"/>
      <c r="E266" s="183"/>
      <c r="F266" s="190"/>
    </row>
    <row r="267" spans="2:6" x14ac:dyDescent="0.25">
      <c r="B267" s="189"/>
      <c r="C267" s="183"/>
      <c r="D267" s="184"/>
      <c r="E267" s="183"/>
      <c r="F267" s="190"/>
    </row>
    <row r="268" spans="2:6" x14ac:dyDescent="0.25">
      <c r="B268" s="189"/>
      <c r="C268" s="183"/>
      <c r="D268" s="184"/>
      <c r="E268" s="183"/>
      <c r="F268" s="190"/>
    </row>
    <row r="269" spans="2:6" x14ac:dyDescent="0.25">
      <c r="B269" s="189"/>
      <c r="C269" s="183"/>
      <c r="D269" s="184"/>
      <c r="E269" s="183"/>
      <c r="F269" s="190"/>
    </row>
    <row r="270" spans="2:6" x14ac:dyDescent="0.25">
      <c r="B270" s="189"/>
      <c r="C270" s="183"/>
      <c r="D270" s="184"/>
      <c r="E270" s="183"/>
      <c r="F270" s="190"/>
    </row>
    <row r="271" spans="2:6" x14ac:dyDescent="0.25">
      <c r="B271" s="189"/>
      <c r="C271" s="183"/>
      <c r="D271" s="184"/>
      <c r="E271" s="183"/>
      <c r="F271" s="190"/>
    </row>
    <row r="272" spans="2:6" x14ac:dyDescent="0.25">
      <c r="B272" s="189"/>
      <c r="C272" s="183"/>
      <c r="D272" s="184"/>
      <c r="E272" s="183"/>
      <c r="F272" s="190"/>
    </row>
    <row r="273" spans="2:6" x14ac:dyDescent="0.25">
      <c r="B273" s="189"/>
      <c r="C273" s="183"/>
      <c r="D273" s="184"/>
      <c r="E273" s="183"/>
      <c r="F273" s="190"/>
    </row>
    <row r="274" spans="2:6" x14ac:dyDescent="0.25">
      <c r="B274" s="189"/>
      <c r="C274" s="183"/>
      <c r="D274" s="184"/>
      <c r="E274" s="183"/>
      <c r="F274" s="190"/>
    </row>
    <row r="275" spans="2:6" x14ac:dyDescent="0.25">
      <c r="B275" s="189"/>
      <c r="C275" s="183"/>
      <c r="D275" s="184"/>
      <c r="E275" s="183"/>
      <c r="F275" s="190"/>
    </row>
    <row r="276" spans="2:6" x14ac:dyDescent="0.25">
      <c r="B276" s="189"/>
      <c r="C276" s="183"/>
      <c r="D276" s="184"/>
      <c r="E276" s="183"/>
      <c r="F276" s="190"/>
    </row>
    <row r="277" spans="2:6" x14ac:dyDescent="0.25">
      <c r="B277" s="189"/>
      <c r="C277" s="183"/>
      <c r="D277" s="184"/>
      <c r="E277" s="183"/>
      <c r="F277" s="190"/>
    </row>
    <row r="278" spans="2:6" x14ac:dyDescent="0.25">
      <c r="B278" s="189"/>
      <c r="C278" s="183"/>
      <c r="D278" s="184"/>
      <c r="E278" s="183"/>
      <c r="F278" s="190"/>
    </row>
    <row r="279" spans="2:6" x14ac:dyDescent="0.25">
      <c r="B279" s="189"/>
      <c r="C279" s="183"/>
      <c r="D279" s="184"/>
      <c r="E279" s="183"/>
      <c r="F279" s="190"/>
    </row>
    <row r="280" spans="2:6" x14ac:dyDescent="0.25">
      <c r="B280" s="189"/>
      <c r="C280" s="183"/>
      <c r="D280" s="184"/>
      <c r="E280" s="183"/>
      <c r="F280" s="190"/>
    </row>
    <row r="281" spans="2:6" x14ac:dyDescent="0.25">
      <c r="B281" s="189"/>
      <c r="C281" s="183"/>
      <c r="D281" s="184"/>
      <c r="E281" s="183"/>
      <c r="F281" s="190"/>
    </row>
    <row r="282" spans="2:6" x14ac:dyDescent="0.25">
      <c r="B282" s="189"/>
      <c r="C282" s="183"/>
      <c r="D282" s="184"/>
      <c r="E282" s="183"/>
      <c r="F282" s="190"/>
    </row>
    <row r="283" spans="2:6" x14ac:dyDescent="0.25">
      <c r="B283" s="189"/>
      <c r="C283" s="183"/>
      <c r="D283" s="184"/>
      <c r="E283" s="183"/>
      <c r="F283" s="190"/>
    </row>
    <row r="284" spans="2:6" x14ac:dyDescent="0.25">
      <c r="B284" s="189"/>
      <c r="C284" s="183"/>
      <c r="D284" s="184"/>
      <c r="E284" s="183"/>
      <c r="F284" s="190"/>
    </row>
    <row r="285" spans="2:6" x14ac:dyDescent="0.25">
      <c r="B285" s="189"/>
      <c r="C285" s="183"/>
      <c r="D285" s="184"/>
      <c r="E285" s="183"/>
      <c r="F285" s="190"/>
    </row>
    <row r="286" spans="2:6" x14ac:dyDescent="0.25">
      <c r="B286" s="189"/>
      <c r="C286" s="183"/>
      <c r="D286" s="184"/>
      <c r="E286" s="183"/>
      <c r="F286" s="190"/>
    </row>
    <row r="287" spans="2:6" x14ac:dyDescent="0.25">
      <c r="B287" s="189"/>
      <c r="C287" s="183"/>
      <c r="D287" s="184"/>
      <c r="E287" s="183"/>
      <c r="F287" s="190"/>
    </row>
    <row r="288" spans="2:6" x14ac:dyDescent="0.25">
      <c r="B288" s="189"/>
      <c r="C288" s="183"/>
      <c r="D288" s="184"/>
      <c r="E288" s="183"/>
      <c r="F288" s="190"/>
    </row>
    <row r="289" spans="2:6" x14ac:dyDescent="0.25">
      <c r="B289" s="189"/>
      <c r="C289" s="183"/>
      <c r="D289" s="184"/>
      <c r="E289" s="183"/>
      <c r="F289" s="190"/>
    </row>
    <row r="290" spans="2:6" x14ac:dyDescent="0.25">
      <c r="B290" s="189"/>
      <c r="C290" s="183"/>
      <c r="D290" s="184"/>
      <c r="E290" s="183"/>
      <c r="F290" s="190"/>
    </row>
    <row r="291" spans="2:6" x14ac:dyDescent="0.25">
      <c r="B291" s="189"/>
      <c r="C291" s="183"/>
      <c r="D291" s="184"/>
      <c r="E291" s="183"/>
      <c r="F291" s="190"/>
    </row>
    <row r="292" spans="2:6" x14ac:dyDescent="0.25">
      <c r="B292" s="189"/>
      <c r="C292" s="183"/>
      <c r="D292" s="184"/>
      <c r="E292" s="183"/>
      <c r="F292" s="190"/>
    </row>
    <row r="293" spans="2:6" x14ac:dyDescent="0.25">
      <c r="B293" s="189"/>
      <c r="C293" s="183"/>
      <c r="D293" s="184"/>
      <c r="E293" s="183"/>
      <c r="F293" s="190"/>
    </row>
    <row r="294" spans="2:6" x14ac:dyDescent="0.25">
      <c r="B294" s="189"/>
      <c r="C294" s="183"/>
      <c r="D294" s="184"/>
      <c r="E294" s="183"/>
      <c r="F294" s="190"/>
    </row>
    <row r="295" spans="2:6" x14ac:dyDescent="0.25">
      <c r="B295" s="189"/>
      <c r="C295" s="183"/>
      <c r="D295" s="184"/>
      <c r="E295" s="183"/>
      <c r="F295" s="190"/>
    </row>
    <row r="296" spans="2:6" x14ac:dyDescent="0.25">
      <c r="B296" s="189"/>
      <c r="C296" s="183"/>
      <c r="D296" s="184"/>
      <c r="E296" s="183"/>
      <c r="F296" s="190"/>
    </row>
    <row r="297" spans="2:6" x14ac:dyDescent="0.25">
      <c r="B297" s="189"/>
      <c r="C297" s="183"/>
      <c r="D297" s="184"/>
      <c r="E297" s="183"/>
      <c r="F297" s="190"/>
    </row>
    <row r="298" spans="2:6" x14ac:dyDescent="0.25">
      <c r="B298" s="189"/>
      <c r="C298" s="183"/>
      <c r="D298" s="184"/>
      <c r="E298" s="183"/>
      <c r="F298" s="190"/>
    </row>
    <row r="299" spans="2:6" x14ac:dyDescent="0.25">
      <c r="B299" s="189"/>
      <c r="C299" s="183"/>
      <c r="D299" s="184"/>
      <c r="E299" s="183"/>
      <c r="F299" s="190"/>
    </row>
    <row r="300" spans="2:6" x14ac:dyDescent="0.25">
      <c r="B300" s="189"/>
      <c r="C300" s="183"/>
      <c r="D300" s="184"/>
      <c r="E300" s="183"/>
      <c r="F300" s="190"/>
    </row>
    <row r="301" spans="2:6" x14ac:dyDescent="0.25">
      <c r="B301" s="189"/>
      <c r="C301" s="183"/>
      <c r="D301" s="184"/>
      <c r="E301" s="183"/>
      <c r="F301" s="190"/>
    </row>
    <row r="302" spans="2:6" x14ac:dyDescent="0.25">
      <c r="B302" s="189"/>
      <c r="C302" s="183"/>
      <c r="D302" s="184"/>
      <c r="E302" s="183"/>
      <c r="F302" s="190"/>
    </row>
    <row r="303" spans="2:6" x14ac:dyDescent="0.25">
      <c r="B303" s="189"/>
      <c r="C303" s="183"/>
      <c r="D303" s="184"/>
      <c r="E303" s="183"/>
      <c r="F303" s="190"/>
    </row>
    <row r="304" spans="2:6" x14ac:dyDescent="0.25">
      <c r="B304" s="189"/>
      <c r="C304" s="183"/>
      <c r="D304" s="184"/>
      <c r="E304" s="183"/>
      <c r="F304" s="190"/>
    </row>
    <row r="305" spans="2:6" x14ac:dyDescent="0.25">
      <c r="B305" s="189"/>
      <c r="C305" s="183"/>
      <c r="D305" s="184"/>
      <c r="E305" s="183"/>
      <c r="F305" s="190"/>
    </row>
    <row r="306" spans="2:6" x14ac:dyDescent="0.25">
      <c r="B306" s="189"/>
      <c r="C306" s="183"/>
      <c r="D306" s="184"/>
      <c r="E306" s="183"/>
      <c r="F306" s="190"/>
    </row>
    <row r="307" spans="2:6" x14ac:dyDescent="0.25">
      <c r="B307" s="189"/>
      <c r="C307" s="183"/>
      <c r="D307" s="184"/>
      <c r="E307" s="183"/>
      <c r="F307" s="190"/>
    </row>
    <row r="308" spans="2:6" x14ac:dyDescent="0.25">
      <c r="B308" s="189"/>
      <c r="C308" s="183"/>
      <c r="D308" s="184"/>
      <c r="E308" s="183"/>
      <c r="F308" s="190"/>
    </row>
    <row r="309" spans="2:6" x14ac:dyDescent="0.25">
      <c r="B309" s="189"/>
      <c r="C309" s="183"/>
      <c r="D309" s="184"/>
      <c r="E309" s="183"/>
      <c r="F309" s="190"/>
    </row>
    <row r="310" spans="2:6" x14ac:dyDescent="0.25">
      <c r="B310" s="189"/>
      <c r="C310" s="183"/>
      <c r="D310" s="184"/>
      <c r="E310" s="183"/>
      <c r="F310" s="190"/>
    </row>
    <row r="311" spans="2:6" x14ac:dyDescent="0.25">
      <c r="B311" s="189"/>
      <c r="C311" s="183"/>
      <c r="D311" s="184"/>
      <c r="E311" s="183"/>
      <c r="F311" s="190"/>
    </row>
    <row r="312" spans="2:6" x14ac:dyDescent="0.25">
      <c r="B312" s="189"/>
      <c r="C312" s="183"/>
      <c r="D312" s="184"/>
      <c r="E312" s="183"/>
      <c r="F312" s="190"/>
    </row>
    <row r="313" spans="2:6" x14ac:dyDescent="0.25">
      <c r="B313" s="189"/>
      <c r="C313" s="183"/>
      <c r="D313" s="184"/>
      <c r="E313" s="183"/>
      <c r="F313" s="190"/>
    </row>
    <row r="314" spans="2:6" x14ac:dyDescent="0.25">
      <c r="B314" s="189"/>
      <c r="C314" s="183"/>
      <c r="D314" s="184"/>
      <c r="E314" s="183"/>
      <c r="F314" s="190"/>
    </row>
    <row r="315" spans="2:6" x14ac:dyDescent="0.25">
      <c r="B315" s="189"/>
      <c r="C315" s="183"/>
      <c r="D315" s="184"/>
      <c r="E315" s="183"/>
      <c r="F315" s="190"/>
    </row>
    <row r="316" spans="2:6" x14ac:dyDescent="0.25">
      <c r="B316" s="189"/>
      <c r="C316" s="183"/>
      <c r="D316" s="184"/>
      <c r="E316" s="183"/>
      <c r="F316" s="190"/>
    </row>
    <row r="317" spans="2:6" x14ac:dyDescent="0.25">
      <c r="B317" s="189"/>
      <c r="C317" s="183"/>
      <c r="D317" s="184"/>
      <c r="E317" s="183"/>
      <c r="F317" s="190"/>
    </row>
    <row r="318" spans="2:6" x14ac:dyDescent="0.25">
      <c r="B318" s="189"/>
      <c r="C318" s="183"/>
      <c r="D318" s="184"/>
      <c r="E318" s="183"/>
      <c r="F318" s="190"/>
    </row>
    <row r="319" spans="2:6" x14ac:dyDescent="0.25">
      <c r="B319" s="189"/>
      <c r="C319" s="183"/>
      <c r="D319" s="184"/>
      <c r="E319" s="183"/>
      <c r="F319" s="190"/>
    </row>
    <row r="320" spans="2:6" x14ac:dyDescent="0.25">
      <c r="B320" s="189"/>
      <c r="C320" s="183"/>
      <c r="D320" s="184"/>
      <c r="E320" s="183"/>
      <c r="F320" s="190"/>
    </row>
    <row r="321" spans="2:6" x14ac:dyDescent="0.25">
      <c r="B321" s="189"/>
      <c r="C321" s="183"/>
      <c r="D321" s="184"/>
      <c r="E321" s="183"/>
      <c r="F321" s="190"/>
    </row>
    <row r="322" spans="2:6" x14ac:dyDescent="0.25">
      <c r="B322" s="189"/>
      <c r="C322" s="183"/>
      <c r="D322" s="184"/>
      <c r="E322" s="183"/>
      <c r="F322" s="190"/>
    </row>
    <row r="323" spans="2:6" x14ac:dyDescent="0.25">
      <c r="B323" s="189"/>
      <c r="C323" s="183"/>
      <c r="D323" s="184"/>
      <c r="E323" s="183"/>
      <c r="F323" s="190"/>
    </row>
    <row r="324" spans="2:6" x14ac:dyDescent="0.25">
      <c r="B324" s="189"/>
      <c r="C324" s="183"/>
      <c r="D324" s="184"/>
      <c r="E324" s="183"/>
      <c r="F324" s="190"/>
    </row>
    <row r="325" spans="2:6" x14ac:dyDescent="0.25">
      <c r="B325" s="189"/>
      <c r="C325" s="183"/>
      <c r="D325" s="184"/>
      <c r="E325" s="183"/>
      <c r="F325" s="190"/>
    </row>
    <row r="326" spans="2:6" x14ac:dyDescent="0.25">
      <c r="B326" s="189"/>
      <c r="C326" s="183"/>
      <c r="D326" s="184"/>
      <c r="E326" s="183"/>
      <c r="F326" s="190"/>
    </row>
    <row r="327" spans="2:6" x14ac:dyDescent="0.25">
      <c r="B327" s="189"/>
      <c r="C327" s="183"/>
      <c r="D327" s="184"/>
      <c r="E327" s="183"/>
      <c r="F327" s="190"/>
    </row>
    <row r="328" spans="2:6" x14ac:dyDescent="0.25">
      <c r="B328" s="189"/>
      <c r="C328" s="183"/>
      <c r="D328" s="184"/>
      <c r="E328" s="183"/>
      <c r="F328" s="190"/>
    </row>
    <row r="329" spans="2:6" x14ac:dyDescent="0.25">
      <c r="B329" s="189"/>
      <c r="C329" s="183"/>
      <c r="D329" s="184"/>
      <c r="E329" s="183"/>
      <c r="F329" s="190"/>
    </row>
    <row r="330" spans="2:6" x14ac:dyDescent="0.25">
      <c r="B330" s="189"/>
      <c r="C330" s="183"/>
      <c r="D330" s="184"/>
      <c r="E330" s="183"/>
      <c r="F330" s="190"/>
    </row>
    <row r="331" spans="2:6" x14ac:dyDescent="0.25">
      <c r="B331" s="189"/>
      <c r="C331" s="183"/>
      <c r="D331" s="184"/>
      <c r="E331" s="183"/>
      <c r="F331" s="190"/>
    </row>
    <row r="332" spans="2:6" x14ac:dyDescent="0.25">
      <c r="B332" s="189"/>
      <c r="C332" s="183"/>
      <c r="D332" s="184"/>
      <c r="E332" s="183"/>
      <c r="F332" s="190"/>
    </row>
    <row r="333" spans="2:6" x14ac:dyDescent="0.25">
      <c r="B333" s="189"/>
      <c r="C333" s="183"/>
      <c r="D333" s="184"/>
      <c r="E333" s="183"/>
      <c r="F333" s="190"/>
    </row>
    <row r="334" spans="2:6" x14ac:dyDescent="0.25">
      <c r="B334" s="189"/>
      <c r="C334" s="183"/>
      <c r="D334" s="184"/>
      <c r="E334" s="183"/>
      <c r="F334" s="190"/>
    </row>
    <row r="335" spans="2:6" x14ac:dyDescent="0.25">
      <c r="B335" s="189"/>
      <c r="C335" s="183"/>
      <c r="D335" s="184"/>
      <c r="E335" s="183"/>
      <c r="F335" s="190"/>
    </row>
    <row r="336" spans="2:6" x14ac:dyDescent="0.25">
      <c r="B336" s="189"/>
      <c r="C336" s="183"/>
      <c r="D336" s="184"/>
      <c r="E336" s="183"/>
      <c r="F336" s="190"/>
    </row>
    <row r="337" spans="2:6" x14ac:dyDescent="0.25">
      <c r="B337" s="189"/>
      <c r="C337" s="183"/>
      <c r="D337" s="184"/>
      <c r="E337" s="183"/>
      <c r="F337" s="190"/>
    </row>
    <row r="338" spans="2:6" x14ac:dyDescent="0.25">
      <c r="B338" s="189"/>
      <c r="C338" s="183"/>
      <c r="D338" s="184"/>
      <c r="E338" s="183"/>
      <c r="F338" s="190"/>
    </row>
    <row r="339" spans="2:6" x14ac:dyDescent="0.25">
      <c r="B339" s="189"/>
      <c r="C339" s="183"/>
      <c r="D339" s="184"/>
      <c r="E339" s="183"/>
      <c r="F339" s="190"/>
    </row>
    <row r="340" spans="2:6" x14ac:dyDescent="0.25">
      <c r="B340" s="189"/>
      <c r="C340" s="183"/>
      <c r="D340" s="184"/>
      <c r="E340" s="183"/>
      <c r="F340" s="190"/>
    </row>
    <row r="341" spans="2:6" x14ac:dyDescent="0.25">
      <c r="B341" s="189"/>
      <c r="C341" s="183"/>
      <c r="D341" s="184"/>
      <c r="E341" s="183"/>
      <c r="F341" s="190"/>
    </row>
    <row r="342" spans="2:6" x14ac:dyDescent="0.25">
      <c r="B342" s="189"/>
      <c r="C342" s="183"/>
      <c r="D342" s="184"/>
      <c r="E342" s="183"/>
      <c r="F342" s="190"/>
    </row>
    <row r="343" spans="2:6" x14ac:dyDescent="0.25">
      <c r="B343" s="189"/>
      <c r="C343" s="183"/>
      <c r="D343" s="184"/>
      <c r="E343" s="183"/>
      <c r="F343" s="190"/>
    </row>
    <row r="344" spans="2:6" x14ac:dyDescent="0.25">
      <c r="B344" s="189"/>
      <c r="C344" s="183"/>
      <c r="D344" s="184"/>
      <c r="E344" s="183"/>
      <c r="F344" s="190"/>
    </row>
    <row r="345" spans="2:6" x14ac:dyDescent="0.25">
      <c r="B345" s="189"/>
      <c r="C345" s="183"/>
      <c r="D345" s="184"/>
      <c r="E345" s="183"/>
      <c r="F345" s="190"/>
    </row>
    <row r="346" spans="2:6" x14ac:dyDescent="0.25">
      <c r="B346" s="189"/>
      <c r="C346" s="183"/>
      <c r="D346" s="184"/>
      <c r="E346" s="183"/>
      <c r="F346" s="190"/>
    </row>
    <row r="347" spans="2:6" x14ac:dyDescent="0.25">
      <c r="B347" s="189"/>
      <c r="C347" s="183"/>
      <c r="D347" s="184"/>
      <c r="E347" s="183"/>
      <c r="F347" s="190"/>
    </row>
    <row r="348" spans="2:6" x14ac:dyDescent="0.25">
      <c r="B348" s="189"/>
      <c r="C348" s="183"/>
      <c r="D348" s="184"/>
      <c r="E348" s="183"/>
      <c r="F348" s="190"/>
    </row>
    <row r="349" spans="2:6" x14ac:dyDescent="0.25">
      <c r="B349" s="189"/>
      <c r="C349" s="183"/>
      <c r="D349" s="184"/>
      <c r="E349" s="183"/>
      <c r="F349" s="190"/>
    </row>
    <row r="350" spans="2:6" x14ac:dyDescent="0.25">
      <c r="B350" s="189"/>
      <c r="C350" s="183"/>
      <c r="D350" s="184"/>
      <c r="E350" s="183"/>
      <c r="F350" s="190"/>
    </row>
    <row r="351" spans="2:6" x14ac:dyDescent="0.25">
      <c r="B351" s="189"/>
      <c r="C351" s="183"/>
      <c r="D351" s="184"/>
      <c r="E351" s="183"/>
      <c r="F351" s="190"/>
    </row>
    <row r="352" spans="2:6" x14ac:dyDescent="0.25">
      <c r="B352" s="189"/>
      <c r="C352" s="183"/>
      <c r="D352" s="184"/>
      <c r="E352" s="183"/>
      <c r="F352" s="190"/>
    </row>
    <row r="353" spans="2:6" x14ac:dyDescent="0.25">
      <c r="B353" s="189"/>
      <c r="C353" s="183"/>
      <c r="D353" s="184"/>
      <c r="E353" s="183"/>
      <c r="F353" s="190"/>
    </row>
    <row r="354" spans="2:6" x14ac:dyDescent="0.25">
      <c r="B354" s="189"/>
      <c r="C354" s="183"/>
      <c r="D354" s="184"/>
      <c r="E354" s="183"/>
      <c r="F354" s="190"/>
    </row>
    <row r="355" spans="2:6" x14ac:dyDescent="0.25">
      <c r="B355" s="189"/>
      <c r="C355" s="183"/>
      <c r="D355" s="184"/>
      <c r="E355" s="183"/>
      <c r="F355" s="190"/>
    </row>
    <row r="356" spans="2:6" x14ac:dyDescent="0.25">
      <c r="B356" s="189"/>
      <c r="C356" s="183"/>
      <c r="D356" s="184"/>
      <c r="E356" s="183"/>
      <c r="F356" s="190"/>
    </row>
    <row r="357" spans="2:6" x14ac:dyDescent="0.25">
      <c r="B357" s="189"/>
      <c r="C357" s="183"/>
      <c r="D357" s="184"/>
      <c r="E357" s="183"/>
      <c r="F357" s="190"/>
    </row>
    <row r="358" spans="2:6" x14ac:dyDescent="0.25">
      <c r="B358" s="189"/>
      <c r="C358" s="183"/>
      <c r="D358" s="184"/>
      <c r="E358" s="183"/>
      <c r="F358" s="190"/>
    </row>
    <row r="359" spans="2:6" x14ac:dyDescent="0.25">
      <c r="B359" s="189"/>
      <c r="C359" s="183"/>
      <c r="D359" s="184"/>
      <c r="E359" s="183"/>
      <c r="F359" s="190"/>
    </row>
    <row r="360" spans="2:6" x14ac:dyDescent="0.25">
      <c r="B360" s="189"/>
      <c r="C360" s="183"/>
      <c r="D360" s="184"/>
      <c r="E360" s="183"/>
      <c r="F360" s="190"/>
    </row>
    <row r="361" spans="2:6" x14ac:dyDescent="0.25">
      <c r="B361" s="189"/>
      <c r="C361" s="183"/>
      <c r="D361" s="184"/>
      <c r="E361" s="183"/>
      <c r="F361" s="190"/>
    </row>
    <row r="362" spans="2:6" x14ac:dyDescent="0.25">
      <c r="B362" s="189"/>
      <c r="C362" s="183"/>
      <c r="D362" s="184"/>
      <c r="E362" s="183"/>
      <c r="F362" s="190"/>
    </row>
    <row r="363" spans="2:6" x14ac:dyDescent="0.25">
      <c r="B363" s="189"/>
      <c r="C363" s="183"/>
      <c r="D363" s="184"/>
      <c r="E363" s="183"/>
      <c r="F363" s="190"/>
    </row>
    <row r="364" spans="2:6" x14ac:dyDescent="0.25">
      <c r="B364" s="189"/>
      <c r="C364" s="183"/>
      <c r="D364" s="184"/>
      <c r="E364" s="183"/>
      <c r="F364" s="190"/>
    </row>
    <row r="365" spans="2:6" x14ac:dyDescent="0.25">
      <c r="B365" s="189"/>
      <c r="C365" s="183"/>
      <c r="D365" s="184"/>
      <c r="E365" s="183"/>
      <c r="F365" s="190"/>
    </row>
    <row r="366" spans="2:6" x14ac:dyDescent="0.25">
      <c r="B366" s="189"/>
      <c r="C366" s="183"/>
      <c r="D366" s="184"/>
      <c r="E366" s="183"/>
      <c r="F366" s="190"/>
    </row>
    <row r="367" spans="2:6" x14ac:dyDescent="0.25">
      <c r="B367" s="189"/>
      <c r="C367" s="183"/>
      <c r="D367" s="184"/>
      <c r="E367" s="183"/>
      <c r="F367" s="190"/>
    </row>
    <row r="368" spans="2:6" x14ac:dyDescent="0.25">
      <c r="B368" s="189"/>
      <c r="C368" s="183"/>
      <c r="D368" s="184"/>
      <c r="E368" s="183"/>
      <c r="F368" s="190"/>
    </row>
    <row r="369" spans="2:6" x14ac:dyDescent="0.25">
      <c r="B369" s="189"/>
      <c r="C369" s="183"/>
      <c r="D369" s="184"/>
      <c r="E369" s="183"/>
      <c r="F369" s="190"/>
    </row>
    <row r="370" spans="2:6" x14ac:dyDescent="0.25">
      <c r="B370" s="189"/>
      <c r="C370" s="183"/>
      <c r="D370" s="184"/>
      <c r="E370" s="183"/>
      <c r="F370" s="190"/>
    </row>
    <row r="371" spans="2:6" x14ac:dyDescent="0.25">
      <c r="B371" s="189"/>
      <c r="C371" s="183"/>
      <c r="D371" s="184"/>
      <c r="E371" s="183"/>
      <c r="F371" s="190"/>
    </row>
    <row r="372" spans="2:6" x14ac:dyDescent="0.25">
      <c r="B372" s="189"/>
      <c r="C372" s="183"/>
      <c r="D372" s="184"/>
      <c r="E372" s="183"/>
      <c r="F372" s="190"/>
    </row>
    <row r="373" spans="2:6" x14ac:dyDescent="0.25">
      <c r="B373" s="189"/>
      <c r="C373" s="183"/>
      <c r="D373" s="184"/>
      <c r="E373" s="183"/>
      <c r="F373" s="190"/>
    </row>
    <row r="374" spans="2:6" x14ac:dyDescent="0.25">
      <c r="B374" s="189"/>
      <c r="C374" s="183"/>
      <c r="D374" s="184"/>
      <c r="E374" s="183"/>
      <c r="F374" s="190"/>
    </row>
    <row r="375" spans="2:6" x14ac:dyDescent="0.25">
      <c r="B375" s="189"/>
      <c r="C375" s="183"/>
      <c r="D375" s="184"/>
      <c r="E375" s="183"/>
      <c r="F375" s="190"/>
    </row>
    <row r="376" spans="2:6" x14ac:dyDescent="0.25">
      <c r="B376" s="189"/>
      <c r="C376" s="183"/>
      <c r="D376" s="184"/>
      <c r="E376" s="183"/>
      <c r="F376" s="190"/>
    </row>
    <row r="377" spans="2:6" x14ac:dyDescent="0.25">
      <c r="B377" s="189"/>
      <c r="C377" s="183"/>
      <c r="D377" s="184"/>
      <c r="E377" s="183"/>
      <c r="F377" s="190"/>
    </row>
    <row r="378" spans="2:6" x14ac:dyDescent="0.25">
      <c r="B378" s="189"/>
      <c r="C378" s="183"/>
      <c r="D378" s="184"/>
      <c r="E378" s="183"/>
      <c r="F378" s="190"/>
    </row>
    <row r="379" spans="2:6" x14ac:dyDescent="0.25">
      <c r="B379" s="189"/>
      <c r="C379" s="183"/>
      <c r="D379" s="184"/>
      <c r="E379" s="183"/>
      <c r="F379" s="190"/>
    </row>
    <row r="380" spans="2:6" x14ac:dyDescent="0.25">
      <c r="B380" s="189"/>
      <c r="C380" s="183"/>
      <c r="D380" s="184"/>
      <c r="E380" s="183"/>
      <c r="F380" s="190"/>
    </row>
    <row r="381" spans="2:6" x14ac:dyDescent="0.25">
      <c r="B381" s="189"/>
      <c r="C381" s="183"/>
      <c r="D381" s="184"/>
      <c r="E381" s="183"/>
      <c r="F381" s="190"/>
    </row>
    <row r="382" spans="2:6" x14ac:dyDescent="0.25">
      <c r="B382" s="189"/>
      <c r="C382" s="183"/>
      <c r="D382" s="184"/>
      <c r="E382" s="183"/>
      <c r="F382" s="190"/>
    </row>
    <row r="383" spans="2:6" x14ac:dyDescent="0.25">
      <c r="B383" s="189"/>
      <c r="C383" s="183"/>
      <c r="D383" s="184"/>
      <c r="E383" s="183"/>
      <c r="F383" s="190"/>
    </row>
    <row r="384" spans="2:6" x14ac:dyDescent="0.25">
      <c r="B384" s="189"/>
      <c r="C384" s="183"/>
      <c r="D384" s="184"/>
      <c r="E384" s="183"/>
      <c r="F384" s="190"/>
    </row>
    <row r="385" spans="2:6" x14ac:dyDescent="0.25">
      <c r="B385" s="189"/>
      <c r="C385" s="183"/>
      <c r="D385" s="184"/>
      <c r="E385" s="183"/>
      <c r="F385" s="190"/>
    </row>
    <row r="386" spans="2:6" x14ac:dyDescent="0.25">
      <c r="B386" s="189"/>
      <c r="C386" s="183"/>
      <c r="D386" s="184"/>
      <c r="E386" s="183"/>
      <c r="F386" s="190"/>
    </row>
    <row r="387" spans="2:6" x14ac:dyDescent="0.25">
      <c r="B387" s="189"/>
      <c r="C387" s="183"/>
      <c r="D387" s="184"/>
      <c r="E387" s="183"/>
      <c r="F387" s="190"/>
    </row>
    <row r="388" spans="2:6" x14ac:dyDescent="0.25">
      <c r="B388" s="189"/>
      <c r="C388" s="183"/>
      <c r="D388" s="184"/>
      <c r="E388" s="183"/>
      <c r="F388" s="190"/>
    </row>
    <row r="389" spans="2:6" x14ac:dyDescent="0.25">
      <c r="B389" s="189"/>
      <c r="C389" s="183"/>
      <c r="D389" s="184"/>
      <c r="E389" s="183"/>
      <c r="F389" s="190"/>
    </row>
    <row r="390" spans="2:6" x14ac:dyDescent="0.25">
      <c r="B390" s="189"/>
      <c r="C390" s="183"/>
      <c r="D390" s="184"/>
      <c r="E390" s="183"/>
      <c r="F390" s="190"/>
    </row>
    <row r="391" spans="2:6" x14ac:dyDescent="0.25">
      <c r="B391" s="189"/>
      <c r="C391" s="183"/>
      <c r="D391" s="184"/>
      <c r="E391" s="183"/>
      <c r="F391" s="190"/>
    </row>
    <row r="392" spans="2:6" x14ac:dyDescent="0.25">
      <c r="B392" s="189"/>
      <c r="C392" s="183"/>
      <c r="D392" s="184"/>
      <c r="E392" s="183"/>
      <c r="F392" s="190"/>
    </row>
    <row r="393" spans="2:6" x14ac:dyDescent="0.25">
      <c r="B393" s="189"/>
      <c r="C393" s="183"/>
      <c r="D393" s="184"/>
      <c r="E393" s="183"/>
      <c r="F393" s="190"/>
    </row>
    <row r="394" spans="2:6" x14ac:dyDescent="0.25">
      <c r="B394" s="189"/>
      <c r="C394" s="183"/>
      <c r="D394" s="184"/>
      <c r="E394" s="183"/>
      <c r="F394" s="190"/>
    </row>
    <row r="395" spans="2:6" x14ac:dyDescent="0.25">
      <c r="B395" s="189"/>
      <c r="C395" s="183"/>
      <c r="D395" s="184"/>
      <c r="E395" s="183"/>
      <c r="F395" s="190"/>
    </row>
    <row r="396" spans="2:6" x14ac:dyDescent="0.25">
      <c r="B396" s="189"/>
      <c r="C396" s="183"/>
      <c r="D396" s="184"/>
      <c r="E396" s="183"/>
      <c r="F396" s="190"/>
    </row>
    <row r="397" spans="2:6" x14ac:dyDescent="0.25">
      <c r="B397" s="189"/>
      <c r="C397" s="183"/>
      <c r="D397" s="184"/>
      <c r="E397" s="183"/>
      <c r="F397" s="190"/>
    </row>
    <row r="398" spans="2:6" x14ac:dyDescent="0.25">
      <c r="B398" s="189"/>
      <c r="C398" s="183"/>
      <c r="D398" s="184"/>
      <c r="E398" s="183"/>
      <c r="F398" s="190"/>
    </row>
    <row r="399" spans="2:6" x14ac:dyDescent="0.25">
      <c r="B399" s="189"/>
      <c r="C399" s="183"/>
      <c r="D399" s="184"/>
      <c r="E399" s="183"/>
      <c r="F399" s="190"/>
    </row>
    <row r="400" spans="2:6" x14ac:dyDescent="0.25">
      <c r="B400" s="189"/>
      <c r="C400" s="183"/>
      <c r="D400" s="184"/>
      <c r="E400" s="183"/>
      <c r="F400" s="190"/>
    </row>
    <row r="401" spans="2:6" x14ac:dyDescent="0.25">
      <c r="B401" s="189"/>
      <c r="C401" s="183"/>
      <c r="D401" s="184"/>
      <c r="E401" s="183"/>
      <c r="F401" s="190"/>
    </row>
    <row r="402" spans="2:6" x14ac:dyDescent="0.25">
      <c r="B402" s="189"/>
      <c r="C402" s="183"/>
      <c r="D402" s="184"/>
      <c r="E402" s="183"/>
      <c r="F402" s="190"/>
    </row>
    <row r="403" spans="2:6" x14ac:dyDescent="0.25">
      <c r="B403" s="189"/>
      <c r="C403" s="183"/>
      <c r="D403" s="184"/>
      <c r="E403" s="183"/>
      <c r="F403" s="190"/>
    </row>
    <row r="404" spans="2:6" x14ac:dyDescent="0.25">
      <c r="B404" s="189"/>
      <c r="C404" s="183"/>
      <c r="D404" s="184"/>
      <c r="E404" s="183"/>
      <c r="F404" s="190"/>
    </row>
    <row r="405" spans="2:6" x14ac:dyDescent="0.25">
      <c r="B405" s="189"/>
      <c r="C405" s="183"/>
      <c r="D405" s="184"/>
      <c r="E405" s="183"/>
      <c r="F405" s="190"/>
    </row>
    <row r="406" spans="2:6" x14ac:dyDescent="0.25">
      <c r="B406" s="189"/>
      <c r="C406" s="183"/>
      <c r="D406" s="184"/>
      <c r="E406" s="183"/>
      <c r="F406" s="190"/>
    </row>
    <row r="407" spans="2:6" x14ac:dyDescent="0.25">
      <c r="B407" s="189"/>
      <c r="C407" s="183"/>
      <c r="D407" s="184"/>
      <c r="E407" s="183"/>
      <c r="F407" s="190"/>
    </row>
    <row r="408" spans="2:6" x14ac:dyDescent="0.25">
      <c r="B408" s="189"/>
      <c r="C408" s="183"/>
      <c r="D408" s="184"/>
      <c r="E408" s="183"/>
      <c r="F408" s="190"/>
    </row>
    <row r="409" spans="2:6" x14ac:dyDescent="0.25">
      <c r="B409" s="189"/>
      <c r="C409" s="183"/>
      <c r="D409" s="184"/>
      <c r="E409" s="183"/>
      <c r="F409" s="190"/>
    </row>
    <row r="410" spans="2:6" x14ac:dyDescent="0.25">
      <c r="B410" s="189"/>
      <c r="C410" s="183"/>
      <c r="D410" s="184"/>
      <c r="E410" s="183"/>
      <c r="F410" s="190"/>
    </row>
    <row r="411" spans="2:6" x14ac:dyDescent="0.25">
      <c r="B411" s="189"/>
      <c r="C411" s="183"/>
      <c r="D411" s="184"/>
      <c r="E411" s="183"/>
      <c r="F411" s="190"/>
    </row>
    <row r="412" spans="2:6" x14ac:dyDescent="0.25">
      <c r="B412" s="189"/>
      <c r="C412" s="183"/>
      <c r="D412" s="184"/>
      <c r="E412" s="183"/>
      <c r="F412" s="190"/>
    </row>
    <row r="413" spans="2:6" x14ac:dyDescent="0.25">
      <c r="B413" s="189"/>
      <c r="C413" s="183"/>
      <c r="D413" s="184"/>
      <c r="E413" s="183"/>
      <c r="F413" s="190"/>
    </row>
    <row r="414" spans="2:6" x14ac:dyDescent="0.25">
      <c r="B414" s="189"/>
      <c r="C414" s="183"/>
      <c r="D414" s="184"/>
      <c r="E414" s="183"/>
      <c r="F414" s="190"/>
    </row>
    <row r="415" spans="2:6" x14ac:dyDescent="0.25">
      <c r="B415" s="189"/>
      <c r="C415" s="183"/>
      <c r="D415" s="184"/>
      <c r="E415" s="183"/>
      <c r="F415" s="190"/>
    </row>
    <row r="416" spans="2:6" x14ac:dyDescent="0.25">
      <c r="B416" s="189"/>
      <c r="C416" s="183"/>
      <c r="D416" s="184"/>
      <c r="E416" s="183"/>
      <c r="F416" s="190"/>
    </row>
    <row r="417" spans="2:6" x14ac:dyDescent="0.25">
      <c r="B417" s="189"/>
      <c r="C417" s="183"/>
      <c r="D417" s="184"/>
      <c r="E417" s="183"/>
      <c r="F417" s="190"/>
    </row>
    <row r="418" spans="2:6" x14ac:dyDescent="0.25">
      <c r="B418" s="189"/>
      <c r="C418" s="183"/>
      <c r="D418" s="184"/>
      <c r="E418" s="183"/>
      <c r="F418" s="190"/>
    </row>
    <row r="419" spans="2:6" x14ac:dyDescent="0.25">
      <c r="B419" s="189"/>
      <c r="C419" s="183"/>
      <c r="D419" s="184"/>
      <c r="E419" s="183"/>
      <c r="F419" s="190"/>
    </row>
    <row r="420" spans="2:6" x14ac:dyDescent="0.25">
      <c r="B420" s="189"/>
      <c r="C420" s="183"/>
      <c r="D420" s="184"/>
      <c r="E420" s="183"/>
      <c r="F420" s="190"/>
    </row>
    <row r="421" spans="2:6" x14ac:dyDescent="0.25">
      <c r="B421" s="189"/>
      <c r="C421" s="183"/>
      <c r="D421" s="184"/>
      <c r="E421" s="183"/>
      <c r="F421" s="190"/>
    </row>
    <row r="422" spans="2:6" x14ac:dyDescent="0.25">
      <c r="B422" s="189"/>
      <c r="C422" s="183"/>
      <c r="D422" s="184"/>
      <c r="E422" s="183"/>
      <c r="F422" s="190"/>
    </row>
    <row r="423" spans="2:6" x14ac:dyDescent="0.25">
      <c r="B423" s="189"/>
      <c r="C423" s="183"/>
      <c r="D423" s="184"/>
      <c r="E423" s="183"/>
      <c r="F423" s="190"/>
    </row>
    <row r="424" spans="2:6" x14ac:dyDescent="0.25">
      <c r="B424" s="189"/>
      <c r="C424" s="183"/>
      <c r="D424" s="184"/>
      <c r="E424" s="183"/>
      <c r="F424" s="190"/>
    </row>
    <row r="425" spans="2:6" x14ac:dyDescent="0.25">
      <c r="B425" s="189"/>
      <c r="C425" s="183"/>
      <c r="D425" s="184"/>
      <c r="E425" s="183"/>
      <c r="F425" s="190"/>
    </row>
    <row r="426" spans="2:6" x14ac:dyDescent="0.25">
      <c r="B426" s="189"/>
      <c r="C426" s="183"/>
      <c r="D426" s="184"/>
      <c r="E426" s="183"/>
      <c r="F426" s="190"/>
    </row>
    <row r="427" spans="2:6" x14ac:dyDescent="0.25">
      <c r="B427" s="189"/>
      <c r="C427" s="183"/>
      <c r="D427" s="184"/>
      <c r="E427" s="183"/>
      <c r="F427" s="190"/>
    </row>
    <row r="428" spans="2:6" x14ac:dyDescent="0.25">
      <c r="B428" s="189"/>
      <c r="C428" s="183"/>
      <c r="D428" s="184"/>
      <c r="E428" s="183"/>
      <c r="F428" s="190"/>
    </row>
    <row r="429" spans="2:6" x14ac:dyDescent="0.25">
      <c r="B429" s="189"/>
      <c r="C429" s="183"/>
      <c r="D429" s="184"/>
      <c r="E429" s="183"/>
      <c r="F429" s="190"/>
    </row>
    <row r="430" spans="2:6" x14ac:dyDescent="0.25">
      <c r="B430" s="189"/>
      <c r="C430" s="183"/>
      <c r="D430" s="184"/>
      <c r="E430" s="183"/>
      <c r="F430" s="190"/>
    </row>
    <row r="431" spans="2:6" x14ac:dyDescent="0.25">
      <c r="B431" s="189"/>
      <c r="C431" s="183"/>
      <c r="D431" s="184"/>
      <c r="E431" s="183"/>
      <c r="F431" s="190"/>
    </row>
    <row r="432" spans="2:6" x14ac:dyDescent="0.25">
      <c r="B432" s="189"/>
      <c r="C432" s="183"/>
      <c r="D432" s="184"/>
      <c r="E432" s="183"/>
      <c r="F432" s="190"/>
    </row>
    <row r="433" spans="2:6" x14ac:dyDescent="0.25">
      <c r="B433" s="189"/>
      <c r="C433" s="183"/>
      <c r="D433" s="184"/>
      <c r="E433" s="183"/>
      <c r="F433" s="190"/>
    </row>
    <row r="434" spans="2:6" x14ac:dyDescent="0.25">
      <c r="B434" s="189"/>
      <c r="C434" s="183"/>
      <c r="D434" s="184"/>
      <c r="E434" s="183"/>
      <c r="F434" s="190"/>
    </row>
    <row r="435" spans="2:6" x14ac:dyDescent="0.25">
      <c r="B435" s="189"/>
      <c r="C435" s="183"/>
      <c r="D435" s="184"/>
      <c r="E435" s="183"/>
      <c r="F435" s="190"/>
    </row>
    <row r="436" spans="2:6" x14ac:dyDescent="0.25">
      <c r="B436" s="189"/>
      <c r="C436" s="183"/>
      <c r="D436" s="184"/>
      <c r="E436" s="183"/>
      <c r="F436" s="190"/>
    </row>
    <row r="437" spans="2:6" x14ac:dyDescent="0.25">
      <c r="B437" s="189"/>
      <c r="C437" s="183"/>
      <c r="D437" s="184"/>
      <c r="E437" s="183"/>
      <c r="F437" s="190"/>
    </row>
    <row r="438" spans="2:6" x14ac:dyDescent="0.25">
      <c r="B438" s="189"/>
      <c r="C438" s="183"/>
      <c r="D438" s="184"/>
      <c r="E438" s="183"/>
      <c r="F438" s="190"/>
    </row>
    <row r="439" spans="2:6" x14ac:dyDescent="0.25">
      <c r="B439" s="189"/>
      <c r="C439" s="183"/>
      <c r="D439" s="184"/>
      <c r="E439" s="183"/>
      <c r="F439" s="190"/>
    </row>
    <row r="440" spans="2:6" x14ac:dyDescent="0.25">
      <c r="B440" s="189"/>
      <c r="C440" s="183"/>
      <c r="D440" s="184"/>
      <c r="E440" s="183"/>
      <c r="F440" s="190"/>
    </row>
    <row r="441" spans="2:6" x14ac:dyDescent="0.25">
      <c r="B441" s="189"/>
      <c r="C441" s="183"/>
      <c r="D441" s="184"/>
      <c r="E441" s="183"/>
      <c r="F441" s="190"/>
    </row>
    <row r="442" spans="2:6" x14ac:dyDescent="0.25">
      <c r="B442" s="189"/>
      <c r="C442" s="183"/>
      <c r="D442" s="184"/>
      <c r="E442" s="183"/>
      <c r="F442" s="190"/>
    </row>
    <row r="443" spans="2:6" x14ac:dyDescent="0.25">
      <c r="B443" s="189"/>
      <c r="C443" s="183"/>
      <c r="D443" s="184"/>
      <c r="E443" s="183"/>
      <c r="F443" s="190"/>
    </row>
    <row r="444" spans="2:6" x14ac:dyDescent="0.25">
      <c r="B444" s="189"/>
      <c r="C444" s="183"/>
      <c r="D444" s="184"/>
      <c r="E444" s="183"/>
      <c r="F444" s="190"/>
    </row>
    <row r="445" spans="2:6" x14ac:dyDescent="0.25">
      <c r="B445" s="189"/>
      <c r="C445" s="183"/>
      <c r="D445" s="184"/>
      <c r="E445" s="183"/>
      <c r="F445" s="190"/>
    </row>
    <row r="446" spans="2:6" x14ac:dyDescent="0.25">
      <c r="B446" s="189"/>
      <c r="C446" s="183"/>
      <c r="D446" s="184"/>
      <c r="E446" s="183"/>
      <c r="F446" s="190"/>
    </row>
    <row r="447" spans="2:6" x14ac:dyDescent="0.25">
      <c r="B447" s="189"/>
      <c r="C447" s="183"/>
      <c r="D447" s="184"/>
      <c r="E447" s="183"/>
      <c r="F447" s="190"/>
    </row>
    <row r="448" spans="2:6" x14ac:dyDescent="0.25">
      <c r="B448" s="189"/>
      <c r="C448" s="183"/>
      <c r="D448" s="184"/>
      <c r="E448" s="183"/>
      <c r="F448" s="190"/>
    </row>
    <row r="449" spans="2:6" x14ac:dyDescent="0.25">
      <c r="B449" s="189"/>
      <c r="C449" s="183"/>
      <c r="D449" s="184"/>
      <c r="E449" s="183"/>
      <c r="F449" s="190"/>
    </row>
    <row r="450" spans="2:6" x14ac:dyDescent="0.25">
      <c r="B450" s="189"/>
      <c r="C450" s="183"/>
      <c r="D450" s="184"/>
      <c r="E450" s="183"/>
      <c r="F450" s="190"/>
    </row>
    <row r="451" spans="2:6" x14ac:dyDescent="0.25">
      <c r="B451" s="189"/>
      <c r="C451" s="183"/>
      <c r="D451" s="184"/>
      <c r="E451" s="183"/>
      <c r="F451" s="190"/>
    </row>
    <row r="452" spans="2:6" x14ac:dyDescent="0.25">
      <c r="B452" s="189"/>
      <c r="C452" s="183"/>
      <c r="D452" s="184"/>
      <c r="E452" s="183"/>
      <c r="F452" s="190"/>
    </row>
    <row r="453" spans="2:6" x14ac:dyDescent="0.25">
      <c r="B453" s="189"/>
      <c r="C453" s="183"/>
      <c r="D453" s="184"/>
      <c r="E453" s="183"/>
      <c r="F453" s="190"/>
    </row>
    <row r="454" spans="2:6" x14ac:dyDescent="0.25">
      <c r="B454" s="189"/>
      <c r="C454" s="183"/>
      <c r="D454" s="184"/>
      <c r="E454" s="183"/>
      <c r="F454" s="190"/>
    </row>
    <row r="455" spans="2:6" x14ac:dyDescent="0.25">
      <c r="B455" s="189"/>
      <c r="C455" s="183"/>
      <c r="D455" s="184"/>
      <c r="E455" s="183"/>
      <c r="F455" s="190"/>
    </row>
    <row r="456" spans="2:6" x14ac:dyDescent="0.25">
      <c r="B456" s="189"/>
      <c r="C456" s="183"/>
      <c r="D456" s="184"/>
      <c r="E456" s="183"/>
      <c r="F456" s="190"/>
    </row>
    <row r="457" spans="2:6" x14ac:dyDescent="0.25">
      <c r="B457" s="189"/>
      <c r="C457" s="183"/>
      <c r="D457" s="184"/>
      <c r="E457" s="183"/>
      <c r="F457" s="190"/>
    </row>
    <row r="458" spans="2:6" x14ac:dyDescent="0.25">
      <c r="B458" s="189"/>
      <c r="C458" s="183"/>
      <c r="D458" s="184"/>
      <c r="E458" s="183"/>
      <c r="F458" s="190"/>
    </row>
    <row r="459" spans="2:6" x14ac:dyDescent="0.25">
      <c r="B459" s="189"/>
      <c r="C459" s="183"/>
      <c r="D459" s="184"/>
      <c r="E459" s="183"/>
      <c r="F459" s="190"/>
    </row>
    <row r="460" spans="2:6" x14ac:dyDescent="0.25">
      <c r="B460" s="189"/>
      <c r="C460" s="183"/>
      <c r="D460" s="184"/>
      <c r="E460" s="183"/>
      <c r="F460" s="190"/>
    </row>
    <row r="461" spans="2:6" x14ac:dyDescent="0.25">
      <c r="B461" s="189"/>
      <c r="C461" s="183"/>
      <c r="D461" s="184"/>
      <c r="E461" s="183"/>
      <c r="F461" s="190"/>
    </row>
    <row r="462" spans="2:6" x14ac:dyDescent="0.25">
      <c r="B462" s="189"/>
      <c r="C462" s="183"/>
      <c r="D462" s="184"/>
      <c r="E462" s="183"/>
      <c r="F462" s="190"/>
    </row>
    <row r="463" spans="2:6" x14ac:dyDescent="0.25">
      <c r="B463" s="189"/>
      <c r="C463" s="183"/>
      <c r="D463" s="184"/>
      <c r="E463" s="183"/>
      <c r="F463" s="190"/>
    </row>
    <row r="464" spans="2:6" x14ac:dyDescent="0.25">
      <c r="B464" s="189"/>
      <c r="C464" s="183"/>
      <c r="D464" s="184"/>
      <c r="E464" s="183"/>
      <c r="F464" s="190"/>
    </row>
    <row r="465" spans="2:6" x14ac:dyDescent="0.25">
      <c r="B465" s="189"/>
      <c r="C465" s="183"/>
      <c r="D465" s="184"/>
      <c r="E465" s="183"/>
      <c r="F465" s="190"/>
    </row>
    <row r="466" spans="2:6" x14ac:dyDescent="0.25">
      <c r="B466" s="189"/>
      <c r="C466" s="183"/>
      <c r="D466" s="184"/>
      <c r="E466" s="183"/>
      <c r="F466" s="190"/>
    </row>
    <row r="467" spans="2:6" x14ac:dyDescent="0.25">
      <c r="B467" s="189"/>
      <c r="C467" s="183"/>
      <c r="D467" s="184"/>
      <c r="E467" s="183"/>
      <c r="F467" s="190"/>
    </row>
    <row r="468" spans="2:6" x14ac:dyDescent="0.25">
      <c r="B468" s="189"/>
      <c r="C468" s="183"/>
      <c r="D468" s="184"/>
      <c r="E468" s="183"/>
      <c r="F468" s="190"/>
    </row>
    <row r="469" spans="2:6" x14ac:dyDescent="0.25">
      <c r="B469" s="189"/>
      <c r="C469" s="183"/>
      <c r="D469" s="184"/>
      <c r="E469" s="183"/>
      <c r="F469" s="190"/>
    </row>
    <row r="470" spans="2:6" x14ac:dyDescent="0.25">
      <c r="B470" s="189"/>
      <c r="C470" s="183"/>
      <c r="D470" s="184"/>
      <c r="E470" s="183"/>
      <c r="F470" s="190"/>
    </row>
    <row r="471" spans="2:6" x14ac:dyDescent="0.25">
      <c r="B471" s="189"/>
      <c r="C471" s="183"/>
      <c r="D471" s="184"/>
      <c r="E471" s="183"/>
      <c r="F471" s="190"/>
    </row>
    <row r="472" spans="2:6" x14ac:dyDescent="0.25">
      <c r="B472" s="189"/>
      <c r="C472" s="183"/>
      <c r="D472" s="184"/>
      <c r="E472" s="183"/>
      <c r="F472" s="190"/>
    </row>
    <row r="473" spans="2:6" x14ac:dyDescent="0.25">
      <c r="B473" s="189"/>
      <c r="C473" s="183"/>
      <c r="D473" s="184"/>
      <c r="E473" s="183"/>
      <c r="F473" s="190"/>
    </row>
    <row r="474" spans="2:6" x14ac:dyDescent="0.25">
      <c r="B474" s="189"/>
      <c r="C474" s="183"/>
      <c r="D474" s="184"/>
      <c r="E474" s="183"/>
      <c r="F474" s="190"/>
    </row>
    <row r="475" spans="2:6" x14ac:dyDescent="0.25">
      <c r="B475" s="189"/>
      <c r="C475" s="183"/>
      <c r="D475" s="184"/>
      <c r="E475" s="183"/>
      <c r="F475" s="190"/>
    </row>
    <row r="476" spans="2:6" x14ac:dyDescent="0.25">
      <c r="B476" s="189"/>
      <c r="C476" s="183"/>
      <c r="D476" s="184"/>
      <c r="E476" s="183"/>
      <c r="F476" s="190"/>
    </row>
    <row r="477" spans="2:6" x14ac:dyDescent="0.25">
      <c r="B477" s="189"/>
      <c r="C477" s="183"/>
      <c r="D477" s="184"/>
      <c r="E477" s="183"/>
      <c r="F477" s="190"/>
    </row>
    <row r="478" spans="2:6" x14ac:dyDescent="0.25">
      <c r="B478" s="189"/>
      <c r="C478" s="183"/>
      <c r="D478" s="184"/>
      <c r="E478" s="183"/>
      <c r="F478" s="190"/>
    </row>
    <row r="479" spans="2:6" x14ac:dyDescent="0.25">
      <c r="B479" s="189"/>
      <c r="C479" s="183"/>
      <c r="D479" s="184"/>
      <c r="E479" s="183"/>
      <c r="F479" s="190"/>
    </row>
    <row r="480" spans="2:6" x14ac:dyDescent="0.25">
      <c r="B480" s="189"/>
      <c r="C480" s="183"/>
      <c r="D480" s="184"/>
      <c r="E480" s="183"/>
      <c r="F480" s="190"/>
    </row>
    <row r="481" spans="2:6" x14ac:dyDescent="0.25">
      <c r="B481" s="189"/>
      <c r="C481" s="183"/>
      <c r="D481" s="184"/>
      <c r="E481" s="183"/>
      <c r="F481" s="190"/>
    </row>
    <row r="482" spans="2:6" x14ac:dyDescent="0.25">
      <c r="B482" s="189"/>
      <c r="C482" s="183"/>
      <c r="D482" s="184"/>
      <c r="E482" s="183"/>
      <c r="F482" s="190"/>
    </row>
    <row r="483" spans="2:6" x14ac:dyDescent="0.25">
      <c r="B483" s="189"/>
      <c r="C483" s="183"/>
      <c r="D483" s="184"/>
      <c r="E483" s="183"/>
      <c r="F483" s="190"/>
    </row>
    <row r="484" spans="2:6" x14ac:dyDescent="0.25">
      <c r="B484" s="189"/>
      <c r="C484" s="183"/>
      <c r="D484" s="184"/>
      <c r="E484" s="183"/>
      <c r="F484" s="190"/>
    </row>
    <row r="485" spans="2:6" x14ac:dyDescent="0.25">
      <c r="B485" s="189"/>
      <c r="C485" s="183"/>
      <c r="D485" s="184"/>
      <c r="E485" s="183"/>
      <c r="F485" s="190"/>
    </row>
    <row r="486" spans="2:6" x14ac:dyDescent="0.25">
      <c r="B486" s="189"/>
      <c r="C486" s="183"/>
      <c r="D486" s="184"/>
      <c r="E486" s="183"/>
      <c r="F486" s="190"/>
    </row>
    <row r="487" spans="2:6" x14ac:dyDescent="0.25">
      <c r="B487" s="189"/>
      <c r="C487" s="183"/>
      <c r="D487" s="184"/>
      <c r="E487" s="183"/>
      <c r="F487" s="190"/>
    </row>
    <row r="488" spans="2:6" x14ac:dyDescent="0.25">
      <c r="B488" s="189"/>
      <c r="C488" s="183"/>
      <c r="D488" s="184"/>
      <c r="E488" s="183"/>
      <c r="F488" s="190"/>
    </row>
    <row r="489" spans="2:6" x14ac:dyDescent="0.25">
      <c r="B489" s="189"/>
      <c r="C489" s="183"/>
      <c r="D489" s="184"/>
      <c r="E489" s="183"/>
      <c r="F489" s="190"/>
    </row>
    <row r="490" spans="2:6" x14ac:dyDescent="0.25">
      <c r="B490" s="189"/>
      <c r="C490" s="183"/>
      <c r="D490" s="184"/>
      <c r="E490" s="183"/>
      <c r="F490" s="190"/>
    </row>
    <row r="491" spans="2:6" x14ac:dyDescent="0.25">
      <c r="B491" s="189"/>
      <c r="C491" s="183"/>
      <c r="D491" s="184"/>
      <c r="E491" s="183"/>
      <c r="F491" s="190"/>
    </row>
    <row r="492" spans="2:6" x14ac:dyDescent="0.25">
      <c r="B492" s="189"/>
      <c r="C492" s="183"/>
      <c r="D492" s="184"/>
      <c r="E492" s="183"/>
      <c r="F492" s="190"/>
    </row>
    <row r="493" spans="2:6" x14ac:dyDescent="0.25">
      <c r="B493" s="189"/>
      <c r="C493" s="183"/>
      <c r="D493" s="184"/>
      <c r="E493" s="183"/>
      <c r="F493" s="190"/>
    </row>
    <row r="494" spans="2:6" x14ac:dyDescent="0.25">
      <c r="B494" s="189"/>
      <c r="C494" s="183"/>
      <c r="D494" s="184"/>
      <c r="E494" s="183"/>
      <c r="F494" s="190"/>
    </row>
    <row r="495" spans="2:6" x14ac:dyDescent="0.25">
      <c r="B495" s="189"/>
      <c r="C495" s="183"/>
      <c r="D495" s="184"/>
      <c r="E495" s="183"/>
      <c r="F495" s="190"/>
    </row>
    <row r="496" spans="2:6" x14ac:dyDescent="0.25">
      <c r="B496" s="189"/>
      <c r="C496" s="183"/>
      <c r="D496" s="184"/>
      <c r="E496" s="183"/>
      <c r="F496" s="190"/>
    </row>
    <row r="497" spans="2:6" x14ac:dyDescent="0.25">
      <c r="B497" s="189"/>
      <c r="C497" s="183"/>
      <c r="D497" s="184"/>
      <c r="E497" s="183"/>
      <c r="F497" s="190"/>
    </row>
    <row r="498" spans="2:6" x14ac:dyDescent="0.25">
      <c r="B498" s="189"/>
      <c r="C498" s="183"/>
      <c r="D498" s="184"/>
      <c r="E498" s="183"/>
      <c r="F498" s="190"/>
    </row>
    <row r="499" spans="2:6" x14ac:dyDescent="0.25">
      <c r="B499" s="189"/>
      <c r="C499" s="183"/>
      <c r="D499" s="184"/>
      <c r="E499" s="183"/>
      <c r="F499" s="190"/>
    </row>
    <row r="500" spans="2:6" x14ac:dyDescent="0.25">
      <c r="B500" s="189"/>
      <c r="C500" s="183"/>
      <c r="D500" s="184"/>
      <c r="E500" s="183"/>
      <c r="F500" s="190"/>
    </row>
    <row r="501" spans="2:6" x14ac:dyDescent="0.25">
      <c r="B501" s="189"/>
      <c r="C501" s="183"/>
      <c r="D501" s="184"/>
      <c r="E501" s="183"/>
      <c r="F501" s="190"/>
    </row>
    <row r="502" spans="2:6" x14ac:dyDescent="0.25">
      <c r="B502" s="189"/>
      <c r="C502" s="183"/>
      <c r="D502" s="184"/>
      <c r="E502" s="183"/>
      <c r="F502" s="190"/>
    </row>
    <row r="503" spans="2:6" x14ac:dyDescent="0.25">
      <c r="B503" s="189"/>
      <c r="C503" s="183"/>
      <c r="D503" s="184"/>
      <c r="E503" s="183"/>
      <c r="F503" s="190"/>
    </row>
    <row r="504" spans="2:6" x14ac:dyDescent="0.25">
      <c r="B504" s="189"/>
      <c r="C504" s="183"/>
      <c r="D504" s="184"/>
      <c r="E504" s="183"/>
      <c r="F504" s="190"/>
    </row>
    <row r="505" spans="2:6" x14ac:dyDescent="0.25">
      <c r="B505" s="189"/>
      <c r="C505" s="183"/>
      <c r="D505" s="184"/>
      <c r="E505" s="183"/>
      <c r="F505" s="190"/>
    </row>
    <row r="506" spans="2:6" x14ac:dyDescent="0.25">
      <c r="B506" s="189"/>
      <c r="C506" s="183"/>
      <c r="D506" s="184"/>
      <c r="E506" s="183"/>
      <c r="F506" s="190"/>
    </row>
    <row r="507" spans="2:6" x14ac:dyDescent="0.25">
      <c r="B507" s="189"/>
      <c r="C507" s="183"/>
      <c r="D507" s="184"/>
      <c r="E507" s="183"/>
      <c r="F507" s="190"/>
    </row>
    <row r="508" spans="2:6" x14ac:dyDescent="0.25">
      <c r="B508" s="189"/>
      <c r="C508" s="183"/>
      <c r="D508" s="184"/>
      <c r="E508" s="183"/>
      <c r="F508" s="190"/>
    </row>
    <row r="509" spans="2:6" x14ac:dyDescent="0.25">
      <c r="B509" s="189"/>
      <c r="C509" s="183"/>
      <c r="D509" s="184"/>
      <c r="E509" s="183"/>
      <c r="F509" s="190"/>
    </row>
    <row r="510" spans="2:6" x14ac:dyDescent="0.25">
      <c r="B510" s="189"/>
      <c r="C510" s="183"/>
      <c r="D510" s="184"/>
      <c r="E510" s="183"/>
      <c r="F510" s="190"/>
    </row>
    <row r="511" spans="2:6" x14ac:dyDescent="0.25">
      <c r="B511" s="189"/>
      <c r="C511" s="183"/>
      <c r="D511" s="184"/>
      <c r="E511" s="183"/>
      <c r="F511" s="190"/>
    </row>
    <row r="512" spans="2:6" x14ac:dyDescent="0.25">
      <c r="B512" s="189"/>
      <c r="C512" s="183"/>
      <c r="D512" s="184"/>
      <c r="E512" s="183"/>
      <c r="F512" s="190"/>
    </row>
    <row r="513" spans="2:6" x14ac:dyDescent="0.25">
      <c r="B513" s="189"/>
      <c r="C513" s="183"/>
      <c r="D513" s="184"/>
      <c r="E513" s="183"/>
      <c r="F513" s="190"/>
    </row>
    <row r="514" spans="2:6" x14ac:dyDescent="0.25">
      <c r="B514" s="189"/>
      <c r="C514" s="183"/>
      <c r="D514" s="184"/>
      <c r="E514" s="183"/>
      <c r="F514" s="190"/>
    </row>
    <row r="515" spans="2:6" x14ac:dyDescent="0.25">
      <c r="B515" s="189"/>
      <c r="C515" s="183"/>
      <c r="D515" s="184"/>
      <c r="E515" s="183"/>
      <c r="F515" s="190"/>
    </row>
    <row r="516" spans="2:6" x14ac:dyDescent="0.25">
      <c r="B516" s="189"/>
      <c r="C516" s="183"/>
      <c r="D516" s="184"/>
      <c r="E516" s="183"/>
      <c r="F516" s="190"/>
    </row>
    <row r="517" spans="2:6" x14ac:dyDescent="0.25">
      <c r="B517" s="189"/>
      <c r="C517" s="183"/>
      <c r="D517" s="184"/>
      <c r="E517" s="183"/>
      <c r="F517" s="190"/>
    </row>
    <row r="518" spans="2:6" x14ac:dyDescent="0.25">
      <c r="B518" s="189"/>
      <c r="C518" s="183"/>
      <c r="D518" s="184"/>
      <c r="E518" s="183"/>
      <c r="F518" s="190"/>
    </row>
    <row r="519" spans="2:6" x14ac:dyDescent="0.25">
      <c r="B519" s="189"/>
      <c r="C519" s="183"/>
      <c r="D519" s="184"/>
      <c r="E519" s="183"/>
      <c r="F519" s="190"/>
    </row>
    <row r="520" spans="2:6" x14ac:dyDescent="0.25">
      <c r="B520" s="189"/>
      <c r="C520" s="183"/>
      <c r="D520" s="184"/>
      <c r="E520" s="183"/>
      <c r="F520" s="190"/>
    </row>
    <row r="521" spans="2:6" x14ac:dyDescent="0.25">
      <c r="B521" s="189"/>
      <c r="C521" s="183"/>
      <c r="D521" s="184"/>
      <c r="E521" s="183"/>
      <c r="F521" s="190"/>
    </row>
    <row r="522" spans="2:6" x14ac:dyDescent="0.25">
      <c r="B522" s="189"/>
      <c r="C522" s="183"/>
      <c r="D522" s="184"/>
      <c r="E522" s="183"/>
      <c r="F522" s="190"/>
    </row>
    <row r="523" spans="2:6" x14ac:dyDescent="0.25">
      <c r="B523" s="189"/>
      <c r="C523" s="183"/>
      <c r="D523" s="184"/>
      <c r="E523" s="183"/>
      <c r="F523" s="190"/>
    </row>
    <row r="524" spans="2:6" x14ac:dyDescent="0.25">
      <c r="B524" s="189"/>
      <c r="C524" s="183"/>
      <c r="D524" s="184"/>
      <c r="E524" s="183"/>
      <c r="F524" s="190"/>
    </row>
    <row r="525" spans="2:6" x14ac:dyDescent="0.25">
      <c r="B525" s="189"/>
      <c r="C525" s="183"/>
      <c r="D525" s="184"/>
      <c r="E525" s="183"/>
      <c r="F525" s="190"/>
    </row>
    <row r="526" spans="2:6" x14ac:dyDescent="0.25">
      <c r="B526" s="189"/>
      <c r="C526" s="183"/>
      <c r="D526" s="184"/>
      <c r="E526" s="183"/>
      <c r="F526" s="190"/>
    </row>
    <row r="527" spans="2:6" x14ac:dyDescent="0.25">
      <c r="B527" s="189"/>
      <c r="C527" s="183"/>
      <c r="D527" s="184"/>
      <c r="E527" s="183"/>
      <c r="F527" s="190"/>
    </row>
    <row r="528" spans="2:6" x14ac:dyDescent="0.25">
      <c r="B528" s="189"/>
      <c r="C528" s="183"/>
      <c r="D528" s="184"/>
      <c r="E528" s="183"/>
      <c r="F528" s="190"/>
    </row>
    <row r="529" spans="2:6" x14ac:dyDescent="0.25">
      <c r="B529" s="189"/>
      <c r="C529" s="183"/>
      <c r="D529" s="184"/>
      <c r="E529" s="183"/>
      <c r="F529" s="190"/>
    </row>
    <row r="530" spans="2:6" x14ac:dyDescent="0.25">
      <c r="B530" s="189"/>
      <c r="C530" s="183"/>
      <c r="D530" s="184"/>
      <c r="E530" s="183"/>
      <c r="F530" s="190"/>
    </row>
    <row r="531" spans="2:6" x14ac:dyDescent="0.25">
      <c r="B531" s="189"/>
      <c r="C531" s="183"/>
      <c r="D531" s="184"/>
      <c r="E531" s="183"/>
      <c r="F531" s="190"/>
    </row>
    <row r="532" spans="2:6" x14ac:dyDescent="0.25">
      <c r="B532" s="189"/>
      <c r="C532" s="183"/>
      <c r="D532" s="184"/>
      <c r="E532" s="183"/>
      <c r="F532" s="190"/>
    </row>
    <row r="533" spans="2:6" x14ac:dyDescent="0.25">
      <c r="B533" s="189"/>
      <c r="C533" s="183"/>
      <c r="D533" s="184"/>
      <c r="E533" s="183"/>
      <c r="F533" s="190"/>
    </row>
    <row r="534" spans="2:6" x14ac:dyDescent="0.25">
      <c r="B534" s="189"/>
      <c r="C534" s="183"/>
      <c r="D534" s="184"/>
      <c r="E534" s="183"/>
      <c r="F534" s="190"/>
    </row>
    <row r="535" spans="2:6" x14ac:dyDescent="0.25">
      <c r="B535" s="189"/>
      <c r="C535" s="183"/>
      <c r="D535" s="184"/>
      <c r="E535" s="183"/>
      <c r="F535" s="190"/>
    </row>
    <row r="536" spans="2:6" x14ac:dyDescent="0.25">
      <c r="B536" s="189"/>
      <c r="C536" s="183"/>
      <c r="D536" s="184"/>
      <c r="E536" s="183"/>
      <c r="F536" s="190"/>
    </row>
    <row r="537" spans="2:6" x14ac:dyDescent="0.25">
      <c r="B537" s="189"/>
      <c r="C537" s="183"/>
      <c r="D537" s="184"/>
      <c r="E537" s="183"/>
      <c r="F537" s="190"/>
    </row>
    <row r="538" spans="2:6" x14ac:dyDescent="0.25">
      <c r="B538" s="189"/>
      <c r="C538" s="183"/>
      <c r="D538" s="184"/>
      <c r="E538" s="183"/>
      <c r="F538" s="190"/>
    </row>
    <row r="539" spans="2:6" x14ac:dyDescent="0.25">
      <c r="B539" s="189"/>
      <c r="C539" s="183"/>
      <c r="D539" s="184"/>
      <c r="E539" s="183"/>
      <c r="F539" s="190"/>
    </row>
    <row r="540" spans="2:6" x14ac:dyDescent="0.25">
      <c r="B540" s="189"/>
      <c r="C540" s="183"/>
      <c r="D540" s="184"/>
      <c r="E540" s="183"/>
      <c r="F540" s="190"/>
    </row>
    <row r="541" spans="2:6" x14ac:dyDescent="0.25">
      <c r="B541" s="189"/>
      <c r="C541" s="183"/>
      <c r="D541" s="184"/>
      <c r="E541" s="183"/>
      <c r="F541" s="190"/>
    </row>
    <row r="542" spans="2:6" x14ac:dyDescent="0.25">
      <c r="B542" s="189"/>
      <c r="C542" s="183"/>
      <c r="D542" s="184"/>
      <c r="E542" s="183"/>
      <c r="F542" s="190"/>
    </row>
    <row r="543" spans="2:6" x14ac:dyDescent="0.25">
      <c r="B543" s="189"/>
      <c r="C543" s="183"/>
      <c r="D543" s="184"/>
      <c r="E543" s="183"/>
      <c r="F543" s="190"/>
    </row>
    <row r="544" spans="2:6" x14ac:dyDescent="0.25">
      <c r="B544" s="189"/>
      <c r="C544" s="183"/>
      <c r="D544" s="184"/>
      <c r="E544" s="183"/>
      <c r="F544" s="190"/>
    </row>
    <row r="545" spans="2:6" x14ac:dyDescent="0.25">
      <c r="B545" s="189"/>
      <c r="C545" s="183"/>
      <c r="D545" s="184"/>
      <c r="E545" s="183"/>
      <c r="F545" s="190"/>
    </row>
    <row r="546" spans="2:6" x14ac:dyDescent="0.25">
      <c r="B546" s="189"/>
      <c r="C546" s="183"/>
      <c r="D546" s="184"/>
      <c r="E546" s="183"/>
      <c r="F546" s="190"/>
    </row>
    <row r="547" spans="2:6" x14ac:dyDescent="0.25">
      <c r="B547" s="189"/>
      <c r="C547" s="183"/>
      <c r="D547" s="184"/>
      <c r="E547" s="183"/>
      <c r="F547" s="190"/>
    </row>
    <row r="548" spans="2:6" x14ac:dyDescent="0.25">
      <c r="B548" s="189"/>
      <c r="C548" s="183"/>
      <c r="D548" s="184"/>
      <c r="E548" s="183"/>
      <c r="F548" s="190"/>
    </row>
    <row r="549" spans="2:6" x14ac:dyDescent="0.25">
      <c r="B549" s="189"/>
      <c r="C549" s="183"/>
      <c r="D549" s="184"/>
      <c r="E549" s="183"/>
      <c r="F549" s="190"/>
    </row>
    <row r="550" spans="2:6" x14ac:dyDescent="0.25">
      <c r="B550" s="189"/>
      <c r="C550" s="183"/>
      <c r="D550" s="184"/>
      <c r="E550" s="183"/>
      <c r="F550" s="190"/>
    </row>
    <row r="551" spans="2:6" x14ac:dyDescent="0.25">
      <c r="B551" s="189"/>
      <c r="C551" s="183"/>
      <c r="D551" s="184"/>
      <c r="E551" s="183"/>
      <c r="F551" s="190"/>
    </row>
    <row r="552" spans="2:6" x14ac:dyDescent="0.25">
      <c r="B552" s="189"/>
      <c r="C552" s="183"/>
      <c r="D552" s="184"/>
      <c r="E552" s="183"/>
      <c r="F552" s="190"/>
    </row>
    <row r="553" spans="2:6" x14ac:dyDescent="0.25">
      <c r="B553" s="189"/>
      <c r="C553" s="183"/>
      <c r="D553" s="184"/>
      <c r="E553" s="183"/>
      <c r="F553" s="190"/>
    </row>
    <row r="554" spans="2:6" x14ac:dyDescent="0.25">
      <c r="B554" s="189"/>
      <c r="C554" s="183"/>
      <c r="D554" s="184"/>
      <c r="E554" s="183"/>
      <c r="F554" s="190"/>
    </row>
    <row r="555" spans="2:6" x14ac:dyDescent="0.25">
      <c r="B555" s="189"/>
      <c r="C555" s="183"/>
      <c r="D555" s="184"/>
      <c r="E555" s="183"/>
      <c r="F555" s="190"/>
    </row>
    <row r="556" spans="2:6" x14ac:dyDescent="0.25">
      <c r="B556" s="189"/>
      <c r="C556" s="183"/>
      <c r="D556" s="184"/>
      <c r="E556" s="183"/>
      <c r="F556" s="190"/>
    </row>
    <row r="557" spans="2:6" x14ac:dyDescent="0.25">
      <c r="B557" s="189"/>
      <c r="C557" s="183"/>
      <c r="D557" s="184"/>
      <c r="E557" s="183"/>
      <c r="F557" s="190"/>
    </row>
    <row r="558" spans="2:6" x14ac:dyDescent="0.25">
      <c r="B558" s="189"/>
      <c r="C558" s="183"/>
      <c r="D558" s="184"/>
      <c r="E558" s="183"/>
      <c r="F558" s="190"/>
    </row>
    <row r="559" spans="2:6" x14ac:dyDescent="0.25">
      <c r="B559" s="189"/>
      <c r="C559" s="183"/>
      <c r="D559" s="184"/>
      <c r="E559" s="183"/>
      <c r="F559" s="190"/>
    </row>
    <row r="560" spans="2:6" x14ac:dyDescent="0.25">
      <c r="B560" s="189"/>
      <c r="C560" s="183"/>
      <c r="D560" s="184"/>
      <c r="E560" s="183"/>
      <c r="F560" s="190"/>
    </row>
    <row r="561" spans="2:6" x14ac:dyDescent="0.25">
      <c r="B561" s="189"/>
      <c r="C561" s="183"/>
      <c r="D561" s="184"/>
      <c r="E561" s="183"/>
      <c r="F561" s="190"/>
    </row>
    <row r="562" spans="2:6" x14ac:dyDescent="0.25">
      <c r="B562" s="189"/>
      <c r="C562" s="183"/>
      <c r="D562" s="184"/>
      <c r="E562" s="183"/>
      <c r="F562" s="190"/>
    </row>
    <row r="563" spans="2:6" x14ac:dyDescent="0.25">
      <c r="B563" s="189"/>
      <c r="C563" s="183"/>
      <c r="D563" s="184"/>
      <c r="E563" s="183"/>
      <c r="F563" s="190"/>
    </row>
    <row r="564" spans="2:6" x14ac:dyDescent="0.25">
      <c r="B564" s="189"/>
      <c r="C564" s="183"/>
      <c r="D564" s="184"/>
      <c r="E564" s="183"/>
      <c r="F564" s="190"/>
    </row>
    <row r="565" spans="2:6" x14ac:dyDescent="0.25">
      <c r="B565" s="189"/>
      <c r="C565" s="183"/>
      <c r="D565" s="184"/>
      <c r="E565" s="183"/>
      <c r="F565" s="190"/>
    </row>
    <row r="566" spans="2:6" x14ac:dyDescent="0.25">
      <c r="B566" s="189"/>
      <c r="C566" s="183"/>
      <c r="D566" s="184"/>
      <c r="E566" s="183"/>
      <c r="F566" s="190"/>
    </row>
    <row r="567" spans="2:6" x14ac:dyDescent="0.25">
      <c r="B567" s="189"/>
      <c r="C567" s="183"/>
      <c r="D567" s="184"/>
      <c r="E567" s="183"/>
      <c r="F567" s="190"/>
    </row>
    <row r="568" spans="2:6" x14ac:dyDescent="0.25">
      <c r="B568" s="189"/>
      <c r="C568" s="183"/>
      <c r="D568" s="184"/>
      <c r="E568" s="183"/>
      <c r="F568" s="190"/>
    </row>
    <row r="569" spans="2:6" x14ac:dyDescent="0.25">
      <c r="B569" s="189"/>
      <c r="C569" s="183"/>
      <c r="D569" s="184"/>
      <c r="E569" s="183"/>
      <c r="F569" s="190"/>
    </row>
    <row r="570" spans="2:6" x14ac:dyDescent="0.25">
      <c r="B570" s="189"/>
      <c r="C570" s="183"/>
      <c r="D570" s="184"/>
      <c r="E570" s="183"/>
      <c r="F570" s="190"/>
    </row>
    <row r="571" spans="2:6" x14ac:dyDescent="0.25">
      <c r="B571" s="189"/>
      <c r="C571" s="183"/>
      <c r="D571" s="184"/>
      <c r="E571" s="183"/>
      <c r="F571" s="190"/>
    </row>
    <row r="572" spans="2:6" x14ac:dyDescent="0.25">
      <c r="B572" s="189"/>
      <c r="C572" s="183"/>
      <c r="D572" s="184"/>
      <c r="E572" s="183"/>
      <c r="F572" s="190"/>
    </row>
    <row r="573" spans="2:6" x14ac:dyDescent="0.25">
      <c r="B573" s="189"/>
      <c r="C573" s="183"/>
      <c r="D573" s="184"/>
      <c r="E573" s="183"/>
      <c r="F573" s="190"/>
    </row>
    <row r="574" spans="2:6" x14ac:dyDescent="0.25">
      <c r="B574" s="189"/>
      <c r="C574" s="183"/>
      <c r="D574" s="184"/>
      <c r="E574" s="183"/>
      <c r="F574" s="190"/>
    </row>
    <row r="575" spans="2:6" x14ac:dyDescent="0.25">
      <c r="B575" s="189"/>
      <c r="C575" s="183"/>
      <c r="D575" s="184"/>
      <c r="E575" s="183"/>
      <c r="F575" s="190"/>
    </row>
    <row r="576" spans="2:6" x14ac:dyDescent="0.25">
      <c r="B576" s="189"/>
      <c r="C576" s="183"/>
      <c r="D576" s="184"/>
      <c r="E576" s="183"/>
      <c r="F576" s="190"/>
    </row>
    <row r="577" spans="2:6" x14ac:dyDescent="0.25">
      <c r="B577" s="189"/>
      <c r="C577" s="183"/>
      <c r="D577" s="184"/>
      <c r="E577" s="183"/>
      <c r="F577" s="190"/>
    </row>
    <row r="578" spans="2:6" x14ac:dyDescent="0.25">
      <c r="B578" s="189"/>
      <c r="C578" s="183"/>
      <c r="D578" s="184"/>
      <c r="E578" s="183"/>
      <c r="F578" s="190"/>
    </row>
    <row r="579" spans="2:6" x14ac:dyDescent="0.25">
      <c r="B579" s="189"/>
      <c r="C579" s="183"/>
      <c r="D579" s="184"/>
      <c r="E579" s="183"/>
      <c r="F579" s="190"/>
    </row>
    <row r="580" spans="2:6" x14ac:dyDescent="0.25">
      <c r="B580" s="189"/>
      <c r="C580" s="183"/>
      <c r="D580" s="184"/>
      <c r="E580" s="183"/>
      <c r="F580" s="190"/>
    </row>
    <row r="581" spans="2:6" x14ac:dyDescent="0.25">
      <c r="B581" s="189"/>
      <c r="C581" s="183"/>
      <c r="D581" s="184"/>
      <c r="E581" s="183"/>
      <c r="F581" s="190"/>
    </row>
    <row r="582" spans="2:6" x14ac:dyDescent="0.25">
      <c r="B582" s="189"/>
      <c r="C582" s="183"/>
      <c r="D582" s="184"/>
      <c r="E582" s="183"/>
      <c r="F582" s="190"/>
    </row>
    <row r="583" spans="2:6" x14ac:dyDescent="0.25">
      <c r="B583" s="189"/>
      <c r="C583" s="183"/>
      <c r="D583" s="184"/>
      <c r="E583" s="183"/>
      <c r="F583" s="190"/>
    </row>
    <row r="584" spans="2:6" x14ac:dyDescent="0.25">
      <c r="B584" s="189"/>
      <c r="C584" s="183"/>
      <c r="D584" s="184"/>
      <c r="E584" s="183"/>
      <c r="F584" s="190"/>
    </row>
    <row r="585" spans="2:6" x14ac:dyDescent="0.25">
      <c r="B585" s="189"/>
      <c r="C585" s="183"/>
      <c r="D585" s="184"/>
      <c r="E585" s="183"/>
      <c r="F585" s="190"/>
    </row>
    <row r="586" spans="2:6" x14ac:dyDescent="0.25">
      <c r="B586" s="189"/>
      <c r="C586" s="183"/>
      <c r="D586" s="184"/>
      <c r="E586" s="183"/>
      <c r="F586" s="190"/>
    </row>
    <row r="587" spans="2:6" x14ac:dyDescent="0.25">
      <c r="B587" s="189"/>
      <c r="C587" s="183"/>
      <c r="D587" s="184"/>
      <c r="E587" s="183"/>
      <c r="F587" s="190"/>
    </row>
    <row r="588" spans="2:6" x14ac:dyDescent="0.25">
      <c r="B588" s="189"/>
      <c r="C588" s="183"/>
      <c r="D588" s="184"/>
      <c r="E588" s="183"/>
      <c r="F588" s="190"/>
    </row>
    <row r="589" spans="2:6" x14ac:dyDescent="0.25">
      <c r="B589" s="189"/>
      <c r="C589" s="183"/>
      <c r="D589" s="184"/>
      <c r="E589" s="183"/>
      <c r="F589" s="190"/>
    </row>
    <row r="590" spans="2:6" x14ac:dyDescent="0.25">
      <c r="B590" s="189"/>
      <c r="C590" s="183"/>
      <c r="D590" s="184"/>
      <c r="E590" s="183"/>
      <c r="F590" s="190"/>
    </row>
    <row r="591" spans="2:6" x14ac:dyDescent="0.25">
      <c r="B591" s="189"/>
      <c r="C591" s="183"/>
      <c r="D591" s="184"/>
      <c r="E591" s="183"/>
      <c r="F591" s="190"/>
    </row>
    <row r="592" spans="2:6" x14ac:dyDescent="0.25">
      <c r="B592" s="189"/>
      <c r="C592" s="183"/>
      <c r="D592" s="184"/>
      <c r="E592" s="183"/>
      <c r="F592" s="190"/>
    </row>
    <row r="593" spans="2:6" x14ac:dyDescent="0.25">
      <c r="B593" s="189"/>
      <c r="C593" s="183"/>
      <c r="D593" s="184"/>
      <c r="E593" s="183"/>
      <c r="F593" s="190"/>
    </row>
    <row r="594" spans="2:6" x14ac:dyDescent="0.25">
      <c r="B594" s="189"/>
      <c r="C594" s="183"/>
      <c r="D594" s="184"/>
      <c r="E594" s="183"/>
      <c r="F594" s="190"/>
    </row>
    <row r="595" spans="2:6" x14ac:dyDescent="0.25">
      <c r="B595" s="189"/>
      <c r="C595" s="183"/>
      <c r="D595" s="184"/>
      <c r="E595" s="183"/>
      <c r="F595" s="190"/>
    </row>
    <row r="596" spans="2:6" x14ac:dyDescent="0.25">
      <c r="B596" s="189"/>
      <c r="C596" s="183"/>
      <c r="D596" s="184"/>
      <c r="E596" s="183"/>
      <c r="F596" s="190"/>
    </row>
    <row r="597" spans="2:6" x14ac:dyDescent="0.25">
      <c r="B597" s="189"/>
      <c r="C597" s="183"/>
      <c r="D597" s="184"/>
      <c r="E597" s="183"/>
      <c r="F597" s="190"/>
    </row>
    <row r="598" spans="2:6" x14ac:dyDescent="0.25">
      <c r="B598" s="189"/>
      <c r="C598" s="183"/>
      <c r="D598" s="184"/>
      <c r="E598" s="183"/>
      <c r="F598" s="190"/>
    </row>
    <row r="599" spans="2:6" x14ac:dyDescent="0.25">
      <c r="B599" s="189"/>
      <c r="C599" s="183"/>
      <c r="D599" s="184"/>
      <c r="E599" s="183"/>
      <c r="F599" s="190"/>
    </row>
    <row r="600" spans="2:6" x14ac:dyDescent="0.25">
      <c r="B600" s="189"/>
      <c r="C600" s="183"/>
      <c r="D600" s="184"/>
      <c r="E600" s="183"/>
      <c r="F600" s="190"/>
    </row>
    <row r="601" spans="2:6" x14ac:dyDescent="0.25">
      <c r="B601" s="189"/>
      <c r="C601" s="183"/>
      <c r="D601" s="184"/>
      <c r="E601" s="183"/>
      <c r="F601" s="190"/>
    </row>
    <row r="602" spans="2:6" x14ac:dyDescent="0.25">
      <c r="B602" s="189"/>
      <c r="C602" s="183"/>
      <c r="D602" s="184"/>
      <c r="E602" s="183"/>
      <c r="F602" s="190"/>
    </row>
    <row r="603" spans="2:6" x14ac:dyDescent="0.25">
      <c r="B603" s="189"/>
      <c r="C603" s="183"/>
      <c r="D603" s="184"/>
      <c r="E603" s="183"/>
      <c r="F603" s="190"/>
    </row>
    <row r="604" spans="2:6" x14ac:dyDescent="0.25">
      <c r="B604" s="189"/>
      <c r="C604" s="183"/>
      <c r="D604" s="184"/>
      <c r="E604" s="183"/>
      <c r="F604" s="190"/>
    </row>
    <row r="605" spans="2:6" x14ac:dyDescent="0.25">
      <c r="B605" s="189"/>
      <c r="C605" s="183"/>
      <c r="D605" s="184"/>
      <c r="E605" s="183"/>
      <c r="F605" s="190"/>
    </row>
    <row r="606" spans="2:6" x14ac:dyDescent="0.25">
      <c r="B606" s="189"/>
      <c r="C606" s="183"/>
      <c r="D606" s="184"/>
      <c r="E606" s="183"/>
      <c r="F606" s="190"/>
    </row>
    <row r="607" spans="2:6" x14ac:dyDescent="0.25">
      <c r="B607" s="189"/>
      <c r="C607" s="183"/>
      <c r="D607" s="184"/>
      <c r="E607" s="183"/>
      <c r="F607" s="190"/>
    </row>
    <row r="608" spans="2:6" x14ac:dyDescent="0.25">
      <c r="B608" s="189"/>
      <c r="C608" s="183"/>
      <c r="D608" s="184"/>
      <c r="E608" s="183"/>
      <c r="F608" s="190"/>
    </row>
    <row r="609" spans="2:6" x14ac:dyDescent="0.25">
      <c r="B609" s="189"/>
      <c r="C609" s="183"/>
      <c r="D609" s="184"/>
      <c r="E609" s="183"/>
      <c r="F609" s="190"/>
    </row>
    <row r="610" spans="2:6" x14ac:dyDescent="0.25">
      <c r="B610" s="189"/>
      <c r="C610" s="183"/>
      <c r="D610" s="184"/>
      <c r="E610" s="183"/>
      <c r="F610" s="190"/>
    </row>
    <row r="611" spans="2:6" x14ac:dyDescent="0.25">
      <c r="B611" s="189"/>
      <c r="C611" s="183"/>
      <c r="D611" s="184"/>
      <c r="E611" s="183"/>
      <c r="F611" s="190"/>
    </row>
    <row r="612" spans="2:6" x14ac:dyDescent="0.25">
      <c r="B612" s="189"/>
      <c r="C612" s="183"/>
      <c r="D612" s="184"/>
      <c r="E612" s="183"/>
      <c r="F612" s="190"/>
    </row>
    <row r="613" spans="2:6" x14ac:dyDescent="0.25">
      <c r="B613" s="189"/>
      <c r="C613" s="183"/>
      <c r="D613" s="184"/>
      <c r="E613" s="183"/>
      <c r="F613" s="190"/>
    </row>
    <row r="614" spans="2:6" x14ac:dyDescent="0.25">
      <c r="B614" s="189"/>
      <c r="C614" s="183"/>
      <c r="D614" s="184"/>
      <c r="E614" s="183"/>
      <c r="F614" s="190"/>
    </row>
    <row r="615" spans="2:6" x14ac:dyDescent="0.25">
      <c r="B615" s="189"/>
      <c r="C615" s="183"/>
      <c r="D615" s="184"/>
      <c r="E615" s="183"/>
      <c r="F615" s="190"/>
    </row>
    <row r="616" spans="2:6" x14ac:dyDescent="0.25">
      <c r="B616" s="189"/>
      <c r="C616" s="183"/>
      <c r="D616" s="184"/>
      <c r="E616" s="183"/>
      <c r="F616" s="190"/>
    </row>
    <row r="617" spans="2:6" x14ac:dyDescent="0.25">
      <c r="B617" s="189"/>
      <c r="C617" s="183"/>
      <c r="D617" s="184"/>
      <c r="E617" s="183"/>
      <c r="F617" s="190"/>
    </row>
    <row r="618" spans="2:6" x14ac:dyDescent="0.25">
      <c r="B618" s="189"/>
      <c r="C618" s="183"/>
      <c r="D618" s="184"/>
      <c r="E618" s="183"/>
      <c r="F618" s="190"/>
    </row>
    <row r="619" spans="2:6" x14ac:dyDescent="0.25">
      <c r="B619" s="189"/>
      <c r="C619" s="183"/>
      <c r="D619" s="184"/>
      <c r="E619" s="183"/>
      <c r="F619" s="190"/>
    </row>
    <row r="620" spans="2:6" x14ac:dyDescent="0.25">
      <c r="B620" s="189"/>
      <c r="C620" s="183"/>
      <c r="D620" s="184"/>
      <c r="E620" s="183"/>
      <c r="F620" s="190"/>
    </row>
    <row r="621" spans="2:6" x14ac:dyDescent="0.25">
      <c r="B621" s="189"/>
      <c r="C621" s="183"/>
      <c r="D621" s="184"/>
      <c r="E621" s="183"/>
      <c r="F621" s="190"/>
    </row>
    <row r="622" spans="2:6" x14ac:dyDescent="0.25">
      <c r="B622" s="189"/>
      <c r="C622" s="183"/>
      <c r="D622" s="184"/>
      <c r="E622" s="183"/>
      <c r="F622" s="190"/>
    </row>
    <row r="623" spans="2:6" x14ac:dyDescent="0.25">
      <c r="B623" s="189"/>
      <c r="C623" s="183"/>
      <c r="D623" s="184"/>
      <c r="E623" s="183"/>
      <c r="F623" s="190"/>
    </row>
    <row r="624" spans="2:6" x14ac:dyDescent="0.25">
      <c r="B624" s="189"/>
      <c r="C624" s="183"/>
      <c r="D624" s="184"/>
      <c r="E624" s="183"/>
      <c r="F624" s="190"/>
    </row>
    <row r="625" spans="2:6" x14ac:dyDescent="0.25">
      <c r="B625" s="189"/>
      <c r="C625" s="183"/>
      <c r="D625" s="184"/>
      <c r="E625" s="183"/>
      <c r="F625" s="190"/>
    </row>
    <row r="626" spans="2:6" x14ac:dyDescent="0.25">
      <c r="B626" s="189"/>
      <c r="C626" s="183"/>
      <c r="D626" s="184"/>
      <c r="E626" s="183"/>
      <c r="F626" s="190"/>
    </row>
    <row r="627" spans="2:6" x14ac:dyDescent="0.25">
      <c r="B627" s="189"/>
      <c r="C627" s="183"/>
      <c r="D627" s="184"/>
      <c r="E627" s="183"/>
      <c r="F627" s="190"/>
    </row>
    <row r="628" spans="2:6" x14ac:dyDescent="0.25">
      <c r="B628" s="189"/>
      <c r="C628" s="183"/>
      <c r="D628" s="184"/>
      <c r="E628" s="183"/>
      <c r="F628" s="190"/>
    </row>
    <row r="629" spans="2:6" x14ac:dyDescent="0.25">
      <c r="B629" s="189"/>
      <c r="C629" s="183"/>
      <c r="D629" s="184"/>
      <c r="E629" s="183"/>
      <c r="F629" s="190"/>
    </row>
    <row r="630" spans="2:6" x14ac:dyDescent="0.25">
      <c r="B630" s="189"/>
      <c r="C630" s="183"/>
      <c r="D630" s="184"/>
      <c r="E630" s="183"/>
      <c r="F630" s="190"/>
    </row>
    <row r="631" spans="2:6" x14ac:dyDescent="0.25">
      <c r="B631" s="189"/>
      <c r="C631" s="183"/>
      <c r="D631" s="184"/>
      <c r="E631" s="183"/>
      <c r="F631" s="190"/>
    </row>
    <row r="632" spans="2:6" x14ac:dyDescent="0.25">
      <c r="B632" s="189"/>
      <c r="C632" s="183"/>
      <c r="D632" s="184"/>
      <c r="E632" s="183"/>
      <c r="F632" s="190"/>
    </row>
    <row r="633" spans="2:6" x14ac:dyDescent="0.25">
      <c r="B633" s="189"/>
      <c r="C633" s="183"/>
      <c r="D633" s="184"/>
      <c r="E633" s="183"/>
      <c r="F633" s="190"/>
    </row>
    <row r="634" spans="2:6" x14ac:dyDescent="0.25">
      <c r="B634" s="189"/>
      <c r="C634" s="183"/>
      <c r="D634" s="184"/>
      <c r="E634" s="183"/>
      <c r="F634" s="190"/>
    </row>
    <row r="635" spans="2:6" x14ac:dyDescent="0.25">
      <c r="B635" s="189"/>
      <c r="C635" s="183"/>
      <c r="D635" s="184"/>
      <c r="E635" s="183"/>
      <c r="F635" s="190"/>
    </row>
    <row r="636" spans="2:6" x14ac:dyDescent="0.25">
      <c r="B636" s="189"/>
      <c r="C636" s="183"/>
      <c r="D636" s="184"/>
      <c r="E636" s="183"/>
      <c r="F636" s="190"/>
    </row>
    <row r="637" spans="2:6" x14ac:dyDescent="0.25">
      <c r="B637" s="189"/>
      <c r="C637" s="183"/>
      <c r="D637" s="184"/>
      <c r="E637" s="183"/>
      <c r="F637" s="190"/>
    </row>
    <row r="638" spans="2:6" x14ac:dyDescent="0.25">
      <c r="B638" s="189"/>
      <c r="C638" s="183"/>
      <c r="D638" s="184"/>
      <c r="E638" s="183"/>
      <c r="F638" s="190"/>
    </row>
    <row r="639" spans="2:6" x14ac:dyDescent="0.25">
      <c r="B639" s="189"/>
      <c r="C639" s="183"/>
      <c r="D639" s="184"/>
      <c r="E639" s="183"/>
      <c r="F639" s="190"/>
    </row>
    <row r="640" spans="2:6" x14ac:dyDescent="0.25">
      <c r="B640" s="189"/>
      <c r="C640" s="183"/>
      <c r="D640" s="184"/>
      <c r="E640" s="183"/>
      <c r="F640" s="190"/>
    </row>
    <row r="641" spans="2:6" x14ac:dyDescent="0.25">
      <c r="B641" s="189"/>
      <c r="C641" s="183"/>
      <c r="D641" s="184"/>
      <c r="E641" s="183"/>
      <c r="F641" s="190"/>
    </row>
    <row r="642" spans="2:6" x14ac:dyDescent="0.25">
      <c r="B642" s="189"/>
      <c r="C642" s="183"/>
      <c r="D642" s="184"/>
      <c r="E642" s="183"/>
      <c r="F642" s="190"/>
    </row>
    <row r="643" spans="2:6" x14ac:dyDescent="0.25">
      <c r="B643" s="189"/>
      <c r="C643" s="183"/>
      <c r="D643" s="184"/>
      <c r="E643" s="183"/>
      <c r="F643" s="190"/>
    </row>
    <row r="644" spans="2:6" x14ac:dyDescent="0.25">
      <c r="B644" s="189"/>
      <c r="C644" s="183"/>
      <c r="D644" s="184"/>
      <c r="E644" s="183"/>
      <c r="F644" s="190"/>
    </row>
    <row r="645" spans="2:6" x14ac:dyDescent="0.25">
      <c r="B645" s="189"/>
      <c r="C645" s="183"/>
      <c r="D645" s="184"/>
      <c r="E645" s="183"/>
      <c r="F645" s="190"/>
    </row>
    <row r="646" spans="2:6" x14ac:dyDescent="0.25">
      <c r="B646" s="189"/>
      <c r="C646" s="183"/>
      <c r="D646" s="184"/>
      <c r="E646" s="183"/>
      <c r="F646" s="190"/>
    </row>
    <row r="647" spans="2:6" x14ac:dyDescent="0.25">
      <c r="B647" s="189"/>
      <c r="C647" s="183"/>
      <c r="D647" s="184"/>
      <c r="E647" s="183"/>
      <c r="F647" s="190"/>
    </row>
    <row r="648" spans="2:6" x14ac:dyDescent="0.25">
      <c r="B648" s="189"/>
      <c r="C648" s="183"/>
      <c r="D648" s="184"/>
      <c r="E648" s="183"/>
      <c r="F648" s="190"/>
    </row>
    <row r="649" spans="2:6" x14ac:dyDescent="0.25">
      <c r="B649" s="189"/>
      <c r="C649" s="183"/>
      <c r="D649" s="184"/>
      <c r="E649" s="183"/>
      <c r="F649" s="190"/>
    </row>
    <row r="650" spans="2:6" x14ac:dyDescent="0.25">
      <c r="B650" s="189"/>
      <c r="C650" s="183"/>
      <c r="D650" s="184"/>
      <c r="E650" s="183"/>
      <c r="F650" s="190"/>
    </row>
    <row r="651" spans="2:6" x14ac:dyDescent="0.25">
      <c r="B651" s="189"/>
      <c r="C651" s="183"/>
      <c r="D651" s="184"/>
      <c r="E651" s="183"/>
      <c r="F651" s="190"/>
    </row>
    <row r="652" spans="2:6" x14ac:dyDescent="0.25">
      <c r="B652" s="189"/>
      <c r="C652" s="183"/>
      <c r="D652" s="184"/>
      <c r="E652" s="183"/>
      <c r="F652" s="190"/>
    </row>
    <row r="653" spans="2:6" x14ac:dyDescent="0.25">
      <c r="B653" s="189"/>
      <c r="C653" s="183"/>
      <c r="D653" s="184"/>
      <c r="E653" s="183"/>
      <c r="F653" s="190"/>
    </row>
    <row r="654" spans="2:6" x14ac:dyDescent="0.25">
      <c r="B654" s="189"/>
      <c r="C654" s="183"/>
      <c r="D654" s="184"/>
      <c r="E654" s="183"/>
      <c r="F654" s="190"/>
    </row>
    <row r="655" spans="2:6" x14ac:dyDescent="0.25">
      <c r="B655" s="189"/>
      <c r="C655" s="183"/>
      <c r="D655" s="184"/>
      <c r="E655" s="183"/>
      <c r="F655" s="190"/>
    </row>
    <row r="656" spans="2:6" x14ac:dyDescent="0.25">
      <c r="B656" s="189"/>
      <c r="C656" s="183"/>
      <c r="D656" s="184"/>
      <c r="E656" s="183"/>
      <c r="F656" s="190"/>
    </row>
    <row r="657" spans="2:6" x14ac:dyDescent="0.25">
      <c r="B657" s="189"/>
      <c r="C657" s="183"/>
      <c r="D657" s="184"/>
      <c r="E657" s="183"/>
      <c r="F657" s="190"/>
    </row>
    <row r="658" spans="2:6" x14ac:dyDescent="0.25">
      <c r="B658" s="189"/>
      <c r="C658" s="183"/>
      <c r="D658" s="184"/>
      <c r="E658" s="183"/>
      <c r="F658" s="190"/>
    </row>
    <row r="659" spans="2:6" x14ac:dyDescent="0.25">
      <c r="B659" s="189"/>
      <c r="C659" s="183"/>
      <c r="D659" s="184"/>
      <c r="E659" s="183"/>
      <c r="F659" s="190"/>
    </row>
    <row r="660" spans="2:6" x14ac:dyDescent="0.25">
      <c r="B660" s="189"/>
      <c r="C660" s="183"/>
      <c r="D660" s="184"/>
      <c r="E660" s="183"/>
      <c r="F660" s="190"/>
    </row>
    <row r="661" spans="2:6" x14ac:dyDescent="0.25">
      <c r="B661" s="189"/>
      <c r="C661" s="183"/>
      <c r="D661" s="184"/>
      <c r="E661" s="183"/>
      <c r="F661" s="190"/>
    </row>
    <row r="662" spans="2:6" x14ac:dyDescent="0.25">
      <c r="B662" s="189"/>
      <c r="C662" s="183"/>
      <c r="D662" s="184"/>
      <c r="E662" s="183"/>
      <c r="F662" s="190"/>
    </row>
    <row r="663" spans="2:6" x14ac:dyDescent="0.25">
      <c r="B663" s="189"/>
      <c r="C663" s="183"/>
      <c r="D663" s="184"/>
      <c r="E663" s="183"/>
      <c r="F663" s="190"/>
    </row>
    <row r="664" spans="2:6" x14ac:dyDescent="0.25">
      <c r="B664" s="189"/>
      <c r="C664" s="183"/>
      <c r="D664" s="184"/>
      <c r="E664" s="183"/>
      <c r="F664" s="190"/>
    </row>
    <row r="665" spans="2:6" x14ac:dyDescent="0.25">
      <c r="B665" s="189"/>
      <c r="C665" s="183"/>
      <c r="D665" s="184"/>
      <c r="E665" s="183"/>
      <c r="F665" s="190"/>
    </row>
    <row r="666" spans="2:6" x14ac:dyDescent="0.25">
      <c r="B666" s="189"/>
      <c r="C666" s="183"/>
      <c r="D666" s="184"/>
      <c r="E666" s="183"/>
      <c r="F666" s="190"/>
    </row>
    <row r="667" spans="2:6" x14ac:dyDescent="0.25">
      <c r="B667" s="189"/>
      <c r="C667" s="183"/>
      <c r="D667" s="184"/>
      <c r="E667" s="183"/>
      <c r="F667" s="190"/>
    </row>
    <row r="668" spans="2:6" x14ac:dyDescent="0.25">
      <c r="B668" s="189"/>
      <c r="C668" s="183"/>
      <c r="D668" s="184"/>
      <c r="E668" s="183"/>
      <c r="F668" s="190"/>
    </row>
    <row r="669" spans="2:6" x14ac:dyDescent="0.25">
      <c r="B669" s="189"/>
      <c r="C669" s="183"/>
      <c r="D669" s="184"/>
      <c r="E669" s="183"/>
      <c r="F669" s="190"/>
    </row>
    <row r="670" spans="2:6" x14ac:dyDescent="0.25">
      <c r="B670" s="189"/>
      <c r="C670" s="183"/>
      <c r="D670" s="184"/>
      <c r="E670" s="183"/>
      <c r="F670" s="190"/>
    </row>
    <row r="671" spans="2:6" x14ac:dyDescent="0.25">
      <c r="B671" s="189"/>
      <c r="C671" s="183"/>
      <c r="D671" s="184"/>
      <c r="E671" s="183"/>
      <c r="F671" s="190"/>
    </row>
    <row r="672" spans="2:6" x14ac:dyDescent="0.25">
      <c r="B672" s="189"/>
      <c r="C672" s="183"/>
      <c r="D672" s="184"/>
      <c r="E672" s="183"/>
      <c r="F672" s="190"/>
    </row>
    <row r="673" spans="2:6" x14ac:dyDescent="0.25">
      <c r="B673" s="189"/>
      <c r="C673" s="183"/>
      <c r="D673" s="184"/>
      <c r="E673" s="183"/>
      <c r="F673" s="190"/>
    </row>
    <row r="674" spans="2:6" x14ac:dyDescent="0.25">
      <c r="B674" s="189"/>
      <c r="C674" s="183"/>
      <c r="D674" s="184"/>
      <c r="E674" s="183"/>
      <c r="F674" s="190"/>
    </row>
    <row r="675" spans="2:6" x14ac:dyDescent="0.25">
      <c r="B675" s="189"/>
      <c r="C675" s="183"/>
      <c r="D675" s="184"/>
      <c r="E675" s="183"/>
      <c r="F675" s="190"/>
    </row>
    <row r="676" spans="2:6" x14ac:dyDescent="0.25">
      <c r="B676" s="189"/>
      <c r="C676" s="183"/>
      <c r="D676" s="184"/>
      <c r="E676" s="183"/>
      <c r="F676" s="190"/>
    </row>
    <row r="677" spans="2:6" x14ac:dyDescent="0.25">
      <c r="B677" s="189"/>
      <c r="C677" s="183"/>
      <c r="D677" s="184"/>
      <c r="E677" s="183"/>
      <c r="F677" s="190"/>
    </row>
    <row r="678" spans="2:6" x14ac:dyDescent="0.25">
      <c r="B678" s="189"/>
      <c r="C678" s="183"/>
      <c r="D678" s="184"/>
      <c r="E678" s="183"/>
      <c r="F678" s="190"/>
    </row>
    <row r="679" spans="2:6" x14ac:dyDescent="0.25">
      <c r="B679" s="189"/>
      <c r="C679" s="183"/>
      <c r="D679" s="184"/>
      <c r="E679" s="183"/>
      <c r="F679" s="190"/>
    </row>
    <row r="680" spans="2:6" x14ac:dyDescent="0.25">
      <c r="B680" s="189"/>
      <c r="C680" s="183"/>
      <c r="D680" s="184"/>
      <c r="E680" s="183"/>
      <c r="F680" s="190"/>
    </row>
    <row r="681" spans="2:6" x14ac:dyDescent="0.25">
      <c r="B681" s="189"/>
      <c r="C681" s="183"/>
      <c r="D681" s="184"/>
      <c r="E681" s="183"/>
      <c r="F681" s="190"/>
    </row>
    <row r="682" spans="2:6" x14ac:dyDescent="0.25">
      <c r="B682" s="189"/>
      <c r="C682" s="183"/>
      <c r="D682" s="184"/>
      <c r="E682" s="183"/>
      <c r="F682" s="190"/>
    </row>
    <row r="683" spans="2:6" x14ac:dyDescent="0.25">
      <c r="B683" s="189"/>
      <c r="C683" s="183"/>
      <c r="D683" s="184"/>
      <c r="E683" s="183"/>
      <c r="F683" s="190"/>
    </row>
    <row r="684" spans="2:6" x14ac:dyDescent="0.25">
      <c r="B684" s="189"/>
      <c r="C684" s="183"/>
      <c r="D684" s="184"/>
      <c r="E684" s="183"/>
      <c r="F684" s="190"/>
    </row>
    <row r="685" spans="2:6" x14ac:dyDescent="0.25">
      <c r="B685" s="189"/>
      <c r="C685" s="183"/>
      <c r="D685" s="184"/>
      <c r="E685" s="183"/>
      <c r="F685" s="190"/>
    </row>
    <row r="686" spans="2:6" x14ac:dyDescent="0.25">
      <c r="B686" s="189"/>
      <c r="C686" s="183"/>
      <c r="D686" s="184"/>
      <c r="E686" s="183"/>
      <c r="F686" s="190"/>
    </row>
    <row r="687" spans="2:6" x14ac:dyDescent="0.25">
      <c r="B687" s="189"/>
      <c r="C687" s="183"/>
      <c r="D687" s="184"/>
      <c r="E687" s="183"/>
      <c r="F687" s="190"/>
    </row>
    <row r="688" spans="2:6" x14ac:dyDescent="0.25">
      <c r="B688" s="189"/>
      <c r="C688" s="183"/>
      <c r="D688" s="184"/>
      <c r="E688" s="183"/>
      <c r="F688" s="190"/>
    </row>
    <row r="689" spans="2:6" x14ac:dyDescent="0.25">
      <c r="B689" s="189"/>
      <c r="C689" s="183"/>
      <c r="D689" s="184"/>
      <c r="E689" s="183"/>
      <c r="F689" s="190"/>
    </row>
    <row r="690" spans="2:6" x14ac:dyDescent="0.25">
      <c r="B690" s="189"/>
      <c r="C690" s="183"/>
      <c r="D690" s="184"/>
      <c r="E690" s="183"/>
      <c r="F690" s="190"/>
    </row>
    <row r="691" spans="2:6" x14ac:dyDescent="0.25">
      <c r="B691" s="189"/>
      <c r="C691" s="183"/>
      <c r="D691" s="184"/>
      <c r="E691" s="183"/>
      <c r="F691" s="190"/>
    </row>
    <row r="692" spans="2:6" x14ac:dyDescent="0.25">
      <c r="B692" s="189"/>
      <c r="C692" s="183"/>
      <c r="D692" s="184"/>
      <c r="E692" s="183"/>
      <c r="F692" s="190"/>
    </row>
    <row r="693" spans="2:6" x14ac:dyDescent="0.25">
      <c r="B693" s="189"/>
      <c r="C693" s="183"/>
      <c r="D693" s="184"/>
      <c r="E693" s="183"/>
      <c r="F693" s="190"/>
    </row>
    <row r="694" spans="2:6" x14ac:dyDescent="0.25">
      <c r="B694" s="189"/>
      <c r="C694" s="183"/>
      <c r="D694" s="184"/>
      <c r="E694" s="183"/>
      <c r="F694" s="190"/>
    </row>
    <row r="695" spans="2:6" x14ac:dyDescent="0.25">
      <c r="B695" s="189"/>
      <c r="C695" s="183"/>
      <c r="D695" s="184"/>
      <c r="E695" s="183"/>
      <c r="F695" s="190"/>
    </row>
    <row r="696" spans="2:6" x14ac:dyDescent="0.25">
      <c r="B696" s="189"/>
      <c r="C696" s="183"/>
      <c r="D696" s="184"/>
      <c r="E696" s="183"/>
      <c r="F696" s="190"/>
    </row>
    <row r="697" spans="2:6" x14ac:dyDescent="0.25">
      <c r="B697" s="189"/>
      <c r="C697" s="183"/>
      <c r="D697" s="184"/>
      <c r="E697" s="183"/>
      <c r="F697" s="190"/>
    </row>
    <row r="698" spans="2:6" x14ac:dyDescent="0.25">
      <c r="B698" s="189"/>
      <c r="C698" s="183"/>
      <c r="D698" s="184"/>
      <c r="E698" s="183"/>
      <c r="F698" s="190"/>
    </row>
    <row r="699" spans="2:6" x14ac:dyDescent="0.25">
      <c r="B699" s="189"/>
      <c r="C699" s="183"/>
      <c r="D699" s="184"/>
      <c r="E699" s="183"/>
      <c r="F699" s="190"/>
    </row>
    <row r="700" spans="2:6" x14ac:dyDescent="0.25">
      <c r="B700" s="189"/>
      <c r="C700" s="183"/>
      <c r="D700" s="184"/>
      <c r="E700" s="183"/>
      <c r="F700" s="190"/>
    </row>
    <row r="701" spans="2:6" x14ac:dyDescent="0.25">
      <c r="B701" s="189"/>
      <c r="C701" s="183"/>
      <c r="D701" s="184"/>
      <c r="E701" s="183"/>
      <c r="F701" s="190"/>
    </row>
    <row r="702" spans="2:6" x14ac:dyDescent="0.25">
      <c r="B702" s="189"/>
      <c r="C702" s="183"/>
      <c r="D702" s="184"/>
      <c r="E702" s="183"/>
      <c r="F702" s="190"/>
    </row>
    <row r="703" spans="2:6" x14ac:dyDescent="0.25">
      <c r="B703" s="189"/>
      <c r="C703" s="183"/>
      <c r="D703" s="184"/>
      <c r="E703" s="183"/>
      <c r="F703" s="190"/>
    </row>
    <row r="704" spans="2:6" x14ac:dyDescent="0.25">
      <c r="B704" s="189"/>
      <c r="C704" s="183"/>
      <c r="D704" s="184"/>
      <c r="E704" s="183"/>
      <c r="F704" s="190"/>
    </row>
    <row r="705" spans="2:6" x14ac:dyDescent="0.25">
      <c r="B705" s="189"/>
      <c r="C705" s="183"/>
      <c r="D705" s="184"/>
      <c r="E705" s="183"/>
      <c r="F705" s="190"/>
    </row>
    <row r="706" spans="2:6" x14ac:dyDescent="0.25">
      <c r="B706" s="189"/>
      <c r="C706" s="183"/>
      <c r="D706" s="184"/>
      <c r="E706" s="183"/>
      <c r="F706" s="190"/>
    </row>
    <row r="707" spans="2:6" x14ac:dyDescent="0.25">
      <c r="B707" s="189"/>
      <c r="C707" s="183"/>
      <c r="D707" s="184"/>
      <c r="E707" s="183"/>
      <c r="F707" s="190"/>
    </row>
    <row r="708" spans="2:6" x14ac:dyDescent="0.25">
      <c r="B708" s="189"/>
      <c r="C708" s="183"/>
      <c r="D708" s="184"/>
      <c r="E708" s="183"/>
      <c r="F708" s="190"/>
    </row>
    <row r="709" spans="2:6" x14ac:dyDescent="0.25">
      <c r="B709" s="189"/>
      <c r="C709" s="183"/>
      <c r="D709" s="184"/>
      <c r="E709" s="183"/>
      <c r="F709" s="190"/>
    </row>
    <row r="710" spans="2:6" x14ac:dyDescent="0.25">
      <c r="B710" s="189"/>
      <c r="C710" s="183"/>
      <c r="D710" s="184"/>
      <c r="E710" s="183"/>
      <c r="F710" s="190"/>
    </row>
    <row r="711" spans="2:6" x14ac:dyDescent="0.25">
      <c r="B711" s="189"/>
      <c r="C711" s="183"/>
      <c r="D711" s="184"/>
      <c r="E711" s="183"/>
      <c r="F711" s="190"/>
    </row>
    <row r="712" spans="2:6" x14ac:dyDescent="0.25">
      <c r="B712" s="189"/>
      <c r="C712" s="183"/>
      <c r="D712" s="184"/>
      <c r="E712" s="183"/>
      <c r="F712" s="190"/>
    </row>
    <row r="713" spans="2:6" x14ac:dyDescent="0.25">
      <c r="B713" s="189"/>
      <c r="C713" s="183"/>
      <c r="D713" s="184"/>
      <c r="E713" s="183"/>
      <c r="F713" s="190"/>
    </row>
    <row r="714" spans="2:6" x14ac:dyDescent="0.25">
      <c r="B714" s="189"/>
      <c r="C714" s="183"/>
      <c r="D714" s="184"/>
      <c r="E714" s="183"/>
      <c r="F714" s="190"/>
    </row>
    <row r="715" spans="2:6" x14ac:dyDescent="0.25">
      <c r="B715" s="189"/>
      <c r="C715" s="183"/>
      <c r="D715" s="184"/>
      <c r="E715" s="183"/>
      <c r="F715" s="190"/>
    </row>
    <row r="716" spans="2:6" x14ac:dyDescent="0.25">
      <c r="B716" s="189"/>
      <c r="C716" s="183"/>
      <c r="D716" s="184"/>
      <c r="E716" s="183"/>
      <c r="F716" s="190"/>
    </row>
    <row r="717" spans="2:6" x14ac:dyDescent="0.25">
      <c r="B717" s="189"/>
      <c r="C717" s="183"/>
      <c r="D717" s="184"/>
      <c r="E717" s="183"/>
      <c r="F717" s="190"/>
    </row>
    <row r="718" spans="2:6" x14ac:dyDescent="0.25">
      <c r="B718" s="189"/>
      <c r="C718" s="183"/>
      <c r="D718" s="184"/>
      <c r="E718" s="183"/>
      <c r="F718" s="190"/>
    </row>
    <row r="719" spans="2:6" x14ac:dyDescent="0.25">
      <c r="B719" s="189"/>
      <c r="C719" s="183"/>
      <c r="D719" s="184"/>
      <c r="E719" s="183"/>
      <c r="F719" s="190"/>
    </row>
    <row r="720" spans="2:6" x14ac:dyDescent="0.25">
      <c r="B720" s="189"/>
      <c r="C720" s="183"/>
      <c r="D720" s="184"/>
      <c r="E720" s="183"/>
      <c r="F720" s="190"/>
    </row>
    <row r="721" spans="2:6" x14ac:dyDescent="0.25">
      <c r="B721" s="189"/>
      <c r="C721" s="183"/>
      <c r="D721" s="184"/>
      <c r="E721" s="183"/>
      <c r="F721" s="190"/>
    </row>
    <row r="722" spans="2:6" x14ac:dyDescent="0.25">
      <c r="B722" s="189"/>
      <c r="C722" s="183"/>
      <c r="D722" s="184"/>
      <c r="E722" s="183"/>
      <c r="F722" s="190"/>
    </row>
    <row r="723" spans="2:6" x14ac:dyDescent="0.25">
      <c r="B723" s="189"/>
      <c r="C723" s="183"/>
      <c r="D723" s="184"/>
      <c r="E723" s="183"/>
      <c r="F723" s="190"/>
    </row>
    <row r="724" spans="2:6" x14ac:dyDescent="0.25">
      <c r="B724" s="189"/>
      <c r="C724" s="183"/>
      <c r="D724" s="184"/>
      <c r="E724" s="183"/>
      <c r="F724" s="190"/>
    </row>
    <row r="725" spans="2:6" x14ac:dyDescent="0.25">
      <c r="B725" s="189"/>
      <c r="C725" s="183"/>
      <c r="D725" s="184"/>
      <c r="E725" s="183"/>
      <c r="F725" s="190"/>
    </row>
    <row r="726" spans="2:6" x14ac:dyDescent="0.25">
      <c r="B726" s="189"/>
      <c r="C726" s="183"/>
      <c r="D726" s="184"/>
      <c r="E726" s="183"/>
      <c r="F726" s="190"/>
    </row>
    <row r="727" spans="2:6" x14ac:dyDescent="0.25">
      <c r="B727" s="189"/>
      <c r="C727" s="183"/>
      <c r="D727" s="184"/>
      <c r="E727" s="183"/>
      <c r="F727" s="190"/>
    </row>
    <row r="728" spans="2:6" x14ac:dyDescent="0.25">
      <c r="B728" s="189"/>
      <c r="C728" s="183"/>
      <c r="D728" s="184"/>
      <c r="E728" s="183"/>
      <c r="F728" s="190"/>
    </row>
    <row r="729" spans="2:6" x14ac:dyDescent="0.25">
      <c r="B729" s="189"/>
      <c r="C729" s="183"/>
      <c r="D729" s="184"/>
      <c r="E729" s="183"/>
      <c r="F729" s="190"/>
    </row>
    <row r="730" spans="2:6" x14ac:dyDescent="0.25">
      <c r="B730" s="189"/>
      <c r="C730" s="183"/>
      <c r="D730" s="184"/>
      <c r="E730" s="183"/>
      <c r="F730" s="190"/>
    </row>
    <row r="731" spans="2:6" x14ac:dyDescent="0.25">
      <c r="B731" s="189"/>
      <c r="C731" s="183"/>
      <c r="D731" s="184"/>
      <c r="E731" s="183"/>
      <c r="F731" s="190"/>
    </row>
    <row r="732" spans="2:6" x14ac:dyDescent="0.25">
      <c r="B732" s="189"/>
      <c r="C732" s="183"/>
      <c r="D732" s="184"/>
      <c r="E732" s="183"/>
      <c r="F732" s="190"/>
    </row>
    <row r="733" spans="2:6" x14ac:dyDescent="0.25">
      <c r="B733" s="189"/>
      <c r="C733" s="183"/>
      <c r="D733" s="184"/>
      <c r="E733" s="183"/>
      <c r="F733" s="190"/>
    </row>
    <row r="734" spans="2:6" x14ac:dyDescent="0.25">
      <c r="B734" s="189"/>
      <c r="C734" s="183"/>
      <c r="D734" s="184"/>
      <c r="E734" s="183"/>
      <c r="F734" s="190"/>
    </row>
    <row r="735" spans="2:6" x14ac:dyDescent="0.25">
      <c r="B735" s="189"/>
      <c r="C735" s="183"/>
      <c r="D735" s="184"/>
      <c r="E735" s="183"/>
      <c r="F735" s="190"/>
    </row>
    <row r="736" spans="2:6" x14ac:dyDescent="0.25">
      <c r="B736" s="189"/>
      <c r="C736" s="183"/>
      <c r="D736" s="184"/>
      <c r="E736" s="183"/>
      <c r="F736" s="190"/>
    </row>
    <row r="737" spans="2:6" x14ac:dyDescent="0.25">
      <c r="B737" s="189"/>
      <c r="C737" s="183"/>
      <c r="D737" s="184"/>
      <c r="E737" s="183"/>
      <c r="F737" s="190"/>
    </row>
    <row r="738" spans="2:6" x14ac:dyDescent="0.25">
      <c r="B738" s="189"/>
      <c r="C738" s="183"/>
      <c r="D738" s="184"/>
      <c r="E738" s="183"/>
      <c r="F738" s="190"/>
    </row>
    <row r="739" spans="2:6" x14ac:dyDescent="0.25">
      <c r="B739" s="189"/>
      <c r="C739" s="183"/>
      <c r="D739" s="184"/>
      <c r="E739" s="183"/>
      <c r="F739" s="190"/>
    </row>
    <row r="740" spans="2:6" x14ac:dyDescent="0.25">
      <c r="B740" s="189"/>
      <c r="C740" s="183"/>
      <c r="D740" s="184"/>
      <c r="E740" s="183"/>
      <c r="F740" s="190"/>
    </row>
    <row r="741" spans="2:6" x14ac:dyDescent="0.25">
      <c r="B741" s="189"/>
      <c r="C741" s="183"/>
      <c r="D741" s="184"/>
      <c r="E741" s="183"/>
      <c r="F741" s="190"/>
    </row>
    <row r="742" spans="2:6" x14ac:dyDescent="0.25">
      <c r="B742" s="189"/>
      <c r="C742" s="183"/>
      <c r="D742" s="184"/>
      <c r="E742" s="183"/>
      <c r="F742" s="190"/>
    </row>
    <row r="743" spans="2:6" x14ac:dyDescent="0.25">
      <c r="B743" s="189"/>
      <c r="C743" s="183"/>
      <c r="D743" s="184"/>
      <c r="E743" s="183"/>
      <c r="F743" s="190"/>
    </row>
    <row r="744" spans="2:6" x14ac:dyDescent="0.25">
      <c r="B744" s="189"/>
      <c r="C744" s="183"/>
      <c r="D744" s="184"/>
      <c r="E744" s="183"/>
      <c r="F744" s="190"/>
    </row>
    <row r="745" spans="2:6" x14ac:dyDescent="0.25">
      <c r="B745" s="189"/>
      <c r="C745" s="183"/>
      <c r="D745" s="184"/>
      <c r="E745" s="183"/>
      <c r="F745" s="190"/>
    </row>
    <row r="746" spans="2:6" x14ac:dyDescent="0.25">
      <c r="B746" s="189"/>
      <c r="C746" s="183"/>
      <c r="D746" s="184"/>
      <c r="E746" s="183"/>
      <c r="F746" s="190"/>
    </row>
    <row r="747" spans="2:6" x14ac:dyDescent="0.25">
      <c r="B747" s="189"/>
      <c r="C747" s="183"/>
      <c r="D747" s="184"/>
      <c r="E747" s="183"/>
      <c r="F747" s="190"/>
    </row>
    <row r="748" spans="2:6" x14ac:dyDescent="0.25">
      <c r="B748" s="189"/>
      <c r="C748" s="183"/>
      <c r="D748" s="184"/>
      <c r="E748" s="183"/>
      <c r="F748" s="190"/>
    </row>
    <row r="749" spans="2:6" x14ac:dyDescent="0.25">
      <c r="B749" s="189"/>
      <c r="C749" s="183"/>
      <c r="D749" s="184"/>
      <c r="E749" s="183"/>
      <c r="F749" s="190"/>
    </row>
    <row r="750" spans="2:6" x14ac:dyDescent="0.25">
      <c r="B750" s="189"/>
      <c r="C750" s="183"/>
      <c r="D750" s="184"/>
      <c r="E750" s="183"/>
      <c r="F750" s="190"/>
    </row>
    <row r="751" spans="2:6" x14ac:dyDescent="0.25">
      <c r="B751" s="189"/>
      <c r="C751" s="183"/>
      <c r="D751" s="184"/>
      <c r="E751" s="183"/>
      <c r="F751" s="190"/>
    </row>
    <row r="752" spans="2:6" x14ac:dyDescent="0.25">
      <c r="B752" s="189"/>
      <c r="C752" s="183"/>
      <c r="D752" s="184"/>
      <c r="E752" s="183"/>
      <c r="F752" s="190"/>
    </row>
    <row r="753" spans="2:6" x14ac:dyDescent="0.25">
      <c r="B753" s="189"/>
      <c r="C753" s="183"/>
      <c r="D753" s="184"/>
      <c r="E753" s="183"/>
      <c r="F753" s="190"/>
    </row>
    <row r="754" spans="2:6" x14ac:dyDescent="0.25">
      <c r="B754" s="189"/>
      <c r="C754" s="183"/>
      <c r="D754" s="184"/>
      <c r="E754" s="183"/>
      <c r="F754" s="190"/>
    </row>
    <row r="755" spans="2:6" x14ac:dyDescent="0.25">
      <c r="B755" s="189"/>
      <c r="C755" s="183"/>
      <c r="D755" s="184"/>
      <c r="E755" s="183"/>
      <c r="F755" s="190"/>
    </row>
    <row r="756" spans="2:6" x14ac:dyDescent="0.25">
      <c r="B756" s="189"/>
      <c r="C756" s="183"/>
      <c r="D756" s="184"/>
      <c r="E756" s="183"/>
      <c r="F756" s="190"/>
    </row>
    <row r="757" spans="2:6" x14ac:dyDescent="0.25">
      <c r="B757" s="189"/>
      <c r="C757" s="183"/>
      <c r="D757" s="184"/>
      <c r="E757" s="183"/>
      <c r="F757" s="190"/>
    </row>
    <row r="758" spans="2:6" x14ac:dyDescent="0.25">
      <c r="B758" s="189"/>
      <c r="C758" s="183"/>
      <c r="D758" s="184"/>
      <c r="E758" s="183"/>
      <c r="F758" s="190"/>
    </row>
    <row r="759" spans="2:6" x14ac:dyDescent="0.25">
      <c r="B759" s="189"/>
      <c r="C759" s="183"/>
      <c r="D759" s="184"/>
      <c r="E759" s="183"/>
      <c r="F759" s="190"/>
    </row>
    <row r="760" spans="2:6" x14ac:dyDescent="0.25">
      <c r="B760" s="189"/>
      <c r="C760" s="183"/>
      <c r="D760" s="184"/>
      <c r="E760" s="183"/>
      <c r="F760" s="190"/>
    </row>
    <row r="761" spans="2:6" x14ac:dyDescent="0.25">
      <c r="B761" s="189"/>
      <c r="C761" s="183"/>
      <c r="D761" s="184"/>
      <c r="E761" s="183"/>
      <c r="F761" s="190"/>
    </row>
    <row r="762" spans="2:6" x14ac:dyDescent="0.25">
      <c r="B762" s="189"/>
      <c r="C762" s="183"/>
      <c r="D762" s="184"/>
      <c r="E762" s="183"/>
      <c r="F762" s="190"/>
    </row>
    <row r="763" spans="2:6" x14ac:dyDescent="0.25">
      <c r="B763" s="189"/>
      <c r="C763" s="183"/>
      <c r="D763" s="184"/>
      <c r="E763" s="183"/>
      <c r="F763" s="190"/>
    </row>
    <row r="764" spans="2:6" x14ac:dyDescent="0.25">
      <c r="B764" s="189"/>
      <c r="C764" s="183"/>
      <c r="D764" s="184"/>
      <c r="E764" s="183"/>
      <c r="F764" s="190"/>
    </row>
    <row r="765" spans="2:6" x14ac:dyDescent="0.25">
      <c r="B765" s="189"/>
      <c r="C765" s="183"/>
      <c r="D765" s="184"/>
      <c r="E765" s="183"/>
      <c r="F765" s="190"/>
    </row>
    <row r="766" spans="2:6" x14ac:dyDescent="0.25">
      <c r="B766" s="189"/>
      <c r="C766" s="183"/>
      <c r="D766" s="184"/>
      <c r="E766" s="183"/>
      <c r="F766" s="190"/>
    </row>
    <row r="767" spans="2:6" x14ac:dyDescent="0.25">
      <c r="B767" s="189"/>
      <c r="C767" s="183"/>
      <c r="D767" s="184"/>
      <c r="E767" s="183"/>
      <c r="F767" s="190"/>
    </row>
    <row r="768" spans="2:6" x14ac:dyDescent="0.25">
      <c r="B768" s="189"/>
      <c r="C768" s="183"/>
      <c r="D768" s="184"/>
      <c r="E768" s="183"/>
      <c r="F768" s="190"/>
    </row>
    <row r="769" spans="2:6" x14ac:dyDescent="0.25">
      <c r="B769" s="189"/>
      <c r="C769" s="183"/>
      <c r="D769" s="184"/>
      <c r="E769" s="183"/>
      <c r="F769" s="190"/>
    </row>
    <row r="770" spans="2:6" x14ac:dyDescent="0.25">
      <c r="B770" s="189"/>
      <c r="C770" s="183"/>
      <c r="D770" s="184"/>
      <c r="E770" s="183"/>
      <c r="F770" s="190"/>
    </row>
    <row r="771" spans="2:6" x14ac:dyDescent="0.25">
      <c r="B771" s="189"/>
      <c r="C771" s="183"/>
      <c r="D771" s="184"/>
      <c r="E771" s="183"/>
      <c r="F771" s="190"/>
    </row>
    <row r="772" spans="2:6" x14ac:dyDescent="0.25">
      <c r="B772" s="189"/>
      <c r="C772" s="183"/>
      <c r="D772" s="184"/>
      <c r="E772" s="183"/>
      <c r="F772" s="190"/>
    </row>
    <row r="773" spans="2:6" x14ac:dyDescent="0.25">
      <c r="B773" s="189"/>
      <c r="C773" s="183"/>
      <c r="D773" s="184"/>
      <c r="E773" s="183"/>
      <c r="F773" s="190"/>
    </row>
    <row r="774" spans="2:6" x14ac:dyDescent="0.25">
      <c r="B774" s="189"/>
      <c r="C774" s="183"/>
      <c r="D774" s="184"/>
      <c r="E774" s="183"/>
      <c r="F774" s="190"/>
    </row>
    <row r="775" spans="2:6" x14ac:dyDescent="0.25">
      <c r="B775" s="189"/>
      <c r="C775" s="183"/>
      <c r="D775" s="184"/>
      <c r="E775" s="183"/>
      <c r="F775" s="190"/>
    </row>
    <row r="776" spans="2:6" x14ac:dyDescent="0.25">
      <c r="B776" s="189"/>
      <c r="C776" s="183"/>
      <c r="D776" s="184"/>
      <c r="E776" s="183"/>
      <c r="F776" s="190"/>
    </row>
    <row r="777" spans="2:6" x14ac:dyDescent="0.25">
      <c r="B777" s="189"/>
      <c r="C777" s="183"/>
      <c r="D777" s="184"/>
      <c r="E777" s="183"/>
      <c r="F777" s="190"/>
    </row>
    <row r="778" spans="2:6" x14ac:dyDescent="0.25">
      <c r="B778" s="189"/>
      <c r="C778" s="183"/>
      <c r="D778" s="184"/>
      <c r="E778" s="183"/>
      <c r="F778" s="190"/>
    </row>
    <row r="779" spans="2:6" x14ac:dyDescent="0.25">
      <c r="B779" s="189"/>
      <c r="C779" s="183"/>
      <c r="D779" s="184"/>
      <c r="E779" s="183"/>
      <c r="F779" s="190"/>
    </row>
    <row r="780" spans="2:6" x14ac:dyDescent="0.25">
      <c r="B780" s="189"/>
      <c r="C780" s="183"/>
      <c r="D780" s="184"/>
      <c r="E780" s="183"/>
      <c r="F780" s="190"/>
    </row>
    <row r="781" spans="2:6" x14ac:dyDescent="0.25">
      <c r="B781" s="189"/>
      <c r="C781" s="183"/>
      <c r="D781" s="184"/>
      <c r="E781" s="183"/>
      <c r="F781" s="190"/>
    </row>
    <row r="782" spans="2:6" x14ac:dyDescent="0.25">
      <c r="B782" s="189"/>
      <c r="C782" s="183"/>
      <c r="D782" s="184"/>
      <c r="E782" s="183"/>
      <c r="F782" s="190"/>
    </row>
    <row r="783" spans="2:6" x14ac:dyDescent="0.25">
      <c r="B783" s="189"/>
      <c r="C783" s="183"/>
      <c r="D783" s="184"/>
      <c r="E783" s="183"/>
      <c r="F783" s="190"/>
    </row>
    <row r="784" spans="2:6" x14ac:dyDescent="0.25">
      <c r="B784" s="189"/>
      <c r="C784" s="183"/>
      <c r="D784" s="184"/>
      <c r="E784" s="183"/>
      <c r="F784" s="190"/>
    </row>
    <row r="785" spans="2:6" x14ac:dyDescent="0.25">
      <c r="B785" s="189"/>
      <c r="C785" s="183"/>
      <c r="D785" s="184"/>
      <c r="E785" s="183"/>
      <c r="F785" s="190"/>
    </row>
    <row r="786" spans="2:6" x14ac:dyDescent="0.25">
      <c r="B786" s="189"/>
      <c r="C786" s="183"/>
      <c r="D786" s="184"/>
      <c r="E786" s="183"/>
      <c r="F786" s="190"/>
    </row>
    <row r="787" spans="2:6" x14ac:dyDescent="0.25">
      <c r="B787" s="189"/>
      <c r="C787" s="183"/>
      <c r="D787" s="184"/>
      <c r="E787" s="183"/>
      <c r="F787" s="190"/>
    </row>
    <row r="788" spans="2:6" x14ac:dyDescent="0.25">
      <c r="B788" s="189"/>
      <c r="C788" s="183"/>
      <c r="D788" s="184"/>
      <c r="E788" s="183"/>
      <c r="F788" s="190"/>
    </row>
    <row r="789" spans="2:6" x14ac:dyDescent="0.25">
      <c r="B789" s="189"/>
      <c r="C789" s="183"/>
      <c r="D789" s="184"/>
      <c r="E789" s="183"/>
      <c r="F789" s="190"/>
    </row>
    <row r="790" spans="2:6" x14ac:dyDescent="0.25">
      <c r="B790" s="189"/>
      <c r="C790" s="183"/>
      <c r="D790" s="184"/>
      <c r="E790" s="183"/>
      <c r="F790" s="190"/>
    </row>
    <row r="791" spans="2:6" x14ac:dyDescent="0.25">
      <c r="B791" s="189"/>
      <c r="C791" s="183"/>
      <c r="D791" s="184"/>
      <c r="E791" s="183"/>
      <c r="F791" s="190"/>
    </row>
    <row r="792" spans="2:6" x14ac:dyDescent="0.25">
      <c r="B792" s="189"/>
      <c r="C792" s="183"/>
      <c r="D792" s="184"/>
      <c r="E792" s="183"/>
      <c r="F792" s="190"/>
    </row>
    <row r="793" spans="2:6" x14ac:dyDescent="0.25">
      <c r="B793" s="189"/>
      <c r="C793" s="183"/>
      <c r="D793" s="184"/>
      <c r="E793" s="183"/>
      <c r="F793" s="190"/>
    </row>
    <row r="794" spans="2:6" x14ac:dyDescent="0.25">
      <c r="B794" s="189"/>
      <c r="C794" s="183"/>
      <c r="D794" s="184"/>
      <c r="E794" s="183"/>
      <c r="F794" s="190"/>
    </row>
    <row r="795" spans="2:6" x14ac:dyDescent="0.25">
      <c r="B795" s="189"/>
      <c r="C795" s="183"/>
      <c r="D795" s="184"/>
      <c r="E795" s="183"/>
      <c r="F795" s="190"/>
    </row>
    <row r="796" spans="2:6" x14ac:dyDescent="0.25">
      <c r="B796" s="189"/>
      <c r="C796" s="183"/>
      <c r="D796" s="184"/>
      <c r="E796" s="183"/>
      <c r="F796" s="190"/>
    </row>
    <row r="797" spans="2:6" x14ac:dyDescent="0.25">
      <c r="B797" s="189"/>
      <c r="C797" s="183"/>
      <c r="D797" s="184"/>
      <c r="E797" s="183"/>
      <c r="F797" s="190"/>
    </row>
    <row r="798" spans="2:6" x14ac:dyDescent="0.25">
      <c r="B798" s="189"/>
      <c r="C798" s="183"/>
      <c r="D798" s="184"/>
      <c r="E798" s="183"/>
      <c r="F798" s="190"/>
    </row>
    <row r="799" spans="2:6" x14ac:dyDescent="0.25">
      <c r="B799" s="189"/>
      <c r="C799" s="183"/>
      <c r="D799" s="184"/>
      <c r="E799" s="183"/>
      <c r="F799" s="190"/>
    </row>
    <row r="800" spans="2:6" x14ac:dyDescent="0.25">
      <c r="B800" s="189"/>
      <c r="C800" s="183"/>
      <c r="D800" s="184"/>
      <c r="E800" s="183"/>
      <c r="F800" s="190"/>
    </row>
    <row r="801" spans="2:6" x14ac:dyDescent="0.25">
      <c r="B801" s="189"/>
      <c r="C801" s="183"/>
      <c r="D801" s="184"/>
      <c r="E801" s="183"/>
      <c r="F801" s="190"/>
    </row>
    <row r="802" spans="2:6" x14ac:dyDescent="0.25">
      <c r="B802" s="189"/>
      <c r="C802" s="183"/>
      <c r="D802" s="184"/>
      <c r="E802" s="183"/>
      <c r="F802" s="190"/>
    </row>
    <row r="803" spans="2:6" x14ac:dyDescent="0.25">
      <c r="B803" s="189"/>
      <c r="C803" s="183"/>
      <c r="D803" s="184"/>
      <c r="E803" s="183"/>
      <c r="F803" s="190"/>
    </row>
    <row r="804" spans="2:6" x14ac:dyDescent="0.25">
      <c r="B804" s="189"/>
      <c r="C804" s="183"/>
      <c r="D804" s="184"/>
      <c r="E804" s="183"/>
      <c r="F804" s="190"/>
    </row>
    <row r="805" spans="2:6" x14ac:dyDescent="0.25">
      <c r="B805" s="189"/>
      <c r="C805" s="183"/>
      <c r="D805" s="184"/>
      <c r="E805" s="183"/>
      <c r="F805" s="190"/>
    </row>
    <row r="806" spans="2:6" x14ac:dyDescent="0.25">
      <c r="B806" s="189"/>
      <c r="C806" s="183"/>
      <c r="D806" s="184"/>
      <c r="E806" s="183"/>
      <c r="F806" s="190"/>
    </row>
    <row r="807" spans="2:6" x14ac:dyDescent="0.25">
      <c r="B807" s="189"/>
      <c r="C807" s="183"/>
      <c r="D807" s="184"/>
      <c r="E807" s="183"/>
      <c r="F807" s="190"/>
    </row>
    <row r="808" spans="2:6" x14ac:dyDescent="0.25">
      <c r="B808" s="189"/>
      <c r="C808" s="183"/>
      <c r="D808" s="184"/>
      <c r="E808" s="183"/>
      <c r="F808" s="190"/>
    </row>
    <row r="809" spans="2:6" x14ac:dyDescent="0.25">
      <c r="B809" s="189"/>
      <c r="C809" s="183"/>
      <c r="D809" s="184"/>
      <c r="E809" s="183"/>
      <c r="F809" s="190"/>
    </row>
    <row r="810" spans="2:6" x14ac:dyDescent="0.25">
      <c r="B810" s="189"/>
      <c r="C810" s="183"/>
      <c r="D810" s="184"/>
      <c r="E810" s="183"/>
      <c r="F810" s="190"/>
    </row>
    <row r="811" spans="2:6" x14ac:dyDescent="0.25">
      <c r="B811" s="189"/>
      <c r="C811" s="183"/>
      <c r="D811" s="184"/>
      <c r="E811" s="183"/>
      <c r="F811" s="190"/>
    </row>
    <row r="812" spans="2:6" x14ac:dyDescent="0.25">
      <c r="B812" s="189"/>
      <c r="C812" s="183"/>
      <c r="D812" s="184"/>
      <c r="E812" s="183"/>
      <c r="F812" s="190"/>
    </row>
    <row r="813" spans="2:6" x14ac:dyDescent="0.25">
      <c r="B813" s="189"/>
      <c r="C813" s="183"/>
      <c r="D813" s="184"/>
      <c r="E813" s="183"/>
      <c r="F813" s="190"/>
    </row>
    <row r="814" spans="2:6" x14ac:dyDescent="0.25">
      <c r="B814" s="189"/>
      <c r="C814" s="183"/>
      <c r="D814" s="184"/>
      <c r="E814" s="183"/>
      <c r="F814" s="190"/>
    </row>
    <row r="815" spans="2:6" x14ac:dyDescent="0.25">
      <c r="B815" s="189"/>
      <c r="C815" s="183"/>
      <c r="D815" s="184"/>
      <c r="E815" s="183"/>
      <c r="F815" s="190"/>
    </row>
    <row r="816" spans="2:6" x14ac:dyDescent="0.25">
      <c r="B816" s="189"/>
      <c r="C816" s="183"/>
      <c r="D816" s="184"/>
      <c r="E816" s="183"/>
      <c r="F816" s="190"/>
    </row>
    <row r="817" spans="2:6" x14ac:dyDescent="0.25">
      <c r="B817" s="189"/>
      <c r="C817" s="183"/>
      <c r="D817" s="184"/>
      <c r="E817" s="183"/>
      <c r="F817" s="190"/>
    </row>
    <row r="818" spans="2:6" x14ac:dyDescent="0.25">
      <c r="B818" s="189"/>
      <c r="C818" s="183"/>
      <c r="D818" s="184"/>
      <c r="E818" s="183"/>
      <c r="F818" s="190"/>
    </row>
    <row r="819" spans="2:6" x14ac:dyDescent="0.25">
      <c r="B819" s="189"/>
      <c r="C819" s="183"/>
      <c r="D819" s="184"/>
      <c r="E819" s="183"/>
      <c r="F819" s="190"/>
    </row>
    <row r="820" spans="2:6" x14ac:dyDescent="0.25">
      <c r="B820" s="189"/>
      <c r="C820" s="183"/>
      <c r="D820" s="184"/>
      <c r="E820" s="183"/>
      <c r="F820" s="190"/>
    </row>
    <row r="821" spans="2:6" x14ac:dyDescent="0.25">
      <c r="B821" s="189"/>
      <c r="C821" s="183"/>
      <c r="D821" s="184"/>
      <c r="E821" s="183"/>
      <c r="F821" s="190"/>
    </row>
    <row r="822" spans="2:6" x14ac:dyDescent="0.25">
      <c r="B822" s="189"/>
      <c r="C822" s="183"/>
      <c r="D822" s="184"/>
      <c r="E822" s="183"/>
      <c r="F822" s="190"/>
    </row>
    <row r="823" spans="2:6" x14ac:dyDescent="0.25">
      <c r="B823" s="189"/>
      <c r="C823" s="183"/>
      <c r="D823" s="184"/>
      <c r="E823" s="183"/>
      <c r="F823" s="190"/>
    </row>
    <row r="824" spans="2:6" x14ac:dyDescent="0.25">
      <c r="B824" s="189"/>
      <c r="C824" s="183"/>
      <c r="D824" s="184"/>
      <c r="E824" s="183"/>
      <c r="F824" s="190"/>
    </row>
    <row r="825" spans="2:6" x14ac:dyDescent="0.25">
      <c r="B825" s="189"/>
      <c r="C825" s="183"/>
      <c r="D825" s="184"/>
      <c r="E825" s="183"/>
      <c r="F825" s="190"/>
    </row>
    <row r="826" spans="2:6" x14ac:dyDescent="0.25">
      <c r="B826" s="189"/>
      <c r="C826" s="183"/>
      <c r="D826" s="184"/>
      <c r="E826" s="183"/>
      <c r="F826" s="190"/>
    </row>
    <row r="827" spans="2:6" x14ac:dyDescent="0.25">
      <c r="B827" s="189"/>
      <c r="C827" s="183"/>
      <c r="D827" s="184"/>
      <c r="E827" s="183"/>
      <c r="F827" s="190"/>
    </row>
    <row r="828" spans="2:6" x14ac:dyDescent="0.25">
      <c r="B828" s="189"/>
      <c r="C828" s="183"/>
      <c r="D828" s="184"/>
      <c r="E828" s="183"/>
      <c r="F828" s="190"/>
    </row>
    <row r="829" spans="2:6" x14ac:dyDescent="0.25">
      <c r="B829" s="189"/>
      <c r="C829" s="183"/>
      <c r="D829" s="184"/>
      <c r="E829" s="183"/>
      <c r="F829" s="190"/>
    </row>
    <row r="830" spans="2:6" x14ac:dyDescent="0.25">
      <c r="B830" s="189"/>
      <c r="C830" s="183"/>
      <c r="D830" s="184"/>
      <c r="E830" s="183"/>
      <c r="F830" s="190"/>
    </row>
    <row r="831" spans="2:6" x14ac:dyDescent="0.25">
      <c r="B831" s="189"/>
      <c r="C831" s="183"/>
      <c r="D831" s="184"/>
      <c r="E831" s="183"/>
      <c r="F831" s="190"/>
    </row>
    <row r="832" spans="2:6" x14ac:dyDescent="0.25">
      <c r="B832" s="189"/>
      <c r="C832" s="183"/>
      <c r="D832" s="184"/>
      <c r="E832" s="183"/>
      <c r="F832" s="190"/>
    </row>
    <row r="833" spans="2:6" x14ac:dyDescent="0.25">
      <c r="B833" s="189"/>
      <c r="C833" s="183"/>
      <c r="D833" s="184"/>
      <c r="E833" s="183"/>
      <c r="F833" s="190"/>
    </row>
    <row r="834" spans="2:6" x14ac:dyDescent="0.25">
      <c r="B834" s="189"/>
      <c r="C834" s="183"/>
      <c r="D834" s="184"/>
      <c r="E834" s="183"/>
      <c r="F834" s="190"/>
    </row>
    <row r="835" spans="2:6" x14ac:dyDescent="0.25">
      <c r="B835" s="189"/>
      <c r="C835" s="183"/>
      <c r="D835" s="184"/>
      <c r="E835" s="183"/>
      <c r="F835" s="190"/>
    </row>
    <row r="836" spans="2:6" x14ac:dyDescent="0.25">
      <c r="B836" s="189"/>
      <c r="C836" s="183"/>
      <c r="D836" s="184"/>
      <c r="E836" s="183"/>
      <c r="F836" s="190"/>
    </row>
    <row r="837" spans="2:6" x14ac:dyDescent="0.25">
      <c r="B837" s="189"/>
      <c r="C837" s="183"/>
      <c r="D837" s="184"/>
      <c r="E837" s="183"/>
      <c r="F837" s="190"/>
    </row>
    <row r="838" spans="2:6" x14ac:dyDescent="0.25">
      <c r="B838" s="189"/>
      <c r="C838" s="183"/>
      <c r="D838" s="184"/>
      <c r="E838" s="183"/>
      <c r="F838" s="190"/>
    </row>
    <row r="839" spans="2:6" x14ac:dyDescent="0.25">
      <c r="B839" s="189"/>
      <c r="C839" s="183"/>
      <c r="D839" s="184"/>
      <c r="E839" s="183"/>
      <c r="F839" s="190"/>
    </row>
    <row r="840" spans="2:6" x14ac:dyDescent="0.25">
      <c r="B840" s="189"/>
      <c r="C840" s="183"/>
      <c r="D840" s="184"/>
      <c r="E840" s="183"/>
      <c r="F840" s="190"/>
    </row>
    <row r="841" spans="2:6" x14ac:dyDescent="0.25">
      <c r="B841" s="189"/>
      <c r="C841" s="183"/>
      <c r="D841" s="184"/>
      <c r="E841" s="183"/>
      <c r="F841" s="190"/>
    </row>
    <row r="842" spans="2:6" x14ac:dyDescent="0.25">
      <c r="B842" s="189"/>
      <c r="C842" s="183"/>
      <c r="D842" s="184"/>
      <c r="E842" s="183"/>
      <c r="F842" s="190"/>
    </row>
    <row r="843" spans="2:6" x14ac:dyDescent="0.25">
      <c r="B843" s="189"/>
      <c r="C843" s="183"/>
      <c r="D843" s="184"/>
      <c r="E843" s="183"/>
      <c r="F843" s="190"/>
    </row>
    <row r="844" spans="2:6" x14ac:dyDescent="0.25">
      <c r="B844" s="189"/>
      <c r="C844" s="183"/>
      <c r="D844" s="184"/>
      <c r="E844" s="183"/>
      <c r="F844" s="190"/>
    </row>
    <row r="845" spans="2:6" x14ac:dyDescent="0.25">
      <c r="B845" s="189"/>
      <c r="C845" s="183"/>
      <c r="D845" s="184"/>
      <c r="E845" s="183"/>
      <c r="F845" s="190"/>
    </row>
    <row r="846" spans="2:6" x14ac:dyDescent="0.25">
      <c r="B846" s="189"/>
      <c r="C846" s="183"/>
      <c r="D846" s="184"/>
      <c r="E846" s="183"/>
      <c r="F846" s="190"/>
    </row>
    <row r="847" spans="2:6" x14ac:dyDescent="0.25">
      <c r="B847" s="189"/>
      <c r="C847" s="183"/>
      <c r="D847" s="184"/>
      <c r="E847" s="183"/>
      <c r="F847" s="190"/>
    </row>
    <row r="848" spans="2:6" x14ac:dyDescent="0.25">
      <c r="B848" s="189"/>
      <c r="C848" s="183"/>
      <c r="D848" s="184"/>
      <c r="E848" s="183"/>
      <c r="F848" s="190"/>
    </row>
    <row r="849" spans="2:6" x14ac:dyDescent="0.25">
      <c r="B849" s="189"/>
      <c r="C849" s="183"/>
      <c r="D849" s="184"/>
      <c r="E849" s="183"/>
      <c r="F849" s="190"/>
    </row>
    <row r="850" spans="2:6" x14ac:dyDescent="0.25">
      <c r="B850" s="189"/>
      <c r="C850" s="183"/>
      <c r="D850" s="184"/>
      <c r="E850" s="183"/>
      <c r="F850" s="190"/>
    </row>
    <row r="851" spans="2:6" x14ac:dyDescent="0.25">
      <c r="B851" s="189"/>
      <c r="C851" s="183"/>
      <c r="D851" s="184"/>
      <c r="E851" s="183"/>
      <c r="F851" s="190"/>
    </row>
    <row r="852" spans="2:6" x14ac:dyDescent="0.25">
      <c r="B852" s="189"/>
      <c r="C852" s="183"/>
      <c r="D852" s="184"/>
      <c r="E852" s="183"/>
      <c r="F852" s="190"/>
    </row>
    <row r="853" spans="2:6" x14ac:dyDescent="0.25">
      <c r="B853" s="189"/>
      <c r="C853" s="183"/>
      <c r="D853" s="184"/>
      <c r="E853" s="183"/>
      <c r="F853" s="190"/>
    </row>
    <row r="854" spans="2:6" x14ac:dyDescent="0.25">
      <c r="B854" s="189"/>
      <c r="C854" s="183"/>
      <c r="D854" s="184"/>
      <c r="E854" s="183"/>
      <c r="F854" s="190"/>
    </row>
    <row r="855" spans="2:6" x14ac:dyDescent="0.25">
      <c r="B855" s="189"/>
      <c r="C855" s="183"/>
      <c r="D855" s="184"/>
      <c r="E855" s="183"/>
      <c r="F855" s="190"/>
    </row>
    <row r="856" spans="2:6" x14ac:dyDescent="0.25">
      <c r="B856" s="189"/>
      <c r="C856" s="183"/>
      <c r="D856" s="184"/>
      <c r="E856" s="183"/>
      <c r="F856" s="190"/>
    </row>
    <row r="857" spans="2:6" x14ac:dyDescent="0.25">
      <c r="B857" s="189"/>
      <c r="C857" s="183"/>
      <c r="D857" s="184"/>
      <c r="E857" s="183"/>
      <c r="F857" s="190"/>
    </row>
    <row r="858" spans="2:6" x14ac:dyDescent="0.25">
      <c r="B858" s="189"/>
      <c r="C858" s="183"/>
      <c r="D858" s="184"/>
      <c r="E858" s="183"/>
      <c r="F858" s="190"/>
    </row>
    <row r="859" spans="2:6" x14ac:dyDescent="0.25">
      <c r="B859" s="189"/>
      <c r="C859" s="183"/>
      <c r="D859" s="184"/>
      <c r="E859" s="183"/>
      <c r="F859" s="190"/>
    </row>
    <row r="860" spans="2:6" x14ac:dyDescent="0.25">
      <c r="B860" s="189"/>
      <c r="C860" s="183"/>
      <c r="D860" s="184"/>
      <c r="E860" s="183"/>
      <c r="F860" s="190"/>
    </row>
    <row r="861" spans="2:6" x14ac:dyDescent="0.25">
      <c r="B861" s="189"/>
      <c r="C861" s="183"/>
      <c r="D861" s="184"/>
      <c r="E861" s="183"/>
      <c r="F861" s="190"/>
    </row>
    <row r="862" spans="2:6" x14ac:dyDescent="0.25">
      <c r="B862" s="189"/>
      <c r="C862" s="183"/>
      <c r="D862" s="184"/>
      <c r="E862" s="183"/>
      <c r="F862" s="190"/>
    </row>
    <row r="863" spans="2:6" x14ac:dyDescent="0.25">
      <c r="B863" s="189"/>
      <c r="C863" s="183"/>
      <c r="D863" s="184"/>
      <c r="E863" s="183"/>
      <c r="F863" s="190"/>
    </row>
    <row r="864" spans="2:6" x14ac:dyDescent="0.25">
      <c r="B864" s="189"/>
      <c r="C864" s="183"/>
      <c r="D864" s="184"/>
      <c r="E864" s="183"/>
      <c r="F864" s="190"/>
    </row>
    <row r="865" spans="2:6" x14ac:dyDescent="0.25">
      <c r="B865" s="189"/>
      <c r="C865" s="183"/>
      <c r="D865" s="184"/>
      <c r="E865" s="183"/>
      <c r="F865" s="190"/>
    </row>
    <row r="866" spans="2:6" x14ac:dyDescent="0.25">
      <c r="B866" s="189"/>
      <c r="C866" s="183"/>
      <c r="D866" s="184"/>
      <c r="E866" s="183"/>
      <c r="F866" s="190"/>
    </row>
    <row r="867" spans="2:6" x14ac:dyDescent="0.25">
      <c r="B867" s="189"/>
      <c r="C867" s="183"/>
      <c r="D867" s="184"/>
      <c r="E867" s="183"/>
      <c r="F867" s="190"/>
    </row>
    <row r="868" spans="2:6" x14ac:dyDescent="0.25">
      <c r="B868" s="189"/>
      <c r="C868" s="183"/>
      <c r="D868" s="184"/>
      <c r="E868" s="183"/>
      <c r="F868" s="190"/>
    </row>
    <row r="869" spans="2:6" x14ac:dyDescent="0.25">
      <c r="B869" s="189"/>
      <c r="C869" s="183"/>
      <c r="D869" s="184"/>
      <c r="E869" s="183"/>
      <c r="F869" s="190"/>
    </row>
    <row r="870" spans="2:6" x14ac:dyDescent="0.25">
      <c r="B870" s="189"/>
      <c r="C870" s="183"/>
      <c r="D870" s="184"/>
      <c r="E870" s="183"/>
      <c r="F870" s="190"/>
    </row>
    <row r="871" spans="2:6" x14ac:dyDescent="0.25">
      <c r="B871" s="189"/>
      <c r="C871" s="183"/>
      <c r="D871" s="184"/>
      <c r="E871" s="183"/>
      <c r="F871" s="190"/>
    </row>
    <row r="872" spans="2:6" x14ac:dyDescent="0.25">
      <c r="B872" s="189"/>
      <c r="C872" s="183"/>
      <c r="D872" s="184"/>
      <c r="E872" s="183"/>
      <c r="F872" s="190"/>
    </row>
    <row r="873" spans="2:6" x14ac:dyDescent="0.25">
      <c r="B873" s="189"/>
      <c r="C873" s="183"/>
      <c r="D873" s="184"/>
      <c r="E873" s="183"/>
      <c r="F873" s="190"/>
    </row>
    <row r="874" spans="2:6" x14ac:dyDescent="0.25">
      <c r="B874" s="189"/>
      <c r="C874" s="183"/>
      <c r="D874" s="184"/>
      <c r="E874" s="183"/>
      <c r="F874" s="190"/>
    </row>
    <row r="875" spans="2:6" x14ac:dyDescent="0.25">
      <c r="B875" s="189"/>
      <c r="C875" s="183"/>
      <c r="D875" s="184"/>
      <c r="E875" s="183"/>
      <c r="F875" s="190"/>
    </row>
    <row r="876" spans="2:6" x14ac:dyDescent="0.25">
      <c r="B876" s="189"/>
      <c r="C876" s="183"/>
      <c r="D876" s="184"/>
      <c r="E876" s="183"/>
      <c r="F876" s="190"/>
    </row>
    <row r="877" spans="2:6" x14ac:dyDescent="0.25">
      <c r="B877" s="189"/>
      <c r="C877" s="183"/>
      <c r="D877" s="184"/>
      <c r="E877" s="183"/>
      <c r="F877" s="190"/>
    </row>
    <row r="878" spans="2:6" x14ac:dyDescent="0.25">
      <c r="B878" s="189"/>
      <c r="C878" s="183"/>
      <c r="D878" s="184"/>
      <c r="E878" s="183"/>
      <c r="F878" s="190"/>
    </row>
    <row r="879" spans="2:6" x14ac:dyDescent="0.25">
      <c r="B879" s="189"/>
      <c r="C879" s="183"/>
      <c r="D879" s="184"/>
      <c r="E879" s="183"/>
      <c r="F879" s="190"/>
    </row>
    <row r="880" spans="2:6" x14ac:dyDescent="0.25">
      <c r="B880" s="189"/>
      <c r="C880" s="183"/>
      <c r="D880" s="184"/>
      <c r="E880" s="183"/>
      <c r="F880" s="190"/>
    </row>
    <row r="881" spans="2:6" x14ac:dyDescent="0.25">
      <c r="B881" s="189"/>
      <c r="C881" s="183"/>
      <c r="D881" s="184"/>
      <c r="E881" s="183"/>
      <c r="F881" s="190"/>
    </row>
    <row r="882" spans="2:6" x14ac:dyDescent="0.25">
      <c r="B882" s="189"/>
      <c r="C882" s="183"/>
      <c r="D882" s="184"/>
      <c r="E882" s="183"/>
      <c r="F882" s="190"/>
    </row>
    <row r="883" spans="2:6" x14ac:dyDescent="0.25">
      <c r="B883" s="189"/>
      <c r="C883" s="183"/>
      <c r="D883" s="184"/>
      <c r="E883" s="183"/>
      <c r="F883" s="190"/>
    </row>
    <row r="884" spans="2:6" x14ac:dyDescent="0.25">
      <c r="B884" s="189"/>
      <c r="C884" s="183"/>
      <c r="D884" s="184"/>
      <c r="E884" s="183"/>
      <c r="F884" s="190"/>
    </row>
    <row r="885" spans="2:6" x14ac:dyDescent="0.25">
      <c r="B885" s="189"/>
      <c r="C885" s="183"/>
      <c r="D885" s="184"/>
      <c r="E885" s="183"/>
      <c r="F885" s="190"/>
    </row>
    <row r="886" spans="2:6" x14ac:dyDescent="0.25">
      <c r="B886" s="189"/>
      <c r="C886" s="183"/>
      <c r="D886" s="184"/>
      <c r="E886" s="183"/>
      <c r="F886" s="190"/>
    </row>
    <row r="887" spans="2:6" x14ac:dyDescent="0.25">
      <c r="B887" s="189"/>
      <c r="C887" s="183"/>
      <c r="D887" s="184"/>
      <c r="E887" s="183"/>
      <c r="F887" s="190"/>
    </row>
    <row r="888" spans="2:6" x14ac:dyDescent="0.25">
      <c r="B888" s="189"/>
      <c r="C888" s="183"/>
      <c r="D888" s="184"/>
      <c r="E888" s="183"/>
      <c r="F888" s="190"/>
    </row>
    <row r="889" spans="2:6" x14ac:dyDescent="0.25">
      <c r="B889" s="189"/>
      <c r="C889" s="183"/>
      <c r="D889" s="184"/>
      <c r="E889" s="183"/>
      <c r="F889" s="190"/>
    </row>
    <row r="890" spans="2:6" x14ac:dyDescent="0.25">
      <c r="B890" s="189"/>
      <c r="C890" s="183"/>
      <c r="D890" s="184"/>
      <c r="E890" s="183"/>
      <c r="F890" s="190"/>
    </row>
    <row r="891" spans="2:6" x14ac:dyDescent="0.25">
      <c r="B891" s="189"/>
      <c r="C891" s="183"/>
      <c r="D891" s="184"/>
      <c r="E891" s="183"/>
      <c r="F891" s="190"/>
    </row>
    <row r="892" spans="2:6" x14ac:dyDescent="0.25">
      <c r="B892" s="189"/>
      <c r="C892" s="183"/>
      <c r="D892" s="184"/>
      <c r="E892" s="183"/>
      <c r="F892" s="190"/>
    </row>
    <row r="893" spans="2:6" x14ac:dyDescent="0.25">
      <c r="B893" s="189"/>
      <c r="C893" s="183"/>
      <c r="D893" s="184"/>
      <c r="E893" s="183"/>
      <c r="F893" s="190"/>
    </row>
    <row r="894" spans="2:6" x14ac:dyDescent="0.25">
      <c r="B894" s="189"/>
      <c r="C894" s="183"/>
      <c r="D894" s="184"/>
      <c r="E894" s="183"/>
      <c r="F894" s="190"/>
    </row>
    <row r="895" spans="2:6" x14ac:dyDescent="0.25">
      <c r="B895" s="189"/>
      <c r="C895" s="183"/>
      <c r="D895" s="184"/>
      <c r="E895" s="183"/>
      <c r="F895" s="190"/>
    </row>
    <row r="896" spans="2:6" x14ac:dyDescent="0.25">
      <c r="B896" s="189"/>
      <c r="C896" s="183"/>
      <c r="D896" s="184"/>
      <c r="E896" s="183"/>
      <c r="F896" s="190"/>
    </row>
    <row r="897" spans="2:6" x14ac:dyDescent="0.25">
      <c r="B897" s="189"/>
      <c r="C897" s="183"/>
      <c r="D897" s="184"/>
      <c r="E897" s="183"/>
      <c r="F897" s="190"/>
    </row>
    <row r="898" spans="2:6" x14ac:dyDescent="0.25">
      <c r="B898" s="189"/>
      <c r="C898" s="183"/>
      <c r="D898" s="184"/>
      <c r="E898" s="183"/>
      <c r="F898" s="190"/>
    </row>
    <row r="899" spans="2:6" x14ac:dyDescent="0.25">
      <c r="B899" s="189"/>
      <c r="C899" s="183"/>
      <c r="D899" s="184"/>
      <c r="E899" s="183"/>
      <c r="F899" s="190"/>
    </row>
    <row r="900" spans="2:6" x14ac:dyDescent="0.25">
      <c r="B900" s="189"/>
      <c r="C900" s="183"/>
      <c r="D900" s="184"/>
      <c r="E900" s="183"/>
      <c r="F900" s="190"/>
    </row>
    <row r="901" spans="2:6" x14ac:dyDescent="0.25">
      <c r="B901" s="189"/>
      <c r="C901" s="183"/>
      <c r="D901" s="184"/>
      <c r="E901" s="183"/>
      <c r="F901" s="190"/>
    </row>
    <row r="902" spans="2:6" x14ac:dyDescent="0.25">
      <c r="B902" s="189"/>
      <c r="C902" s="183"/>
      <c r="D902" s="184"/>
      <c r="E902" s="183"/>
      <c r="F902" s="190"/>
    </row>
    <row r="903" spans="2:6" x14ac:dyDescent="0.25">
      <c r="B903" s="189"/>
      <c r="C903" s="183"/>
      <c r="D903" s="184"/>
      <c r="E903" s="183"/>
      <c r="F903" s="190"/>
    </row>
    <row r="904" spans="2:6" x14ac:dyDescent="0.25">
      <c r="B904" s="189"/>
      <c r="C904" s="183"/>
      <c r="D904" s="184"/>
      <c r="E904" s="183"/>
      <c r="F904" s="190"/>
    </row>
    <row r="905" spans="2:6" x14ac:dyDescent="0.25">
      <c r="B905" s="189"/>
      <c r="C905" s="183"/>
      <c r="D905" s="184"/>
      <c r="E905" s="183"/>
      <c r="F905" s="190"/>
    </row>
    <row r="906" spans="2:6" x14ac:dyDescent="0.25">
      <c r="B906" s="189"/>
      <c r="C906" s="183"/>
      <c r="D906" s="184"/>
      <c r="E906" s="183"/>
      <c r="F906" s="190"/>
    </row>
    <row r="907" spans="2:6" x14ac:dyDescent="0.25">
      <c r="B907" s="189"/>
      <c r="C907" s="183"/>
      <c r="D907" s="184"/>
      <c r="E907" s="183"/>
      <c r="F907" s="190"/>
    </row>
    <row r="908" spans="2:6" x14ac:dyDescent="0.25">
      <c r="B908" s="189"/>
      <c r="C908" s="183"/>
      <c r="D908" s="184"/>
      <c r="E908" s="183"/>
      <c r="F908" s="190"/>
    </row>
    <row r="909" spans="2:6" x14ac:dyDescent="0.25">
      <c r="B909" s="189"/>
      <c r="C909" s="183"/>
      <c r="D909" s="184"/>
      <c r="E909" s="183"/>
      <c r="F909" s="190"/>
    </row>
    <row r="910" spans="2:6" x14ac:dyDescent="0.25">
      <c r="B910" s="189"/>
      <c r="C910" s="183"/>
      <c r="D910" s="184"/>
      <c r="E910" s="183"/>
      <c r="F910" s="190"/>
    </row>
    <row r="911" spans="2:6" x14ac:dyDescent="0.25">
      <c r="B911" s="189"/>
      <c r="C911" s="183"/>
      <c r="D911" s="184"/>
      <c r="E911" s="183"/>
      <c r="F911" s="190"/>
    </row>
    <row r="912" spans="2:6" x14ac:dyDescent="0.25">
      <c r="B912" s="189"/>
      <c r="C912" s="183"/>
      <c r="D912" s="184"/>
      <c r="E912" s="183"/>
      <c r="F912" s="190"/>
    </row>
    <row r="913" spans="2:6" x14ac:dyDescent="0.25">
      <c r="B913" s="189"/>
      <c r="C913" s="183"/>
      <c r="D913" s="184"/>
      <c r="E913" s="183"/>
      <c r="F913" s="190"/>
    </row>
    <row r="914" spans="2:6" x14ac:dyDescent="0.25">
      <c r="B914" s="189"/>
      <c r="C914" s="183"/>
      <c r="D914" s="184"/>
      <c r="E914" s="183"/>
      <c r="F914" s="190"/>
    </row>
    <row r="915" spans="2:6" x14ac:dyDescent="0.25">
      <c r="B915" s="189"/>
      <c r="C915" s="183"/>
      <c r="D915" s="184"/>
      <c r="E915" s="183"/>
      <c r="F915" s="190"/>
    </row>
    <row r="916" spans="2:6" x14ac:dyDescent="0.25">
      <c r="B916" s="189"/>
      <c r="C916" s="183"/>
      <c r="D916" s="184"/>
      <c r="E916" s="183"/>
      <c r="F916" s="190"/>
    </row>
    <row r="917" spans="2:6" x14ac:dyDescent="0.25">
      <c r="B917" s="189"/>
      <c r="C917" s="183"/>
      <c r="D917" s="184"/>
      <c r="E917" s="183"/>
      <c r="F917" s="190"/>
    </row>
    <row r="918" spans="2:6" x14ac:dyDescent="0.25">
      <c r="B918" s="189"/>
      <c r="C918" s="183"/>
      <c r="D918" s="184"/>
      <c r="E918" s="183"/>
      <c r="F918" s="190"/>
    </row>
    <row r="919" spans="2:6" x14ac:dyDescent="0.25">
      <c r="B919" s="189"/>
      <c r="C919" s="183"/>
      <c r="D919" s="184"/>
      <c r="E919" s="183"/>
      <c r="F919" s="190"/>
    </row>
    <row r="920" spans="2:6" x14ac:dyDescent="0.25">
      <c r="B920" s="189"/>
      <c r="C920" s="183"/>
      <c r="D920" s="184"/>
      <c r="E920" s="183"/>
      <c r="F920" s="190"/>
    </row>
    <row r="921" spans="2:6" x14ac:dyDescent="0.25">
      <c r="B921" s="189"/>
      <c r="C921" s="183"/>
      <c r="D921" s="184"/>
      <c r="E921" s="183"/>
      <c r="F921" s="190"/>
    </row>
    <row r="922" spans="2:6" x14ac:dyDescent="0.25">
      <c r="B922" s="189"/>
      <c r="C922" s="183"/>
      <c r="D922" s="184"/>
      <c r="E922" s="183"/>
      <c r="F922" s="190"/>
    </row>
    <row r="923" spans="2:6" x14ac:dyDescent="0.25">
      <c r="B923" s="189"/>
      <c r="C923" s="183"/>
      <c r="D923" s="184"/>
      <c r="E923" s="183"/>
      <c r="F923" s="190"/>
    </row>
    <row r="924" spans="2:6" x14ac:dyDescent="0.25">
      <c r="B924" s="189"/>
      <c r="C924" s="183"/>
      <c r="D924" s="184"/>
      <c r="E924" s="183"/>
      <c r="F924" s="190"/>
    </row>
    <row r="925" spans="2:6" x14ac:dyDescent="0.25">
      <c r="B925" s="189"/>
      <c r="C925" s="183"/>
      <c r="D925" s="184"/>
      <c r="E925" s="183"/>
      <c r="F925" s="190"/>
    </row>
    <row r="926" spans="2:6" x14ac:dyDescent="0.25">
      <c r="B926" s="189"/>
      <c r="C926" s="183"/>
      <c r="D926" s="184"/>
      <c r="E926" s="183"/>
      <c r="F926" s="190"/>
    </row>
    <row r="927" spans="2:6" x14ac:dyDescent="0.25">
      <c r="B927" s="189"/>
      <c r="C927" s="183"/>
      <c r="D927" s="184"/>
      <c r="E927" s="183"/>
      <c r="F927" s="190"/>
    </row>
    <row r="928" spans="2:6" x14ac:dyDescent="0.25">
      <c r="B928" s="189"/>
      <c r="C928" s="183"/>
      <c r="D928" s="184"/>
      <c r="E928" s="183"/>
      <c r="F928" s="190"/>
    </row>
    <row r="929" spans="2:6" x14ac:dyDescent="0.25">
      <c r="B929" s="189"/>
      <c r="C929" s="183"/>
      <c r="D929" s="184"/>
      <c r="E929" s="183"/>
      <c r="F929" s="190"/>
    </row>
    <row r="930" spans="2:6" x14ac:dyDescent="0.25">
      <c r="B930" s="189"/>
      <c r="C930" s="183"/>
      <c r="D930" s="184"/>
      <c r="E930" s="183"/>
      <c r="F930" s="190"/>
    </row>
    <row r="931" spans="2:6" x14ac:dyDescent="0.25">
      <c r="B931" s="189"/>
      <c r="C931" s="183"/>
      <c r="D931" s="184"/>
      <c r="E931" s="183"/>
      <c r="F931" s="190"/>
    </row>
    <row r="932" spans="2:6" x14ac:dyDescent="0.25">
      <c r="B932" s="189"/>
      <c r="C932" s="183"/>
      <c r="D932" s="184"/>
      <c r="E932" s="183"/>
      <c r="F932" s="190"/>
    </row>
    <row r="933" spans="2:6" x14ac:dyDescent="0.25">
      <c r="B933" s="189"/>
      <c r="C933" s="183"/>
      <c r="D933" s="184"/>
      <c r="E933" s="183"/>
      <c r="F933" s="190"/>
    </row>
    <row r="934" spans="2:6" x14ac:dyDescent="0.25">
      <c r="B934" s="189"/>
      <c r="C934" s="183"/>
      <c r="D934" s="184"/>
      <c r="E934" s="183"/>
      <c r="F934" s="190"/>
    </row>
    <row r="935" spans="2:6" x14ac:dyDescent="0.25">
      <c r="B935" s="189"/>
      <c r="C935" s="183"/>
      <c r="D935" s="184"/>
      <c r="E935" s="183"/>
      <c r="F935" s="190"/>
    </row>
    <row r="936" spans="2:6" x14ac:dyDescent="0.25">
      <c r="B936" s="189"/>
      <c r="C936" s="183"/>
      <c r="D936" s="184"/>
      <c r="E936" s="183"/>
      <c r="F936" s="190"/>
    </row>
    <row r="937" spans="2:6" x14ac:dyDescent="0.25">
      <c r="B937" s="189"/>
      <c r="C937" s="183"/>
      <c r="D937" s="184"/>
      <c r="E937" s="183"/>
      <c r="F937" s="190"/>
    </row>
    <row r="938" spans="2:6" x14ac:dyDescent="0.25">
      <c r="B938" s="189"/>
      <c r="C938" s="183"/>
      <c r="D938" s="184"/>
      <c r="E938" s="183"/>
      <c r="F938" s="190"/>
    </row>
    <row r="939" spans="2:6" x14ac:dyDescent="0.25">
      <c r="B939" s="189"/>
      <c r="C939" s="183"/>
      <c r="D939" s="184"/>
      <c r="E939" s="183"/>
      <c r="F939" s="190"/>
    </row>
    <row r="940" spans="2:6" x14ac:dyDescent="0.25">
      <c r="B940" s="189"/>
      <c r="C940" s="183"/>
      <c r="D940" s="184"/>
      <c r="E940" s="183"/>
      <c r="F940" s="190"/>
    </row>
    <row r="941" spans="2:6" x14ac:dyDescent="0.25">
      <c r="B941" s="189"/>
      <c r="C941" s="183"/>
      <c r="D941" s="184"/>
      <c r="E941" s="183"/>
      <c r="F941" s="190"/>
    </row>
    <row r="942" spans="2:6" x14ac:dyDescent="0.25">
      <c r="B942" s="189"/>
      <c r="C942" s="183"/>
      <c r="D942" s="184"/>
      <c r="E942" s="183"/>
      <c r="F942" s="190"/>
    </row>
    <row r="943" spans="2:6" x14ac:dyDescent="0.25">
      <c r="B943" s="189"/>
      <c r="C943" s="183"/>
      <c r="D943" s="184"/>
      <c r="E943" s="183"/>
      <c r="F943" s="190"/>
    </row>
    <row r="944" spans="2:6" x14ac:dyDescent="0.25">
      <c r="B944" s="189"/>
      <c r="C944" s="183"/>
      <c r="D944" s="184"/>
      <c r="E944" s="183"/>
      <c r="F944" s="190"/>
    </row>
    <row r="945" spans="2:6" x14ac:dyDescent="0.25">
      <c r="B945" s="189"/>
      <c r="C945" s="183"/>
      <c r="D945" s="184"/>
      <c r="E945" s="183"/>
      <c r="F945" s="190"/>
    </row>
    <row r="946" spans="2:6" x14ac:dyDescent="0.25">
      <c r="B946" s="189"/>
      <c r="C946" s="183"/>
      <c r="D946" s="184"/>
      <c r="E946" s="183"/>
      <c r="F946" s="190"/>
    </row>
    <row r="947" spans="2:6" x14ac:dyDescent="0.25">
      <c r="B947" s="189"/>
      <c r="C947" s="183"/>
      <c r="D947" s="184"/>
      <c r="E947" s="183"/>
      <c r="F947" s="190"/>
    </row>
    <row r="948" spans="2:6" x14ac:dyDescent="0.25">
      <c r="B948" s="189"/>
      <c r="C948" s="183"/>
      <c r="D948" s="184"/>
      <c r="E948" s="183"/>
      <c r="F948" s="190"/>
    </row>
    <row r="949" spans="2:6" x14ac:dyDescent="0.25">
      <c r="B949" s="189"/>
      <c r="C949" s="183"/>
      <c r="D949" s="184"/>
      <c r="E949" s="183"/>
      <c r="F949" s="190"/>
    </row>
    <row r="950" spans="2:6" x14ac:dyDescent="0.25">
      <c r="B950" s="189"/>
      <c r="C950" s="183"/>
      <c r="D950" s="184"/>
      <c r="E950" s="183"/>
      <c r="F950" s="190"/>
    </row>
    <row r="951" spans="2:6" x14ac:dyDescent="0.25">
      <c r="B951" s="189"/>
      <c r="C951" s="183"/>
      <c r="D951" s="184"/>
      <c r="E951" s="183"/>
      <c r="F951" s="190"/>
    </row>
    <row r="952" spans="2:6" x14ac:dyDescent="0.25">
      <c r="B952" s="189"/>
      <c r="C952" s="183"/>
      <c r="D952" s="184"/>
      <c r="E952" s="183"/>
      <c r="F952" s="190"/>
    </row>
    <row r="953" spans="2:6" x14ac:dyDescent="0.25">
      <c r="B953" s="189"/>
      <c r="C953" s="183"/>
      <c r="D953" s="184"/>
      <c r="E953" s="183"/>
      <c r="F953" s="190"/>
    </row>
    <row r="954" spans="2:6" x14ac:dyDescent="0.25">
      <c r="B954" s="189"/>
      <c r="C954" s="183"/>
      <c r="D954" s="184"/>
      <c r="E954" s="183"/>
      <c r="F954" s="190"/>
    </row>
    <row r="955" spans="2:6" x14ac:dyDescent="0.25">
      <c r="B955" s="189"/>
      <c r="C955" s="183"/>
      <c r="D955" s="184"/>
      <c r="E955" s="183"/>
      <c r="F955" s="190"/>
    </row>
    <row r="956" spans="2:6" x14ac:dyDescent="0.25">
      <c r="B956" s="189"/>
      <c r="C956" s="183"/>
      <c r="D956" s="184"/>
      <c r="E956" s="183"/>
      <c r="F956" s="190"/>
    </row>
    <row r="957" spans="2:6" x14ac:dyDescent="0.25">
      <c r="B957" s="189"/>
      <c r="C957" s="183"/>
      <c r="D957" s="184"/>
      <c r="E957" s="183"/>
      <c r="F957" s="190"/>
    </row>
    <row r="958" spans="2:6" x14ac:dyDescent="0.25">
      <c r="B958" s="189"/>
      <c r="C958" s="183"/>
      <c r="D958" s="184"/>
      <c r="E958" s="183"/>
      <c r="F958" s="190"/>
    </row>
    <row r="959" spans="2:6" x14ac:dyDescent="0.25">
      <c r="B959" s="189"/>
      <c r="C959" s="183"/>
      <c r="D959" s="184"/>
      <c r="E959" s="183"/>
      <c r="F959" s="190"/>
    </row>
    <row r="960" spans="2:6" x14ac:dyDescent="0.25">
      <c r="B960" s="189"/>
      <c r="C960" s="183"/>
      <c r="D960" s="184"/>
      <c r="E960" s="183"/>
      <c r="F960" s="190"/>
    </row>
    <row r="961" spans="2:6" x14ac:dyDescent="0.25">
      <c r="B961" s="189"/>
      <c r="C961" s="183"/>
      <c r="D961" s="184"/>
      <c r="E961" s="183"/>
      <c r="F961" s="190"/>
    </row>
    <row r="962" spans="2:6" x14ac:dyDescent="0.25">
      <c r="B962" s="189"/>
      <c r="C962" s="183"/>
      <c r="D962" s="184"/>
      <c r="E962" s="183"/>
      <c r="F962" s="190"/>
    </row>
    <row r="963" spans="2:6" x14ac:dyDescent="0.25">
      <c r="B963" s="189"/>
      <c r="C963" s="183"/>
      <c r="D963" s="184"/>
      <c r="E963" s="183"/>
      <c r="F963" s="190"/>
    </row>
    <row r="964" spans="2:6" x14ac:dyDescent="0.25">
      <c r="B964" s="189"/>
      <c r="C964" s="183"/>
      <c r="D964" s="184"/>
      <c r="E964" s="183"/>
      <c r="F964" s="190"/>
    </row>
    <row r="965" spans="2:6" x14ac:dyDescent="0.25">
      <c r="B965" s="189"/>
      <c r="C965" s="183"/>
      <c r="D965" s="184"/>
      <c r="E965" s="183"/>
      <c r="F965" s="190"/>
    </row>
    <row r="966" spans="2:6" x14ac:dyDescent="0.25">
      <c r="B966" s="189"/>
      <c r="C966" s="183"/>
      <c r="D966" s="184"/>
      <c r="E966" s="183"/>
      <c r="F966" s="190"/>
    </row>
    <row r="967" spans="2:6" x14ac:dyDescent="0.25">
      <c r="B967" s="189"/>
      <c r="C967" s="183"/>
      <c r="D967" s="184"/>
      <c r="E967" s="183"/>
      <c r="F967" s="190"/>
    </row>
    <row r="968" spans="2:6" x14ac:dyDescent="0.25">
      <c r="B968" s="189"/>
      <c r="C968" s="183"/>
      <c r="D968" s="184"/>
      <c r="E968" s="183"/>
      <c r="F968" s="190"/>
    </row>
    <row r="969" spans="2:6" x14ac:dyDescent="0.25">
      <c r="B969" s="189"/>
      <c r="C969" s="183"/>
      <c r="D969" s="184"/>
      <c r="E969" s="183"/>
      <c r="F969" s="190"/>
    </row>
    <row r="970" spans="2:6" x14ac:dyDescent="0.25">
      <c r="B970" s="189"/>
      <c r="C970" s="183"/>
      <c r="D970" s="184"/>
      <c r="E970" s="183"/>
      <c r="F970" s="190"/>
    </row>
    <row r="971" spans="2:6" x14ac:dyDescent="0.25">
      <c r="B971" s="189"/>
      <c r="C971" s="183"/>
      <c r="D971" s="184"/>
      <c r="E971" s="183"/>
      <c r="F971" s="190"/>
    </row>
    <row r="972" spans="2:6" x14ac:dyDescent="0.25">
      <c r="B972" s="189"/>
      <c r="C972" s="183"/>
      <c r="D972" s="184"/>
      <c r="E972" s="183"/>
      <c r="F972" s="190"/>
    </row>
    <row r="973" spans="2:6" x14ac:dyDescent="0.25">
      <c r="B973" s="189"/>
      <c r="C973" s="183"/>
      <c r="D973" s="184"/>
      <c r="E973" s="183"/>
      <c r="F973" s="190"/>
    </row>
    <row r="974" spans="2:6" x14ac:dyDescent="0.25">
      <c r="B974" s="189"/>
      <c r="C974" s="183"/>
      <c r="D974" s="184"/>
      <c r="E974" s="183"/>
      <c r="F974" s="190"/>
    </row>
    <row r="975" spans="2:6" x14ac:dyDescent="0.25">
      <c r="B975" s="189"/>
      <c r="C975" s="183"/>
      <c r="D975" s="184"/>
      <c r="E975" s="183"/>
      <c r="F975" s="190"/>
    </row>
    <row r="976" spans="2:6" x14ac:dyDescent="0.25">
      <c r="B976" s="189"/>
      <c r="C976" s="183"/>
      <c r="D976" s="184"/>
      <c r="E976" s="183"/>
      <c r="F976" s="190"/>
    </row>
    <row r="977" spans="2:6" x14ac:dyDescent="0.25">
      <c r="B977" s="189"/>
      <c r="C977" s="183"/>
      <c r="D977" s="184"/>
      <c r="E977" s="183"/>
      <c r="F977" s="190"/>
    </row>
    <row r="978" spans="2:6" x14ac:dyDescent="0.25">
      <c r="B978" s="189"/>
      <c r="C978" s="183"/>
      <c r="D978" s="184"/>
      <c r="E978" s="183"/>
      <c r="F978" s="190"/>
    </row>
    <row r="979" spans="2:6" x14ac:dyDescent="0.25">
      <c r="B979" s="189"/>
      <c r="C979" s="183"/>
      <c r="D979" s="184"/>
      <c r="E979" s="183"/>
      <c r="F979" s="190"/>
    </row>
    <row r="980" spans="2:6" x14ac:dyDescent="0.25">
      <c r="B980" s="189"/>
      <c r="C980" s="183"/>
      <c r="D980" s="184"/>
      <c r="E980" s="183"/>
      <c r="F980" s="190"/>
    </row>
    <row r="981" spans="2:6" x14ac:dyDescent="0.25">
      <c r="B981" s="189"/>
      <c r="C981" s="183"/>
      <c r="D981" s="184"/>
      <c r="E981" s="183"/>
      <c r="F981" s="190"/>
    </row>
    <row r="982" spans="2:6" x14ac:dyDescent="0.25">
      <c r="B982" s="189"/>
      <c r="C982" s="183"/>
      <c r="D982" s="184"/>
      <c r="E982" s="183"/>
      <c r="F982" s="190"/>
    </row>
    <row r="983" spans="2:6" x14ac:dyDescent="0.25">
      <c r="B983" s="189"/>
      <c r="C983" s="183"/>
      <c r="D983" s="184"/>
      <c r="E983" s="183"/>
      <c r="F983" s="190"/>
    </row>
    <row r="984" spans="2:6" x14ac:dyDescent="0.25">
      <c r="B984" s="189"/>
      <c r="C984" s="183"/>
      <c r="D984" s="184"/>
      <c r="E984" s="183"/>
      <c r="F984" s="190"/>
    </row>
    <row r="985" spans="2:6" x14ac:dyDescent="0.25">
      <c r="B985" s="189"/>
      <c r="C985" s="183"/>
      <c r="D985" s="184"/>
      <c r="E985" s="183"/>
      <c r="F985" s="190"/>
    </row>
    <row r="986" spans="2:6" x14ac:dyDescent="0.25">
      <c r="B986" s="189"/>
      <c r="C986" s="183"/>
      <c r="D986" s="184"/>
      <c r="E986" s="183"/>
      <c r="F986" s="190"/>
    </row>
    <row r="987" spans="2:6" x14ac:dyDescent="0.25">
      <c r="B987" s="189"/>
      <c r="C987" s="183"/>
      <c r="D987" s="184"/>
      <c r="E987" s="183"/>
      <c r="F987" s="190"/>
    </row>
    <row r="988" spans="2:6" x14ac:dyDescent="0.25">
      <c r="B988" s="189"/>
      <c r="C988" s="183"/>
      <c r="D988" s="184"/>
      <c r="E988" s="183"/>
      <c r="F988" s="190"/>
    </row>
    <row r="989" spans="2:6" x14ac:dyDescent="0.25">
      <c r="B989" s="189"/>
      <c r="C989" s="183"/>
      <c r="D989" s="184"/>
      <c r="E989" s="183"/>
      <c r="F989" s="190"/>
    </row>
    <row r="990" spans="2:6" x14ac:dyDescent="0.25">
      <c r="B990" s="189"/>
      <c r="C990" s="183"/>
      <c r="D990" s="184"/>
      <c r="E990" s="183"/>
      <c r="F990" s="190"/>
    </row>
    <row r="991" spans="2:6" x14ac:dyDescent="0.25">
      <c r="B991" s="189"/>
      <c r="C991" s="183"/>
      <c r="D991" s="184"/>
      <c r="E991" s="183"/>
      <c r="F991" s="190"/>
    </row>
    <row r="992" spans="2:6" x14ac:dyDescent="0.25">
      <c r="B992" s="189"/>
      <c r="C992" s="183"/>
      <c r="D992" s="184"/>
      <c r="E992" s="183"/>
      <c r="F992" s="190"/>
    </row>
    <row r="993" spans="2:6" x14ac:dyDescent="0.25">
      <c r="B993" s="189"/>
      <c r="C993" s="183"/>
      <c r="D993" s="184"/>
      <c r="E993" s="183"/>
      <c r="F993" s="190"/>
    </row>
    <row r="994" spans="2:6" x14ac:dyDescent="0.25">
      <c r="B994" s="189"/>
      <c r="C994" s="183"/>
      <c r="D994" s="184"/>
      <c r="E994" s="183"/>
      <c r="F994" s="190"/>
    </row>
    <row r="995" spans="2:6" x14ac:dyDescent="0.25">
      <c r="B995" s="189"/>
      <c r="C995" s="183"/>
      <c r="D995" s="184"/>
      <c r="E995" s="183"/>
      <c r="F995" s="190"/>
    </row>
    <row r="996" spans="2:6" x14ac:dyDescent="0.25">
      <c r="B996" s="189"/>
      <c r="C996" s="183"/>
      <c r="D996" s="184"/>
      <c r="E996" s="183"/>
      <c r="F996" s="190"/>
    </row>
    <row r="997" spans="2:6" x14ac:dyDescent="0.25">
      <c r="B997" s="189"/>
      <c r="C997" s="183"/>
      <c r="D997" s="184"/>
      <c r="E997" s="183"/>
      <c r="F997" s="190"/>
    </row>
    <row r="998" spans="2:6" x14ac:dyDescent="0.25">
      <c r="B998" s="189"/>
      <c r="C998" s="183"/>
      <c r="D998" s="184"/>
      <c r="E998" s="183"/>
      <c r="F998" s="190"/>
    </row>
    <row r="999" spans="2:6" x14ac:dyDescent="0.25">
      <c r="B999" s="189"/>
      <c r="C999" s="183"/>
      <c r="D999" s="184"/>
      <c r="E999" s="183"/>
      <c r="F999" s="190"/>
    </row>
    <row r="1000" spans="2:6" x14ac:dyDescent="0.25">
      <c r="B1000" s="191"/>
      <c r="C1000" s="192"/>
      <c r="D1000" s="193"/>
      <c r="E1000" s="192"/>
      <c r="F1000" s="194"/>
    </row>
  </sheetData>
  <sheetProtection algorithmName="SHA-512" hashValue="JWRkIcLu3YxA7cHOxoY6FaaTISB9vDFqPLnIiscjUew1gxfp+V81TEZGsVj7eZlkL2ezLxuFC4AnJpPVOwhQmA==" saltValue="t6to+D1spwOfpJcIRBZUFA==" spinCount="100000" sheet="1" objects="1" scenarios="1"/>
  <phoneticPr fontId="48" type="noConversion"/>
  <pageMargins left="0.31496062992125984" right="0.31496062992125984" top="0.31496062992125984" bottom="0.31496062992125984" header="0.31496062992125984" footer="0.31496062992125984"/>
  <pageSetup scale="55" orientation="portrait" r:id="rId1"/>
  <drawing r:id="rId2"/>
  <tableParts count="1">
    <tablePart r:id="rId3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Tracking">
    <pageSetUpPr fitToPage="1"/>
  </sheetPr>
  <dimension ref="B1:K3001"/>
  <sheetViews>
    <sheetView showGridLines="0" showRowColHeaders="0" zoomScaleNormal="100" zoomScaleSheetLayoutView="85" workbookViewId="0">
      <pane ySplit="5" topLeftCell="A6" activePane="bottomLeft" state="frozen"/>
      <selection activeCell="A5" sqref="A5"/>
      <selection pane="bottomLeft" activeCell="A6" sqref="A6"/>
    </sheetView>
  </sheetViews>
  <sheetFormatPr defaultColWidth="8.85546875" defaultRowHeight="15" x14ac:dyDescent="0.25"/>
  <cols>
    <col min="1" max="1" width="3.7109375" style="2" customWidth="1"/>
    <col min="2" max="2" width="15.7109375" style="2" customWidth="1"/>
    <col min="3" max="3" width="12.7109375" style="2" customWidth="1"/>
    <col min="4" max="4" width="39.7109375" style="2" customWidth="1"/>
    <col min="5" max="9" width="9.7109375" style="2" customWidth="1"/>
    <col min="10" max="11" width="23.7109375" style="2" customWidth="1"/>
    <col min="12" max="18" width="8.7109375" style="2" customWidth="1"/>
    <col min="19" max="16384" width="8.85546875" style="2"/>
  </cols>
  <sheetData>
    <row r="1" spans="2:11" s="1" customFormat="1" ht="6.75" customHeight="1" x14ac:dyDescent="0.25">
      <c r="D1" s="30"/>
    </row>
    <row r="2" spans="2:11" s="78" customFormat="1" ht="20.100000000000001" customHeight="1" x14ac:dyDescent="0.25">
      <c r="B2" s="76" t="s">
        <v>38</v>
      </c>
      <c r="C2" s="77"/>
      <c r="D2" s="77"/>
      <c r="E2" s="77"/>
      <c r="F2" s="77"/>
      <c r="G2" s="77"/>
      <c r="H2" s="77"/>
      <c r="I2" s="77"/>
      <c r="J2" s="77"/>
      <c r="K2" s="77"/>
    </row>
    <row r="3" spans="2:11" s="294" customFormat="1" ht="24" customHeight="1" x14ac:dyDescent="0.25">
      <c r="B3" s="306" t="s">
        <v>63</v>
      </c>
      <c r="C3" s="297"/>
      <c r="D3" s="297"/>
      <c r="E3" s="297"/>
      <c r="F3" s="297"/>
      <c r="G3" s="297"/>
      <c r="H3" s="297"/>
      <c r="I3" s="297"/>
      <c r="J3" s="297"/>
      <c r="K3" s="297"/>
    </row>
    <row r="4" spans="2:11" ht="7.35" customHeight="1" x14ac:dyDescent="0.25"/>
    <row r="5" spans="2:11" s="31" customFormat="1" ht="31.9" customHeight="1" x14ac:dyDescent="0.25">
      <c r="B5" s="90" t="s">
        <v>62</v>
      </c>
      <c r="C5" s="90" t="s">
        <v>20</v>
      </c>
      <c r="D5" s="90" t="s">
        <v>18</v>
      </c>
      <c r="E5" s="90" t="s">
        <v>6</v>
      </c>
      <c r="F5" s="90" t="s">
        <v>75</v>
      </c>
      <c r="G5" s="90" t="s">
        <v>56</v>
      </c>
      <c r="H5" s="90" t="s">
        <v>58</v>
      </c>
      <c r="I5" s="90" t="s">
        <v>57</v>
      </c>
      <c r="J5" s="90" t="s">
        <v>21</v>
      </c>
      <c r="K5" s="90" t="s">
        <v>7</v>
      </c>
    </row>
    <row r="6" spans="2:11" x14ac:dyDescent="0.25">
      <c r="B6" s="71" t="s">
        <v>80</v>
      </c>
      <c r="C6" s="72">
        <v>43133</v>
      </c>
      <c r="D6" s="71" t="s">
        <v>81</v>
      </c>
      <c r="E6" s="73" t="s">
        <v>13</v>
      </c>
      <c r="F6" s="73">
        <v>1</v>
      </c>
      <c r="G6" s="74">
        <v>8.1</v>
      </c>
      <c r="H6" s="74">
        <v>8.1</v>
      </c>
      <c r="I6" s="74" t="s">
        <v>14</v>
      </c>
      <c r="J6" s="73" t="s">
        <v>28</v>
      </c>
      <c r="K6" s="73" t="s">
        <v>82</v>
      </c>
    </row>
    <row r="7" spans="2:11" x14ac:dyDescent="0.25">
      <c r="B7" s="71" t="s">
        <v>80</v>
      </c>
      <c r="C7" s="72">
        <v>43133</v>
      </c>
      <c r="D7" s="71" t="s">
        <v>35</v>
      </c>
      <c r="E7" s="73" t="s">
        <v>13</v>
      </c>
      <c r="F7" s="73">
        <v>1</v>
      </c>
      <c r="G7" s="74">
        <v>4.4000000000000004</v>
      </c>
      <c r="H7" s="74">
        <v>4.4000000000000004</v>
      </c>
      <c r="I7" s="74" t="s">
        <v>14</v>
      </c>
      <c r="J7" s="73" t="s">
        <v>28</v>
      </c>
      <c r="K7" s="73" t="s">
        <v>82</v>
      </c>
    </row>
    <row r="8" spans="2:11" x14ac:dyDescent="0.25">
      <c r="B8" s="71" t="s">
        <v>80</v>
      </c>
      <c r="C8" s="72">
        <v>43133</v>
      </c>
      <c r="D8" s="71" t="s">
        <v>83</v>
      </c>
      <c r="E8" s="73" t="s">
        <v>1</v>
      </c>
      <c r="F8" s="73">
        <v>1</v>
      </c>
      <c r="G8" s="74">
        <v>66.900000000000006</v>
      </c>
      <c r="H8" s="74">
        <v>66.900000000000006</v>
      </c>
      <c r="I8" s="74" t="s">
        <v>14</v>
      </c>
      <c r="J8" s="73" t="s">
        <v>28</v>
      </c>
      <c r="K8" s="73" t="s">
        <v>82</v>
      </c>
    </row>
    <row r="9" spans="2:11" x14ac:dyDescent="0.25">
      <c r="B9" s="71" t="s">
        <v>80</v>
      </c>
      <c r="C9" s="72">
        <v>43133</v>
      </c>
      <c r="D9" s="71" t="s">
        <v>84</v>
      </c>
      <c r="E9" s="73" t="s">
        <v>13</v>
      </c>
      <c r="F9" s="73">
        <v>1</v>
      </c>
      <c r="G9" s="74">
        <v>9.9</v>
      </c>
      <c r="H9" s="74">
        <v>9.9</v>
      </c>
      <c r="I9" s="74" t="s">
        <v>14</v>
      </c>
      <c r="J9" s="73" t="s">
        <v>28</v>
      </c>
      <c r="K9" s="73" t="s">
        <v>82</v>
      </c>
    </row>
    <row r="10" spans="2:11" x14ac:dyDescent="0.25">
      <c r="B10" s="71" t="s">
        <v>80</v>
      </c>
      <c r="C10" s="72">
        <v>43133</v>
      </c>
      <c r="D10" s="71" t="s">
        <v>85</v>
      </c>
      <c r="E10" s="73" t="s">
        <v>13</v>
      </c>
      <c r="F10" s="73">
        <v>1</v>
      </c>
      <c r="G10" s="74">
        <v>9.1</v>
      </c>
      <c r="H10" s="74">
        <v>9.1</v>
      </c>
      <c r="I10" s="74" t="s">
        <v>14</v>
      </c>
      <c r="J10" s="73" t="s">
        <v>28</v>
      </c>
      <c r="K10" s="73" t="s">
        <v>82</v>
      </c>
    </row>
    <row r="11" spans="2:11" x14ac:dyDescent="0.25">
      <c r="B11" s="71" t="s">
        <v>65</v>
      </c>
      <c r="C11" s="72">
        <v>44036</v>
      </c>
      <c r="D11" s="71" t="s">
        <v>117</v>
      </c>
      <c r="E11" s="73">
        <v>1</v>
      </c>
      <c r="F11" s="73" t="s">
        <v>1</v>
      </c>
      <c r="G11" s="74">
        <v>28</v>
      </c>
      <c r="H11" s="74">
        <v>28</v>
      </c>
      <c r="I11" s="74" t="s">
        <v>14</v>
      </c>
      <c r="J11" s="73" t="s">
        <v>29</v>
      </c>
      <c r="K11" s="73" t="s">
        <v>89</v>
      </c>
    </row>
    <row r="12" spans="2:11" x14ac:dyDescent="0.25">
      <c r="B12" s="71" t="s">
        <v>65</v>
      </c>
      <c r="C12" s="72">
        <v>44036</v>
      </c>
      <c r="D12" s="71" t="s">
        <v>36</v>
      </c>
      <c r="E12" s="73">
        <v>1</v>
      </c>
      <c r="F12" s="73" t="s">
        <v>13</v>
      </c>
      <c r="G12" s="74">
        <v>4.8</v>
      </c>
      <c r="H12" s="74">
        <v>4.8</v>
      </c>
      <c r="I12" s="74" t="s">
        <v>14</v>
      </c>
      <c r="J12" s="73" t="s">
        <v>29</v>
      </c>
      <c r="K12" s="73" t="s">
        <v>89</v>
      </c>
    </row>
    <row r="13" spans="2:11" x14ac:dyDescent="0.25">
      <c r="B13" s="71" t="s">
        <v>65</v>
      </c>
      <c r="C13" s="72">
        <v>44036</v>
      </c>
      <c r="D13" s="71" t="s">
        <v>36</v>
      </c>
      <c r="E13" s="73">
        <v>1</v>
      </c>
      <c r="F13" s="73" t="s">
        <v>13</v>
      </c>
      <c r="G13" s="74">
        <v>4.8</v>
      </c>
      <c r="H13" s="74">
        <v>4.8</v>
      </c>
      <c r="I13" s="74" t="s">
        <v>14</v>
      </c>
      <c r="J13" s="73" t="s">
        <v>29</v>
      </c>
      <c r="K13" s="73" t="s">
        <v>89</v>
      </c>
    </row>
    <row r="14" spans="2:11" x14ac:dyDescent="0.25">
      <c r="B14" s="71" t="s">
        <v>132</v>
      </c>
      <c r="C14" s="72">
        <v>44665</v>
      </c>
      <c r="D14" s="71" t="s">
        <v>36</v>
      </c>
      <c r="E14" s="73">
        <v>0</v>
      </c>
      <c r="F14" s="73" t="s">
        <v>13</v>
      </c>
      <c r="G14" s="74">
        <v>4.8</v>
      </c>
      <c r="H14" s="74">
        <v>0</v>
      </c>
      <c r="I14" s="74" t="s">
        <v>14</v>
      </c>
      <c r="J14" s="73" t="s">
        <v>30</v>
      </c>
      <c r="K14" s="73" t="s">
        <v>100</v>
      </c>
    </row>
    <row r="15" spans="2:11" x14ac:dyDescent="0.25">
      <c r="B15" s="71" t="s">
        <v>132</v>
      </c>
      <c r="C15" s="72">
        <v>44665</v>
      </c>
      <c r="D15" s="71" t="s">
        <v>85</v>
      </c>
      <c r="E15" s="73">
        <v>1</v>
      </c>
      <c r="F15" s="73" t="s">
        <v>13</v>
      </c>
      <c r="G15" s="74">
        <v>9.1</v>
      </c>
      <c r="H15" s="74">
        <v>9.1</v>
      </c>
      <c r="I15" s="74" t="s">
        <v>14</v>
      </c>
      <c r="J15" s="73" t="s">
        <v>30</v>
      </c>
      <c r="K15" s="73" t="s">
        <v>100</v>
      </c>
    </row>
    <row r="16" spans="2:11" x14ac:dyDescent="0.25">
      <c r="B16" s="71" t="s">
        <v>132</v>
      </c>
      <c r="C16" s="72">
        <v>44665</v>
      </c>
      <c r="D16" s="71" t="s">
        <v>113</v>
      </c>
      <c r="E16" s="73">
        <v>1</v>
      </c>
      <c r="F16" s="73">
        <v>0</v>
      </c>
      <c r="G16" s="74">
        <v>19</v>
      </c>
      <c r="H16" s="74">
        <v>19</v>
      </c>
      <c r="I16" s="74" t="s">
        <v>14</v>
      </c>
      <c r="J16" s="73" t="s">
        <v>30</v>
      </c>
      <c r="K16" s="73" t="s">
        <v>100</v>
      </c>
    </row>
    <row r="17" spans="2:11" x14ac:dyDescent="0.25">
      <c r="B17" s="71" t="s">
        <v>132</v>
      </c>
      <c r="C17" s="72">
        <v>44665</v>
      </c>
      <c r="D17" s="71" t="s">
        <v>35</v>
      </c>
      <c r="E17" s="73">
        <v>1</v>
      </c>
      <c r="F17" s="73" t="s">
        <v>13</v>
      </c>
      <c r="G17" s="74">
        <v>0</v>
      </c>
      <c r="H17" s="74">
        <v>0</v>
      </c>
      <c r="I17" s="74" t="s">
        <v>14</v>
      </c>
      <c r="J17" s="73" t="s">
        <v>30</v>
      </c>
      <c r="K17" s="73" t="s">
        <v>100</v>
      </c>
    </row>
    <row r="18" spans="2:11" x14ac:dyDescent="0.25">
      <c r="B18" s="71" t="s">
        <v>132</v>
      </c>
      <c r="C18" s="72">
        <v>44665</v>
      </c>
      <c r="D18" s="71" t="s">
        <v>113</v>
      </c>
      <c r="E18" s="73">
        <v>1</v>
      </c>
      <c r="F18" s="73" t="s">
        <v>1</v>
      </c>
      <c r="G18" s="74">
        <v>19</v>
      </c>
      <c r="H18" s="74">
        <v>0</v>
      </c>
      <c r="I18" s="74" t="s">
        <v>14</v>
      </c>
      <c r="J18" s="73" t="s">
        <v>30</v>
      </c>
      <c r="K18" s="73" t="s">
        <v>100</v>
      </c>
    </row>
    <row r="19" spans="2:11" x14ac:dyDescent="0.25">
      <c r="B19" s="71" t="s">
        <v>133</v>
      </c>
      <c r="C19" s="72">
        <v>44670</v>
      </c>
      <c r="D19" s="71" t="s">
        <v>35</v>
      </c>
      <c r="E19" s="73">
        <v>1</v>
      </c>
      <c r="F19" s="73" t="s">
        <v>13</v>
      </c>
      <c r="G19" s="74">
        <v>4.4000000000000004</v>
      </c>
      <c r="H19" s="74">
        <v>4.4000000000000004</v>
      </c>
      <c r="I19" s="74" t="s">
        <v>14</v>
      </c>
      <c r="J19" s="73" t="s">
        <v>30</v>
      </c>
      <c r="K19" s="73" t="s">
        <v>100</v>
      </c>
    </row>
    <row r="20" spans="2:11" x14ac:dyDescent="0.25">
      <c r="B20" s="71" t="s">
        <v>143</v>
      </c>
      <c r="C20" s="72">
        <v>44670</v>
      </c>
      <c r="D20" s="71" t="s">
        <v>81</v>
      </c>
      <c r="E20" s="73">
        <v>1</v>
      </c>
      <c r="F20" s="73" t="s">
        <v>13</v>
      </c>
      <c r="G20" s="74">
        <v>8.1</v>
      </c>
      <c r="H20" s="74">
        <v>8.1</v>
      </c>
      <c r="I20" s="74" t="s">
        <v>14</v>
      </c>
      <c r="J20" s="73" t="s">
        <v>30</v>
      </c>
      <c r="K20" s="73" t="s">
        <v>72</v>
      </c>
    </row>
    <row r="21" spans="2:11" x14ac:dyDescent="0.25">
      <c r="B21" s="71" t="s">
        <v>143</v>
      </c>
      <c r="C21" s="72">
        <v>44670</v>
      </c>
      <c r="D21" s="71" t="s">
        <v>113</v>
      </c>
      <c r="E21" s="73">
        <v>1</v>
      </c>
      <c r="F21" s="73" t="s">
        <v>1</v>
      </c>
      <c r="G21" s="74">
        <v>19</v>
      </c>
      <c r="H21" s="74">
        <v>19</v>
      </c>
      <c r="I21" s="74" t="s">
        <v>14</v>
      </c>
      <c r="J21" s="73" t="s">
        <v>30</v>
      </c>
      <c r="K21" s="73" t="s">
        <v>72</v>
      </c>
    </row>
    <row r="22" spans="2:11" x14ac:dyDescent="0.25">
      <c r="B22" s="71" t="s">
        <v>143</v>
      </c>
      <c r="C22" s="72">
        <v>44670</v>
      </c>
      <c r="D22" s="71" t="s">
        <v>117</v>
      </c>
      <c r="E22" s="73">
        <v>1</v>
      </c>
      <c r="F22" s="73" t="s">
        <v>1</v>
      </c>
      <c r="G22" s="74">
        <v>28</v>
      </c>
      <c r="H22" s="74">
        <v>28</v>
      </c>
      <c r="I22" s="74" t="s">
        <v>14</v>
      </c>
      <c r="J22" s="73" t="s">
        <v>30</v>
      </c>
      <c r="K22" s="73" t="s">
        <v>72</v>
      </c>
    </row>
    <row r="23" spans="2:11" x14ac:dyDescent="0.25">
      <c r="B23" s="71" t="s">
        <v>144</v>
      </c>
      <c r="C23" s="72">
        <v>44670</v>
      </c>
      <c r="D23" s="71" t="s">
        <v>81</v>
      </c>
      <c r="E23" s="73">
        <v>1</v>
      </c>
      <c r="F23" s="73" t="s">
        <v>13</v>
      </c>
      <c r="G23" s="74">
        <v>8.1</v>
      </c>
      <c r="H23" s="74">
        <v>8.1</v>
      </c>
      <c r="I23" s="74" t="s">
        <v>14</v>
      </c>
      <c r="J23" s="73" t="s">
        <v>30</v>
      </c>
      <c r="K23" s="73" t="s">
        <v>72</v>
      </c>
    </row>
    <row r="24" spans="2:11" x14ac:dyDescent="0.25">
      <c r="B24" s="71" t="s">
        <v>144</v>
      </c>
      <c r="C24" s="72">
        <v>44670</v>
      </c>
      <c r="D24" s="71" t="s">
        <v>113</v>
      </c>
      <c r="E24" s="73">
        <v>1</v>
      </c>
      <c r="F24" s="73" t="s">
        <v>1</v>
      </c>
      <c r="G24" s="74">
        <v>19</v>
      </c>
      <c r="H24" s="74">
        <v>19</v>
      </c>
      <c r="I24" s="74" t="s">
        <v>14</v>
      </c>
      <c r="J24" s="73" t="s">
        <v>30</v>
      </c>
      <c r="K24" s="73" t="s">
        <v>72</v>
      </c>
    </row>
    <row r="25" spans="2:11" x14ac:dyDescent="0.25">
      <c r="B25" s="71" t="s">
        <v>144</v>
      </c>
      <c r="C25" s="72">
        <v>44670</v>
      </c>
      <c r="D25" s="71" t="s">
        <v>117</v>
      </c>
      <c r="E25" s="73">
        <v>1</v>
      </c>
      <c r="F25" s="73" t="s">
        <v>1</v>
      </c>
      <c r="G25" s="74">
        <v>28</v>
      </c>
      <c r="H25" s="74">
        <v>28</v>
      </c>
      <c r="I25" s="74" t="s">
        <v>14</v>
      </c>
      <c r="J25" s="73" t="s">
        <v>30</v>
      </c>
      <c r="K25" s="73" t="s">
        <v>72</v>
      </c>
    </row>
    <row r="26" spans="2:11" x14ac:dyDescent="0.25">
      <c r="B26" s="71" t="s">
        <v>145</v>
      </c>
      <c r="C26" s="72">
        <v>44670</v>
      </c>
      <c r="D26" s="71" t="s">
        <v>113</v>
      </c>
      <c r="E26" s="73">
        <v>1</v>
      </c>
      <c r="F26" s="73" t="s">
        <v>1</v>
      </c>
      <c r="G26" s="74">
        <v>19</v>
      </c>
      <c r="H26" s="74">
        <v>19</v>
      </c>
      <c r="I26" s="74" t="s">
        <v>14</v>
      </c>
      <c r="J26" s="73" t="s">
        <v>29</v>
      </c>
      <c r="K26" s="73" t="s">
        <v>72</v>
      </c>
    </row>
    <row r="27" spans="2:11" x14ac:dyDescent="0.25">
      <c r="B27" s="71" t="s">
        <v>145</v>
      </c>
      <c r="C27" s="72">
        <v>44670</v>
      </c>
      <c r="D27" s="71" t="s">
        <v>84</v>
      </c>
      <c r="E27" s="73">
        <v>1</v>
      </c>
      <c r="F27" s="73" t="s">
        <v>13</v>
      </c>
      <c r="G27" s="74">
        <v>9.9</v>
      </c>
      <c r="H27" s="74">
        <v>9.9</v>
      </c>
      <c r="I27" s="74" t="s">
        <v>14</v>
      </c>
      <c r="J27" s="73" t="s">
        <v>29</v>
      </c>
      <c r="K27" s="73" t="s">
        <v>72</v>
      </c>
    </row>
    <row r="28" spans="2:11" x14ac:dyDescent="0.25">
      <c r="B28" s="71" t="s">
        <v>145</v>
      </c>
      <c r="C28" s="72">
        <v>44670</v>
      </c>
      <c r="D28" s="71" t="s">
        <v>122</v>
      </c>
      <c r="E28" s="73">
        <v>1</v>
      </c>
      <c r="F28" s="73" t="s">
        <v>13</v>
      </c>
      <c r="G28" s="74">
        <v>5.8</v>
      </c>
      <c r="H28" s="74">
        <v>5.8</v>
      </c>
      <c r="I28" s="74" t="s">
        <v>14</v>
      </c>
      <c r="J28" s="73" t="s">
        <v>29</v>
      </c>
      <c r="K28" s="73" t="s">
        <v>72</v>
      </c>
    </row>
    <row r="29" spans="2:11" x14ac:dyDescent="0.25">
      <c r="B29" s="71" t="s">
        <v>146</v>
      </c>
      <c r="C29" s="72">
        <v>44670</v>
      </c>
      <c r="D29" s="71" t="s">
        <v>113</v>
      </c>
      <c r="E29" s="73">
        <v>1</v>
      </c>
      <c r="F29" s="73" t="s">
        <v>1</v>
      </c>
      <c r="G29" s="74">
        <v>19</v>
      </c>
      <c r="H29" s="74">
        <v>19</v>
      </c>
      <c r="I29" s="74" t="s">
        <v>14</v>
      </c>
      <c r="J29" s="73" t="s">
        <v>29</v>
      </c>
      <c r="K29" s="73" t="s">
        <v>72</v>
      </c>
    </row>
    <row r="30" spans="2:11" x14ac:dyDescent="0.25">
      <c r="B30" s="71" t="s">
        <v>146</v>
      </c>
      <c r="C30" s="72">
        <v>44670</v>
      </c>
      <c r="D30" s="71" t="s">
        <v>84</v>
      </c>
      <c r="E30" s="73">
        <v>1</v>
      </c>
      <c r="F30" s="73" t="s">
        <v>13</v>
      </c>
      <c r="G30" s="74">
        <v>9.9</v>
      </c>
      <c r="H30" s="74">
        <v>9.9</v>
      </c>
      <c r="I30" s="74" t="s">
        <v>14</v>
      </c>
      <c r="J30" s="73" t="s">
        <v>29</v>
      </c>
      <c r="K30" s="73" t="s">
        <v>72</v>
      </c>
    </row>
    <row r="31" spans="2:11" x14ac:dyDescent="0.25">
      <c r="B31" s="71" t="s">
        <v>146</v>
      </c>
      <c r="C31" s="72">
        <v>44670</v>
      </c>
      <c r="D31" s="71" t="s">
        <v>122</v>
      </c>
      <c r="E31" s="73">
        <v>1</v>
      </c>
      <c r="F31" s="73" t="s">
        <v>13</v>
      </c>
      <c r="G31" s="74">
        <v>5.8</v>
      </c>
      <c r="H31" s="74">
        <v>5.8</v>
      </c>
      <c r="I31" s="74" t="s">
        <v>14</v>
      </c>
      <c r="J31" s="73" t="s">
        <v>29</v>
      </c>
      <c r="K31" s="73" t="s">
        <v>72</v>
      </c>
    </row>
    <row r="32" spans="2:11" x14ac:dyDescent="0.25">
      <c r="B32" s="71" t="s">
        <v>147</v>
      </c>
      <c r="C32" s="72">
        <v>44697</v>
      </c>
      <c r="D32" s="71" t="s">
        <v>81</v>
      </c>
      <c r="E32" s="73">
        <v>1</v>
      </c>
      <c r="F32" s="73" t="s">
        <v>13</v>
      </c>
      <c r="G32" s="74">
        <v>8.1</v>
      </c>
      <c r="H32" s="74">
        <v>8.1</v>
      </c>
      <c r="I32" s="74" t="s">
        <v>14</v>
      </c>
      <c r="J32" s="73" t="s">
        <v>29</v>
      </c>
      <c r="K32" s="73" t="s">
        <v>100</v>
      </c>
    </row>
    <row r="33" spans="2:11" x14ac:dyDescent="0.25">
      <c r="B33" s="71" t="s">
        <v>147</v>
      </c>
      <c r="C33" s="72">
        <v>44697</v>
      </c>
      <c r="D33" s="71" t="s">
        <v>113</v>
      </c>
      <c r="E33" s="73">
        <v>1</v>
      </c>
      <c r="F33" s="73" t="s">
        <v>1</v>
      </c>
      <c r="G33" s="74">
        <v>19</v>
      </c>
      <c r="H33" s="74">
        <v>19</v>
      </c>
      <c r="I33" s="74" t="s">
        <v>14</v>
      </c>
      <c r="J33" s="73" t="s">
        <v>29</v>
      </c>
      <c r="K33" s="73" t="s">
        <v>100</v>
      </c>
    </row>
    <row r="34" spans="2:11" x14ac:dyDescent="0.25">
      <c r="B34" s="71" t="s">
        <v>147</v>
      </c>
      <c r="C34" s="72">
        <v>44697</v>
      </c>
      <c r="D34" s="71" t="s">
        <v>117</v>
      </c>
      <c r="E34" s="73">
        <v>1</v>
      </c>
      <c r="F34" s="73" t="s">
        <v>1</v>
      </c>
      <c r="G34" s="74">
        <v>28</v>
      </c>
      <c r="H34" s="74">
        <v>28</v>
      </c>
      <c r="I34" s="74" t="s">
        <v>14</v>
      </c>
      <c r="J34" s="73" t="s">
        <v>29</v>
      </c>
      <c r="K34" s="73" t="s">
        <v>100</v>
      </c>
    </row>
    <row r="35" spans="2:11" x14ac:dyDescent="0.25">
      <c r="B35" s="71" t="s">
        <v>147</v>
      </c>
      <c r="C35" s="72">
        <v>44697</v>
      </c>
      <c r="D35" s="71" t="s">
        <v>83</v>
      </c>
      <c r="E35" s="73">
        <v>1</v>
      </c>
      <c r="F35" s="73" t="s">
        <v>1</v>
      </c>
      <c r="G35" s="74">
        <v>66.900000000000006</v>
      </c>
      <c r="H35" s="74">
        <v>66.900000000000006</v>
      </c>
      <c r="I35" s="74" t="s">
        <v>14</v>
      </c>
      <c r="J35" s="73" t="s">
        <v>29</v>
      </c>
      <c r="K35" s="73" t="s">
        <v>100</v>
      </c>
    </row>
    <row r="36" spans="2:11" x14ac:dyDescent="0.25">
      <c r="B36" s="71" t="s">
        <v>131</v>
      </c>
      <c r="C36" s="72" t="s">
        <v>131</v>
      </c>
      <c r="D36" s="71" t="s">
        <v>131</v>
      </c>
      <c r="E36" s="73" t="s">
        <v>131</v>
      </c>
      <c r="F36" s="73" t="s">
        <v>131</v>
      </c>
      <c r="G36" s="74" t="s">
        <v>131</v>
      </c>
      <c r="H36" s="74" t="s">
        <v>131</v>
      </c>
      <c r="I36" s="74" t="s">
        <v>131</v>
      </c>
      <c r="J36" s="73" t="s">
        <v>131</v>
      </c>
      <c r="K36" s="73" t="s">
        <v>131</v>
      </c>
    </row>
    <row r="37" spans="2:11" x14ac:dyDescent="0.25">
      <c r="B37" s="71" t="s">
        <v>131</v>
      </c>
      <c r="C37" s="72" t="s">
        <v>131</v>
      </c>
      <c r="D37" s="71" t="s">
        <v>131</v>
      </c>
      <c r="E37" s="73" t="s">
        <v>131</v>
      </c>
      <c r="F37" s="73" t="s">
        <v>131</v>
      </c>
      <c r="G37" s="74" t="s">
        <v>131</v>
      </c>
      <c r="H37" s="74" t="s">
        <v>131</v>
      </c>
      <c r="I37" s="74" t="s">
        <v>131</v>
      </c>
      <c r="J37" s="73" t="s">
        <v>131</v>
      </c>
      <c r="K37" s="73" t="s">
        <v>131</v>
      </c>
    </row>
    <row r="38" spans="2:11" x14ac:dyDescent="0.25">
      <c r="B38" s="71" t="s">
        <v>131</v>
      </c>
      <c r="C38" s="72" t="s">
        <v>131</v>
      </c>
      <c r="D38" s="71" t="s">
        <v>131</v>
      </c>
      <c r="E38" s="73" t="s">
        <v>131</v>
      </c>
      <c r="F38" s="73" t="s">
        <v>131</v>
      </c>
      <c r="G38" s="74" t="s">
        <v>131</v>
      </c>
      <c r="H38" s="74" t="s">
        <v>131</v>
      </c>
      <c r="I38" s="74" t="s">
        <v>131</v>
      </c>
      <c r="J38" s="73" t="s">
        <v>131</v>
      </c>
      <c r="K38" s="73" t="s">
        <v>131</v>
      </c>
    </row>
    <row r="39" spans="2:11" x14ac:dyDescent="0.25">
      <c r="B39" s="71" t="s">
        <v>131</v>
      </c>
      <c r="C39" s="72" t="s">
        <v>131</v>
      </c>
      <c r="D39" s="71" t="s">
        <v>131</v>
      </c>
      <c r="E39" s="73" t="s">
        <v>131</v>
      </c>
      <c r="F39" s="73" t="s">
        <v>131</v>
      </c>
      <c r="G39" s="74" t="s">
        <v>131</v>
      </c>
      <c r="H39" s="74" t="s">
        <v>131</v>
      </c>
      <c r="I39" s="74" t="s">
        <v>131</v>
      </c>
      <c r="J39" s="73" t="s">
        <v>131</v>
      </c>
      <c r="K39" s="73" t="s">
        <v>131</v>
      </c>
    </row>
    <row r="40" spans="2:11" x14ac:dyDescent="0.25">
      <c r="B40" s="71" t="s">
        <v>131</v>
      </c>
      <c r="C40" s="72" t="s">
        <v>131</v>
      </c>
      <c r="D40" s="71" t="s">
        <v>131</v>
      </c>
      <c r="E40" s="73" t="s">
        <v>131</v>
      </c>
      <c r="F40" s="73" t="s">
        <v>131</v>
      </c>
      <c r="G40" s="74" t="s">
        <v>131</v>
      </c>
      <c r="H40" s="74" t="s">
        <v>131</v>
      </c>
      <c r="I40" s="74" t="s">
        <v>131</v>
      </c>
      <c r="J40" s="73" t="s">
        <v>131</v>
      </c>
      <c r="K40" s="73" t="s">
        <v>131</v>
      </c>
    </row>
    <row r="41" spans="2:11" x14ac:dyDescent="0.25">
      <c r="B41" s="71" t="s">
        <v>131</v>
      </c>
      <c r="C41" s="72" t="s">
        <v>131</v>
      </c>
      <c r="D41" s="71" t="s">
        <v>131</v>
      </c>
      <c r="E41" s="73" t="s">
        <v>131</v>
      </c>
      <c r="F41" s="73" t="s">
        <v>131</v>
      </c>
      <c r="G41" s="74" t="s">
        <v>131</v>
      </c>
      <c r="H41" s="74" t="s">
        <v>131</v>
      </c>
      <c r="I41" s="74" t="s">
        <v>131</v>
      </c>
      <c r="J41" s="73" t="s">
        <v>131</v>
      </c>
      <c r="K41" s="73" t="s">
        <v>131</v>
      </c>
    </row>
    <row r="42" spans="2:11" x14ac:dyDescent="0.25">
      <c r="B42" s="71"/>
      <c r="C42" s="72"/>
      <c r="D42" s="71"/>
      <c r="E42" s="73"/>
      <c r="F42" s="73"/>
      <c r="G42" s="74"/>
      <c r="H42" s="74"/>
      <c r="I42" s="74"/>
      <c r="J42" s="73"/>
      <c r="K42" s="73"/>
    </row>
    <row r="43" spans="2:11" x14ac:dyDescent="0.25">
      <c r="B43" s="71"/>
      <c r="C43" s="72"/>
      <c r="D43" s="71"/>
      <c r="E43" s="73"/>
      <c r="F43" s="73"/>
      <c r="G43" s="74"/>
      <c r="H43" s="74"/>
      <c r="I43" s="74"/>
      <c r="J43" s="73"/>
      <c r="K43" s="73"/>
    </row>
    <row r="44" spans="2:11" x14ac:dyDescent="0.25">
      <c r="B44" s="71"/>
      <c r="C44" s="72"/>
      <c r="D44" s="71"/>
      <c r="E44" s="73"/>
      <c r="F44" s="73"/>
      <c r="G44" s="74"/>
      <c r="H44" s="74"/>
      <c r="I44" s="74"/>
      <c r="J44" s="73"/>
      <c r="K44" s="73"/>
    </row>
    <row r="45" spans="2:11" x14ac:dyDescent="0.25">
      <c r="B45" s="71"/>
      <c r="C45" s="72"/>
      <c r="D45" s="71"/>
      <c r="E45" s="73"/>
      <c r="F45" s="73"/>
      <c r="G45" s="74"/>
      <c r="H45" s="74"/>
      <c r="I45" s="74"/>
      <c r="J45" s="73"/>
      <c r="K45" s="73"/>
    </row>
    <row r="46" spans="2:11" x14ac:dyDescent="0.25">
      <c r="B46" s="71"/>
      <c r="C46" s="72"/>
      <c r="D46" s="71"/>
      <c r="E46" s="73"/>
      <c r="F46" s="73"/>
      <c r="G46" s="74"/>
      <c r="H46" s="74"/>
      <c r="I46" s="74"/>
      <c r="J46" s="73"/>
      <c r="K46" s="73"/>
    </row>
    <row r="47" spans="2:11" x14ac:dyDescent="0.25">
      <c r="B47" s="71"/>
      <c r="C47" s="72"/>
      <c r="D47" s="71"/>
      <c r="E47" s="73"/>
      <c r="F47" s="73"/>
      <c r="G47" s="74"/>
      <c r="H47" s="74"/>
      <c r="I47" s="74"/>
      <c r="J47" s="73"/>
      <c r="K47" s="73"/>
    </row>
    <row r="48" spans="2:11" x14ac:dyDescent="0.25">
      <c r="B48" s="71"/>
      <c r="C48" s="72"/>
      <c r="D48" s="71"/>
      <c r="E48" s="73"/>
      <c r="F48" s="73"/>
      <c r="G48" s="74"/>
      <c r="H48" s="74"/>
      <c r="I48" s="74"/>
      <c r="J48" s="73"/>
      <c r="K48" s="73"/>
    </row>
    <row r="49" spans="2:11" x14ac:dyDescent="0.25">
      <c r="B49" s="71"/>
      <c r="C49" s="72"/>
      <c r="D49" s="71"/>
      <c r="E49" s="73"/>
      <c r="F49" s="73"/>
      <c r="G49" s="74"/>
      <c r="H49" s="74"/>
      <c r="I49" s="74"/>
      <c r="J49" s="73"/>
      <c r="K49" s="73"/>
    </row>
    <row r="50" spans="2:11" x14ac:dyDescent="0.25">
      <c r="B50" s="71"/>
      <c r="C50" s="72"/>
      <c r="D50" s="71"/>
      <c r="E50" s="73"/>
      <c r="F50" s="73"/>
      <c r="G50" s="74"/>
      <c r="H50" s="74"/>
      <c r="I50" s="74"/>
      <c r="J50" s="73"/>
      <c r="K50" s="73"/>
    </row>
    <row r="51" spans="2:11" x14ac:dyDescent="0.25">
      <c r="B51" s="71"/>
      <c r="C51" s="72"/>
      <c r="D51" s="71"/>
      <c r="E51" s="73"/>
      <c r="F51" s="73"/>
      <c r="G51" s="74"/>
      <c r="H51" s="74"/>
      <c r="I51" s="74"/>
      <c r="J51" s="73"/>
      <c r="K51" s="73"/>
    </row>
    <row r="52" spans="2:11" x14ac:dyDescent="0.25">
      <c r="B52" s="71"/>
      <c r="C52" s="72"/>
      <c r="D52" s="71"/>
      <c r="E52" s="73"/>
      <c r="F52" s="73"/>
      <c r="G52" s="74"/>
      <c r="H52" s="74"/>
      <c r="I52" s="74"/>
      <c r="J52" s="73"/>
      <c r="K52" s="73"/>
    </row>
    <row r="53" spans="2:11" x14ac:dyDescent="0.25">
      <c r="B53" s="71"/>
      <c r="C53" s="72"/>
      <c r="D53" s="71"/>
      <c r="E53" s="73"/>
      <c r="F53" s="73"/>
      <c r="G53" s="74"/>
      <c r="H53" s="74"/>
      <c r="I53" s="74"/>
      <c r="J53" s="73"/>
      <c r="K53" s="73"/>
    </row>
    <row r="54" spans="2:11" x14ac:dyDescent="0.25">
      <c r="B54" s="71"/>
      <c r="C54" s="72"/>
      <c r="D54" s="71"/>
      <c r="E54" s="73"/>
      <c r="F54" s="73"/>
      <c r="G54" s="74"/>
      <c r="H54" s="74"/>
      <c r="I54" s="74"/>
      <c r="J54" s="73"/>
      <c r="K54" s="73"/>
    </row>
    <row r="55" spans="2:11" x14ac:dyDescent="0.25">
      <c r="B55" s="71"/>
      <c r="C55" s="72"/>
      <c r="D55" s="71"/>
      <c r="E55" s="73"/>
      <c r="F55" s="73"/>
      <c r="G55" s="74"/>
      <c r="H55" s="74"/>
      <c r="I55" s="74"/>
      <c r="J55" s="73"/>
      <c r="K55" s="73"/>
    </row>
    <row r="56" spans="2:11" x14ac:dyDescent="0.25">
      <c r="B56" s="71"/>
      <c r="C56" s="72"/>
      <c r="D56" s="71"/>
      <c r="E56" s="73"/>
      <c r="F56" s="73"/>
      <c r="G56" s="74"/>
      <c r="H56" s="74"/>
      <c r="I56" s="74"/>
      <c r="J56" s="73"/>
      <c r="K56" s="73"/>
    </row>
    <row r="57" spans="2:11" x14ac:dyDescent="0.25">
      <c r="B57" s="71"/>
      <c r="C57" s="72"/>
      <c r="D57" s="71"/>
      <c r="E57" s="73"/>
      <c r="F57" s="73"/>
      <c r="G57" s="74"/>
      <c r="H57" s="74"/>
      <c r="I57" s="74"/>
      <c r="J57" s="73"/>
      <c r="K57" s="73"/>
    </row>
    <row r="58" spans="2:11" x14ac:dyDescent="0.25">
      <c r="B58" s="71"/>
      <c r="C58" s="72"/>
      <c r="D58" s="71"/>
      <c r="E58" s="73"/>
      <c r="F58" s="73"/>
      <c r="G58" s="74"/>
      <c r="H58" s="74"/>
      <c r="I58" s="74"/>
      <c r="J58" s="73"/>
      <c r="K58" s="73"/>
    </row>
    <row r="59" spans="2:11" x14ac:dyDescent="0.25">
      <c r="B59" s="71"/>
      <c r="C59" s="72"/>
      <c r="D59" s="71"/>
      <c r="E59" s="73"/>
      <c r="F59" s="73"/>
      <c r="G59" s="74"/>
      <c r="H59" s="74"/>
      <c r="I59" s="74"/>
      <c r="J59" s="73"/>
      <c r="K59" s="73"/>
    </row>
    <row r="60" spans="2:11" x14ac:dyDescent="0.25">
      <c r="B60" s="71"/>
      <c r="C60" s="72"/>
      <c r="D60" s="71"/>
      <c r="E60" s="73"/>
      <c r="F60" s="73"/>
      <c r="G60" s="74"/>
      <c r="H60" s="74"/>
      <c r="I60" s="74"/>
      <c r="J60" s="73"/>
      <c r="K60" s="73"/>
    </row>
    <row r="61" spans="2:11" x14ac:dyDescent="0.25">
      <c r="B61" s="71"/>
      <c r="C61" s="72"/>
      <c r="D61" s="71"/>
      <c r="E61" s="73"/>
      <c r="F61" s="73"/>
      <c r="G61" s="74"/>
      <c r="H61" s="74"/>
      <c r="I61" s="74"/>
      <c r="J61" s="73"/>
      <c r="K61" s="73"/>
    </row>
    <row r="62" spans="2:11" x14ac:dyDescent="0.25">
      <c r="B62" s="71"/>
      <c r="C62" s="72"/>
      <c r="D62" s="71"/>
      <c r="E62" s="73"/>
      <c r="F62" s="73"/>
      <c r="G62" s="74"/>
      <c r="H62" s="74"/>
      <c r="I62" s="74"/>
      <c r="J62" s="73"/>
      <c r="K62" s="73"/>
    </row>
    <row r="63" spans="2:11" x14ac:dyDescent="0.25">
      <c r="B63" s="71"/>
      <c r="C63" s="72"/>
      <c r="D63" s="71"/>
      <c r="E63" s="73"/>
      <c r="F63" s="73"/>
      <c r="G63" s="74"/>
      <c r="H63" s="74"/>
      <c r="I63" s="74"/>
      <c r="J63" s="73"/>
      <c r="K63" s="73"/>
    </row>
    <row r="64" spans="2:11" x14ac:dyDescent="0.25">
      <c r="B64" s="71"/>
      <c r="C64" s="72"/>
      <c r="D64" s="71"/>
      <c r="E64" s="73"/>
      <c r="F64" s="73"/>
      <c r="G64" s="74"/>
      <c r="H64" s="74"/>
      <c r="I64" s="74"/>
      <c r="J64" s="73"/>
      <c r="K64" s="73"/>
    </row>
    <row r="65" spans="2:11" x14ac:dyDescent="0.25">
      <c r="B65" s="71"/>
      <c r="C65" s="72"/>
      <c r="D65" s="71"/>
      <c r="E65" s="73"/>
      <c r="F65" s="73"/>
      <c r="G65" s="74"/>
      <c r="H65" s="74"/>
      <c r="I65" s="74"/>
      <c r="J65" s="73"/>
      <c r="K65" s="73"/>
    </row>
    <row r="66" spans="2:11" x14ac:dyDescent="0.25">
      <c r="B66" s="71"/>
      <c r="C66" s="72"/>
      <c r="D66" s="71"/>
      <c r="E66" s="73"/>
      <c r="F66" s="73"/>
      <c r="G66" s="74"/>
      <c r="H66" s="74"/>
      <c r="I66" s="74"/>
      <c r="J66" s="73"/>
      <c r="K66" s="73"/>
    </row>
    <row r="67" spans="2:11" x14ac:dyDescent="0.25">
      <c r="B67" s="71"/>
      <c r="C67" s="72"/>
      <c r="D67" s="71"/>
      <c r="E67" s="73"/>
      <c r="F67" s="73"/>
      <c r="G67" s="74"/>
      <c r="H67" s="74"/>
      <c r="I67" s="74"/>
      <c r="J67" s="73"/>
      <c r="K67" s="73"/>
    </row>
    <row r="68" spans="2:11" x14ac:dyDescent="0.25">
      <c r="B68" s="71"/>
      <c r="C68" s="72"/>
      <c r="D68" s="71"/>
      <c r="E68" s="73"/>
      <c r="F68" s="73"/>
      <c r="G68" s="74"/>
      <c r="H68" s="74"/>
      <c r="I68" s="74"/>
      <c r="J68" s="73"/>
      <c r="K68" s="73"/>
    </row>
    <row r="69" spans="2:11" x14ac:dyDescent="0.25">
      <c r="B69" s="71"/>
      <c r="C69" s="72"/>
      <c r="D69" s="71"/>
      <c r="E69" s="73"/>
      <c r="F69" s="73"/>
      <c r="G69" s="74"/>
      <c r="H69" s="74"/>
      <c r="I69" s="74"/>
      <c r="J69" s="73"/>
      <c r="K69" s="73"/>
    </row>
    <row r="70" spans="2:11" x14ac:dyDescent="0.25">
      <c r="B70" s="71"/>
      <c r="C70" s="72"/>
      <c r="D70" s="71"/>
      <c r="E70" s="73"/>
      <c r="F70" s="73"/>
      <c r="G70" s="74"/>
      <c r="H70" s="74"/>
      <c r="I70" s="74"/>
      <c r="J70" s="73"/>
      <c r="K70" s="73"/>
    </row>
    <row r="71" spans="2:11" x14ac:dyDescent="0.25">
      <c r="B71" s="71"/>
      <c r="C71" s="72"/>
      <c r="D71" s="71"/>
      <c r="E71" s="73"/>
      <c r="F71" s="73"/>
      <c r="G71" s="74"/>
      <c r="H71" s="74"/>
      <c r="I71" s="74"/>
      <c r="J71" s="73"/>
      <c r="K71" s="73"/>
    </row>
    <row r="72" spans="2:11" x14ac:dyDescent="0.25">
      <c r="B72" s="71"/>
      <c r="C72" s="72"/>
      <c r="D72" s="71"/>
      <c r="E72" s="73"/>
      <c r="F72" s="73"/>
      <c r="G72" s="74"/>
      <c r="H72" s="74"/>
      <c r="I72" s="74"/>
      <c r="J72" s="73"/>
      <c r="K72" s="73"/>
    </row>
    <row r="73" spans="2:11" x14ac:dyDescent="0.25">
      <c r="B73" s="71"/>
      <c r="C73" s="72"/>
      <c r="D73" s="71"/>
      <c r="E73" s="73"/>
      <c r="F73" s="73"/>
      <c r="G73" s="74"/>
      <c r="H73" s="74"/>
      <c r="I73" s="74"/>
      <c r="J73" s="73"/>
      <c r="K73" s="73"/>
    </row>
    <row r="74" spans="2:11" x14ac:dyDescent="0.25">
      <c r="B74" s="71"/>
      <c r="C74" s="72"/>
      <c r="D74" s="71"/>
      <c r="E74" s="73"/>
      <c r="F74" s="73"/>
      <c r="G74" s="74"/>
      <c r="H74" s="74"/>
      <c r="I74" s="74"/>
      <c r="J74" s="73"/>
      <c r="K74" s="73"/>
    </row>
    <row r="75" spans="2:11" x14ac:dyDescent="0.25">
      <c r="B75" s="71"/>
      <c r="C75" s="72"/>
      <c r="D75" s="71"/>
      <c r="E75" s="73"/>
      <c r="F75" s="73"/>
      <c r="G75" s="74"/>
      <c r="H75" s="74"/>
      <c r="I75" s="74"/>
      <c r="J75" s="73"/>
      <c r="K75" s="73"/>
    </row>
    <row r="76" spans="2:11" x14ac:dyDescent="0.25">
      <c r="B76" s="71"/>
      <c r="C76" s="72"/>
      <c r="D76" s="71"/>
      <c r="E76" s="73"/>
      <c r="F76" s="73"/>
      <c r="G76" s="74"/>
      <c r="H76" s="74"/>
      <c r="I76" s="74"/>
      <c r="J76" s="73"/>
      <c r="K76" s="73"/>
    </row>
    <row r="77" spans="2:11" x14ac:dyDescent="0.25">
      <c r="B77" s="71"/>
      <c r="C77" s="72"/>
      <c r="D77" s="71"/>
      <c r="E77" s="73"/>
      <c r="F77" s="73"/>
      <c r="G77" s="74"/>
      <c r="H77" s="74"/>
      <c r="I77" s="74"/>
      <c r="J77" s="73"/>
      <c r="K77" s="73"/>
    </row>
    <row r="78" spans="2:11" x14ac:dyDescent="0.25">
      <c r="B78" s="71"/>
      <c r="C78" s="72"/>
      <c r="D78" s="71"/>
      <c r="E78" s="73"/>
      <c r="F78" s="73"/>
      <c r="G78" s="74"/>
      <c r="H78" s="74"/>
      <c r="I78" s="74"/>
      <c r="J78" s="73"/>
      <c r="K78" s="73"/>
    </row>
    <row r="79" spans="2:11" x14ac:dyDescent="0.25">
      <c r="B79" s="71"/>
      <c r="C79" s="72"/>
      <c r="D79" s="71"/>
      <c r="E79" s="73"/>
      <c r="F79" s="73"/>
      <c r="G79" s="74"/>
      <c r="H79" s="74"/>
      <c r="I79" s="74"/>
      <c r="J79" s="73"/>
      <c r="K79" s="73"/>
    </row>
    <row r="80" spans="2:11" x14ac:dyDescent="0.25">
      <c r="B80" s="71"/>
      <c r="C80" s="72"/>
      <c r="D80" s="71"/>
      <c r="E80" s="73"/>
      <c r="F80" s="73"/>
      <c r="G80" s="74"/>
      <c r="H80" s="74"/>
      <c r="I80" s="74"/>
      <c r="J80" s="73"/>
      <c r="K80" s="73"/>
    </row>
    <row r="81" spans="2:11" x14ac:dyDescent="0.25">
      <c r="B81" s="71"/>
      <c r="C81" s="72"/>
      <c r="D81" s="71"/>
      <c r="E81" s="73"/>
      <c r="F81" s="73"/>
      <c r="G81" s="74"/>
      <c r="H81" s="74"/>
      <c r="I81" s="74"/>
      <c r="J81" s="73"/>
      <c r="K81" s="73"/>
    </row>
    <row r="82" spans="2:11" x14ac:dyDescent="0.25">
      <c r="B82" s="71"/>
      <c r="C82" s="72"/>
      <c r="D82" s="71"/>
      <c r="E82" s="73"/>
      <c r="F82" s="73"/>
      <c r="G82" s="74"/>
      <c r="H82" s="74"/>
      <c r="I82" s="74"/>
      <c r="J82" s="73"/>
      <c r="K82" s="73"/>
    </row>
    <row r="83" spans="2:11" x14ac:dyDescent="0.25">
      <c r="B83" s="71"/>
      <c r="C83" s="72"/>
      <c r="D83" s="71"/>
      <c r="E83" s="73"/>
      <c r="F83" s="73"/>
      <c r="G83" s="74"/>
      <c r="H83" s="74"/>
      <c r="I83" s="74"/>
      <c r="J83" s="73"/>
      <c r="K83" s="73"/>
    </row>
    <row r="84" spans="2:11" x14ac:dyDescent="0.25">
      <c r="B84" s="71"/>
      <c r="C84" s="72"/>
      <c r="D84" s="71"/>
      <c r="E84" s="73"/>
      <c r="F84" s="73"/>
      <c r="G84" s="74"/>
      <c r="H84" s="74"/>
      <c r="I84" s="74"/>
      <c r="J84" s="73"/>
      <c r="K84" s="73"/>
    </row>
    <row r="85" spans="2:11" x14ac:dyDescent="0.25">
      <c r="B85" s="71"/>
      <c r="C85" s="72"/>
      <c r="D85" s="71"/>
      <c r="E85" s="73"/>
      <c r="F85" s="73"/>
      <c r="G85" s="74"/>
      <c r="H85" s="74"/>
      <c r="I85" s="74"/>
      <c r="J85" s="73"/>
      <c r="K85" s="73"/>
    </row>
    <row r="86" spans="2:11" x14ac:dyDescent="0.25">
      <c r="B86" s="71"/>
      <c r="C86" s="72"/>
      <c r="D86" s="71"/>
      <c r="E86" s="73"/>
      <c r="F86" s="73"/>
      <c r="G86" s="74"/>
      <c r="H86" s="74"/>
      <c r="I86" s="74"/>
      <c r="J86" s="73"/>
      <c r="K86" s="73"/>
    </row>
    <row r="87" spans="2:11" x14ac:dyDescent="0.25">
      <c r="B87" s="71"/>
      <c r="C87" s="72"/>
      <c r="D87" s="71"/>
      <c r="E87" s="73"/>
      <c r="F87" s="73"/>
      <c r="G87" s="74"/>
      <c r="H87" s="74"/>
      <c r="I87" s="74"/>
      <c r="J87" s="73"/>
      <c r="K87" s="73"/>
    </row>
    <row r="88" spans="2:11" x14ac:dyDescent="0.25">
      <c r="B88" s="71"/>
      <c r="C88" s="72"/>
      <c r="D88" s="71"/>
      <c r="E88" s="73"/>
      <c r="F88" s="73"/>
      <c r="G88" s="74"/>
      <c r="H88" s="74"/>
      <c r="I88" s="74"/>
      <c r="J88" s="73"/>
      <c r="K88" s="73"/>
    </row>
    <row r="89" spans="2:11" x14ac:dyDescent="0.25">
      <c r="B89" s="71"/>
      <c r="C89" s="72"/>
      <c r="D89" s="71"/>
      <c r="E89" s="73"/>
      <c r="F89" s="73"/>
      <c r="G89" s="74"/>
      <c r="H89" s="74"/>
      <c r="I89" s="74"/>
      <c r="J89" s="73"/>
      <c r="K89" s="73"/>
    </row>
    <row r="90" spans="2:11" x14ac:dyDescent="0.25">
      <c r="B90" s="71"/>
      <c r="C90" s="72"/>
      <c r="D90" s="71"/>
      <c r="E90" s="73"/>
      <c r="F90" s="73"/>
      <c r="G90" s="74"/>
      <c r="H90" s="74"/>
      <c r="I90" s="74"/>
      <c r="J90" s="73"/>
      <c r="K90" s="73"/>
    </row>
    <row r="91" spans="2:11" x14ac:dyDescent="0.25">
      <c r="B91" s="71"/>
      <c r="C91" s="72"/>
      <c r="D91" s="71"/>
      <c r="E91" s="73"/>
      <c r="F91" s="73"/>
      <c r="G91" s="74"/>
      <c r="H91" s="74"/>
      <c r="I91" s="74"/>
      <c r="J91" s="73"/>
      <c r="K91" s="73"/>
    </row>
    <row r="92" spans="2:11" x14ac:dyDescent="0.25">
      <c r="B92" s="71"/>
      <c r="C92" s="72"/>
      <c r="D92" s="71"/>
      <c r="E92" s="73"/>
      <c r="F92" s="73"/>
      <c r="G92" s="74"/>
      <c r="H92" s="74"/>
      <c r="I92" s="74"/>
      <c r="J92" s="73"/>
      <c r="K92" s="73"/>
    </row>
    <row r="93" spans="2:11" x14ac:dyDescent="0.25">
      <c r="B93" s="71"/>
      <c r="C93" s="72"/>
      <c r="D93" s="71"/>
      <c r="E93" s="73"/>
      <c r="F93" s="73"/>
      <c r="G93" s="74"/>
      <c r="H93" s="74"/>
      <c r="I93" s="74"/>
      <c r="J93" s="73"/>
      <c r="K93" s="73"/>
    </row>
    <row r="94" spans="2:11" x14ac:dyDescent="0.25">
      <c r="B94" s="71"/>
      <c r="C94" s="72"/>
      <c r="D94" s="71"/>
      <c r="E94" s="73"/>
      <c r="F94" s="73"/>
      <c r="G94" s="74"/>
      <c r="H94" s="74"/>
      <c r="I94" s="74"/>
      <c r="J94" s="73"/>
      <c r="K94" s="73"/>
    </row>
    <row r="95" spans="2:11" x14ac:dyDescent="0.25">
      <c r="B95" s="71"/>
      <c r="C95" s="72"/>
      <c r="D95" s="71"/>
      <c r="E95" s="73"/>
      <c r="F95" s="73"/>
      <c r="G95" s="74"/>
      <c r="H95" s="74"/>
      <c r="I95" s="74"/>
      <c r="J95" s="73"/>
      <c r="K95" s="73"/>
    </row>
    <row r="96" spans="2:11" x14ac:dyDescent="0.25">
      <c r="B96" s="71"/>
      <c r="C96" s="72"/>
      <c r="D96" s="71"/>
      <c r="E96" s="73"/>
      <c r="F96" s="73"/>
      <c r="G96" s="74"/>
      <c r="H96" s="74"/>
      <c r="I96" s="74"/>
      <c r="J96" s="73"/>
      <c r="K96" s="73"/>
    </row>
    <row r="97" spans="2:11" x14ac:dyDescent="0.25">
      <c r="B97" s="71"/>
      <c r="C97" s="72"/>
      <c r="D97" s="71"/>
      <c r="E97" s="73"/>
      <c r="F97" s="73"/>
      <c r="G97" s="74"/>
      <c r="H97" s="74"/>
      <c r="I97" s="74"/>
      <c r="J97" s="73"/>
      <c r="K97" s="73"/>
    </row>
    <row r="98" spans="2:11" x14ac:dyDescent="0.25">
      <c r="B98" s="71"/>
      <c r="C98" s="72"/>
      <c r="D98" s="71"/>
      <c r="E98" s="73"/>
      <c r="F98" s="73"/>
      <c r="G98" s="74"/>
      <c r="H98" s="74"/>
      <c r="I98" s="74"/>
      <c r="J98" s="73"/>
      <c r="K98" s="73"/>
    </row>
    <row r="99" spans="2:11" x14ac:dyDescent="0.25">
      <c r="B99" s="71"/>
      <c r="C99" s="72"/>
      <c r="D99" s="71"/>
      <c r="E99" s="73"/>
      <c r="F99" s="73"/>
      <c r="G99" s="74"/>
      <c r="H99" s="74"/>
      <c r="I99" s="74"/>
      <c r="J99" s="73"/>
      <c r="K99" s="73"/>
    </row>
    <row r="100" spans="2:11" x14ac:dyDescent="0.25">
      <c r="B100" s="71"/>
      <c r="C100" s="72"/>
      <c r="D100" s="71"/>
      <c r="E100" s="73"/>
      <c r="F100" s="73"/>
      <c r="G100" s="74"/>
      <c r="H100" s="74"/>
      <c r="I100" s="74"/>
      <c r="J100" s="73"/>
      <c r="K100" s="73"/>
    </row>
    <row r="101" spans="2:11" x14ac:dyDescent="0.25">
      <c r="B101" s="71"/>
      <c r="C101" s="72"/>
      <c r="D101" s="71"/>
      <c r="E101" s="73"/>
      <c r="F101" s="73"/>
      <c r="G101" s="74"/>
      <c r="H101" s="74"/>
      <c r="I101" s="74"/>
      <c r="J101" s="73"/>
      <c r="K101" s="73"/>
    </row>
    <row r="102" spans="2:11" x14ac:dyDescent="0.25">
      <c r="B102" s="71"/>
      <c r="C102" s="72"/>
      <c r="D102" s="71"/>
      <c r="E102" s="73"/>
      <c r="F102" s="73"/>
      <c r="G102" s="74"/>
      <c r="H102" s="74"/>
      <c r="I102" s="74"/>
      <c r="J102" s="73"/>
      <c r="K102" s="73"/>
    </row>
    <row r="103" spans="2:11" x14ac:dyDescent="0.25">
      <c r="B103" s="71"/>
      <c r="C103" s="72"/>
      <c r="D103" s="71"/>
      <c r="E103" s="73"/>
      <c r="F103" s="73"/>
      <c r="G103" s="74"/>
      <c r="H103" s="74"/>
      <c r="I103" s="74"/>
      <c r="J103" s="73"/>
      <c r="K103" s="73"/>
    </row>
    <row r="104" spans="2:11" x14ac:dyDescent="0.25">
      <c r="B104" s="71"/>
      <c r="C104" s="72"/>
      <c r="D104" s="71"/>
      <c r="E104" s="73"/>
      <c r="F104" s="73"/>
      <c r="G104" s="74"/>
      <c r="H104" s="74"/>
      <c r="I104" s="74"/>
      <c r="J104" s="73"/>
      <c r="K104" s="73"/>
    </row>
    <row r="105" spans="2:11" x14ac:dyDescent="0.25">
      <c r="B105" s="71"/>
      <c r="C105" s="72"/>
      <c r="D105" s="71"/>
      <c r="E105" s="73"/>
      <c r="F105" s="73"/>
      <c r="G105" s="74"/>
      <c r="H105" s="74"/>
      <c r="I105" s="74"/>
      <c r="J105" s="73"/>
      <c r="K105" s="73"/>
    </row>
    <row r="106" spans="2:11" x14ac:dyDescent="0.25">
      <c r="B106" s="71"/>
      <c r="C106" s="72"/>
      <c r="D106" s="71"/>
      <c r="E106" s="73"/>
      <c r="F106" s="73"/>
      <c r="G106" s="74"/>
      <c r="H106" s="74"/>
      <c r="I106" s="74"/>
      <c r="J106" s="73"/>
      <c r="K106" s="73"/>
    </row>
    <row r="107" spans="2:11" x14ac:dyDescent="0.25">
      <c r="B107" s="71"/>
      <c r="C107" s="72"/>
      <c r="D107" s="71"/>
      <c r="E107" s="73"/>
      <c r="F107" s="73"/>
      <c r="G107" s="74"/>
      <c r="H107" s="74"/>
      <c r="I107" s="74"/>
      <c r="J107" s="73"/>
      <c r="K107" s="73"/>
    </row>
    <row r="108" spans="2:11" x14ac:dyDescent="0.25">
      <c r="B108" s="71"/>
      <c r="C108" s="72"/>
      <c r="D108" s="71"/>
      <c r="E108" s="73"/>
      <c r="F108" s="73"/>
      <c r="G108" s="74"/>
      <c r="H108" s="74"/>
      <c r="I108" s="74"/>
      <c r="J108" s="73"/>
      <c r="K108" s="73"/>
    </row>
    <row r="109" spans="2:11" x14ac:dyDescent="0.25">
      <c r="B109" s="71"/>
      <c r="C109" s="72"/>
      <c r="D109" s="71"/>
      <c r="E109" s="73"/>
      <c r="F109" s="73"/>
      <c r="G109" s="74"/>
      <c r="H109" s="74"/>
      <c r="I109" s="74"/>
      <c r="J109" s="73"/>
      <c r="K109" s="73"/>
    </row>
    <row r="110" spans="2:11" x14ac:dyDescent="0.25">
      <c r="B110" s="71"/>
      <c r="C110" s="72"/>
      <c r="D110" s="71"/>
      <c r="E110" s="73"/>
      <c r="F110" s="73"/>
      <c r="G110" s="74"/>
      <c r="H110" s="74"/>
      <c r="I110" s="74"/>
      <c r="J110" s="73"/>
      <c r="K110" s="73"/>
    </row>
    <row r="111" spans="2:11" x14ac:dyDescent="0.25">
      <c r="B111" s="71"/>
      <c r="C111" s="72"/>
      <c r="D111" s="71"/>
      <c r="E111" s="73"/>
      <c r="F111" s="73"/>
      <c r="G111" s="74"/>
      <c r="H111" s="74"/>
      <c r="I111" s="74"/>
      <c r="J111" s="73"/>
      <c r="K111" s="73"/>
    </row>
    <row r="112" spans="2:11" x14ac:dyDescent="0.25">
      <c r="B112" s="71"/>
      <c r="C112" s="72"/>
      <c r="D112" s="71"/>
      <c r="E112" s="73"/>
      <c r="F112" s="73"/>
      <c r="G112" s="74"/>
      <c r="H112" s="74"/>
      <c r="I112" s="74"/>
      <c r="J112" s="73"/>
      <c r="K112" s="73"/>
    </row>
    <row r="113" spans="2:11" x14ac:dyDescent="0.25">
      <c r="B113" s="71"/>
      <c r="C113" s="72"/>
      <c r="D113" s="71"/>
      <c r="E113" s="73"/>
      <c r="F113" s="73"/>
      <c r="G113" s="74"/>
      <c r="H113" s="74"/>
      <c r="I113" s="74"/>
      <c r="J113" s="73"/>
      <c r="K113" s="73"/>
    </row>
    <row r="114" spans="2:11" x14ac:dyDescent="0.25">
      <c r="B114" s="71"/>
      <c r="C114" s="72"/>
      <c r="D114" s="71"/>
      <c r="E114" s="73"/>
      <c r="F114" s="73"/>
      <c r="G114" s="74"/>
      <c r="H114" s="74"/>
      <c r="I114" s="74"/>
      <c r="J114" s="73"/>
      <c r="K114" s="73"/>
    </row>
    <row r="115" spans="2:11" x14ac:dyDescent="0.25">
      <c r="B115" s="71"/>
      <c r="C115" s="72"/>
      <c r="D115" s="71"/>
      <c r="E115" s="73"/>
      <c r="F115" s="73"/>
      <c r="G115" s="74"/>
      <c r="H115" s="74"/>
      <c r="I115" s="74"/>
      <c r="J115" s="73"/>
      <c r="K115" s="73"/>
    </row>
    <row r="116" spans="2:11" x14ac:dyDescent="0.25">
      <c r="B116" s="71"/>
      <c r="C116" s="72"/>
      <c r="D116" s="71"/>
      <c r="E116" s="73"/>
      <c r="F116" s="73"/>
      <c r="G116" s="74"/>
      <c r="H116" s="74"/>
      <c r="I116" s="74"/>
      <c r="J116" s="73"/>
      <c r="K116" s="73"/>
    </row>
    <row r="117" spans="2:11" x14ac:dyDescent="0.25">
      <c r="B117" s="71"/>
      <c r="C117" s="72"/>
      <c r="D117" s="71"/>
      <c r="E117" s="73"/>
      <c r="F117" s="73"/>
      <c r="G117" s="74"/>
      <c r="H117" s="74"/>
      <c r="I117" s="74"/>
      <c r="J117" s="73"/>
      <c r="K117" s="73"/>
    </row>
    <row r="118" spans="2:11" x14ac:dyDescent="0.25">
      <c r="B118" s="71"/>
      <c r="C118" s="72"/>
      <c r="D118" s="71"/>
      <c r="E118" s="73"/>
      <c r="F118" s="73"/>
      <c r="G118" s="74"/>
      <c r="H118" s="74"/>
      <c r="I118" s="74"/>
      <c r="J118" s="73"/>
      <c r="K118" s="73"/>
    </row>
    <row r="119" spans="2:11" x14ac:dyDescent="0.25">
      <c r="B119" s="71"/>
      <c r="C119" s="72"/>
      <c r="D119" s="71"/>
      <c r="E119" s="73"/>
      <c r="F119" s="73"/>
      <c r="G119" s="74"/>
      <c r="H119" s="74"/>
      <c r="I119" s="74"/>
      <c r="J119" s="73"/>
      <c r="K119" s="73"/>
    </row>
    <row r="120" spans="2:11" x14ac:dyDescent="0.25">
      <c r="B120" s="71"/>
      <c r="C120" s="72"/>
      <c r="D120" s="71"/>
      <c r="E120" s="73"/>
      <c r="F120" s="73"/>
      <c r="G120" s="74"/>
      <c r="H120" s="74"/>
      <c r="I120" s="74"/>
      <c r="J120" s="73"/>
      <c r="K120" s="73"/>
    </row>
    <row r="121" spans="2:11" x14ac:dyDescent="0.25">
      <c r="B121" s="71"/>
      <c r="C121" s="72"/>
      <c r="D121" s="71"/>
      <c r="E121" s="73"/>
      <c r="F121" s="73"/>
      <c r="G121" s="74"/>
      <c r="H121" s="74"/>
      <c r="I121" s="74"/>
      <c r="J121" s="73"/>
      <c r="K121" s="73"/>
    </row>
    <row r="122" spans="2:11" x14ac:dyDescent="0.25">
      <c r="B122" s="71"/>
      <c r="C122" s="72"/>
      <c r="D122" s="71"/>
      <c r="E122" s="73"/>
      <c r="F122" s="73"/>
      <c r="G122" s="74"/>
      <c r="H122" s="74"/>
      <c r="I122" s="74"/>
      <c r="J122" s="73"/>
      <c r="K122" s="73"/>
    </row>
    <row r="123" spans="2:11" x14ac:dyDescent="0.25">
      <c r="B123" s="71"/>
      <c r="C123" s="72"/>
      <c r="D123" s="71"/>
      <c r="E123" s="73"/>
      <c r="F123" s="73"/>
      <c r="G123" s="74"/>
      <c r="H123" s="74"/>
      <c r="I123" s="74"/>
      <c r="J123" s="73"/>
      <c r="K123" s="73"/>
    </row>
    <row r="124" spans="2:11" x14ac:dyDescent="0.25">
      <c r="B124" s="71"/>
      <c r="C124" s="72"/>
      <c r="D124" s="71"/>
      <c r="E124" s="73"/>
      <c r="F124" s="73"/>
      <c r="G124" s="74"/>
      <c r="H124" s="74"/>
      <c r="I124" s="74"/>
      <c r="J124" s="73"/>
      <c r="K124" s="73"/>
    </row>
    <row r="125" spans="2:11" x14ac:dyDescent="0.25">
      <c r="B125" s="71"/>
      <c r="C125" s="72"/>
      <c r="D125" s="71"/>
      <c r="E125" s="73"/>
      <c r="F125" s="73"/>
      <c r="G125" s="74"/>
      <c r="H125" s="74"/>
      <c r="I125" s="74"/>
      <c r="J125" s="73"/>
      <c r="K125" s="73"/>
    </row>
    <row r="126" spans="2:11" x14ac:dyDescent="0.25">
      <c r="B126" s="71"/>
      <c r="C126" s="72"/>
      <c r="D126" s="71"/>
      <c r="E126" s="73"/>
      <c r="F126" s="73"/>
      <c r="G126" s="74"/>
      <c r="H126" s="74"/>
      <c r="I126" s="74"/>
      <c r="J126" s="73"/>
      <c r="K126" s="73"/>
    </row>
    <row r="127" spans="2:11" x14ac:dyDescent="0.25">
      <c r="B127" s="71"/>
      <c r="C127" s="72"/>
      <c r="D127" s="71"/>
      <c r="E127" s="73"/>
      <c r="F127" s="73"/>
      <c r="G127" s="74"/>
      <c r="H127" s="74"/>
      <c r="I127" s="74"/>
      <c r="J127" s="73"/>
      <c r="K127" s="73"/>
    </row>
    <row r="128" spans="2:11" x14ac:dyDescent="0.25">
      <c r="B128" s="71"/>
      <c r="C128" s="72"/>
      <c r="D128" s="71"/>
      <c r="E128" s="73"/>
      <c r="F128" s="73"/>
      <c r="G128" s="74"/>
      <c r="H128" s="74"/>
      <c r="I128" s="74"/>
      <c r="J128" s="73"/>
      <c r="K128" s="73"/>
    </row>
    <row r="129" spans="2:11" x14ac:dyDescent="0.25">
      <c r="B129" s="71"/>
      <c r="C129" s="72"/>
      <c r="D129" s="71"/>
      <c r="E129" s="73"/>
      <c r="F129" s="73"/>
      <c r="G129" s="74"/>
      <c r="H129" s="74"/>
      <c r="I129" s="74"/>
      <c r="J129" s="73"/>
      <c r="K129" s="73"/>
    </row>
    <row r="130" spans="2:11" x14ac:dyDescent="0.25">
      <c r="B130" s="71"/>
      <c r="C130" s="72"/>
      <c r="D130" s="71"/>
      <c r="E130" s="73"/>
      <c r="F130" s="73"/>
      <c r="G130" s="74"/>
      <c r="H130" s="74"/>
      <c r="I130" s="74"/>
      <c r="J130" s="73"/>
      <c r="K130" s="73"/>
    </row>
    <row r="131" spans="2:11" x14ac:dyDescent="0.25">
      <c r="B131" s="71"/>
      <c r="C131" s="72"/>
      <c r="D131" s="71"/>
      <c r="E131" s="73"/>
      <c r="F131" s="73"/>
      <c r="G131" s="74"/>
      <c r="H131" s="74"/>
      <c r="I131" s="74"/>
      <c r="J131" s="73"/>
      <c r="K131" s="73"/>
    </row>
    <row r="132" spans="2:11" x14ac:dyDescent="0.25">
      <c r="B132" s="71"/>
      <c r="C132" s="72"/>
      <c r="D132" s="71"/>
      <c r="E132" s="73"/>
      <c r="F132" s="73"/>
      <c r="G132" s="74"/>
      <c r="H132" s="74"/>
      <c r="I132" s="74"/>
      <c r="J132" s="73"/>
      <c r="K132" s="73"/>
    </row>
    <row r="133" spans="2:11" x14ac:dyDescent="0.25">
      <c r="B133" s="71"/>
      <c r="C133" s="72"/>
      <c r="D133" s="71"/>
      <c r="E133" s="73"/>
      <c r="F133" s="73"/>
      <c r="G133" s="74"/>
      <c r="H133" s="74"/>
      <c r="I133" s="74"/>
      <c r="J133" s="73"/>
      <c r="K133" s="73"/>
    </row>
    <row r="134" spans="2:11" x14ac:dyDescent="0.25">
      <c r="B134" s="71"/>
      <c r="C134" s="72"/>
      <c r="D134" s="71"/>
      <c r="E134" s="73"/>
      <c r="F134" s="73"/>
      <c r="G134" s="74"/>
      <c r="H134" s="74"/>
      <c r="I134" s="74"/>
      <c r="J134" s="73"/>
      <c r="K134" s="73"/>
    </row>
    <row r="135" spans="2:11" x14ac:dyDescent="0.25">
      <c r="B135" s="71"/>
      <c r="C135" s="72"/>
      <c r="D135" s="71"/>
      <c r="E135" s="73"/>
      <c r="F135" s="73"/>
      <c r="G135" s="74"/>
      <c r="H135" s="74"/>
      <c r="I135" s="74"/>
      <c r="J135" s="73"/>
      <c r="K135" s="73"/>
    </row>
    <row r="136" spans="2:11" x14ac:dyDescent="0.25">
      <c r="B136" s="71"/>
      <c r="C136" s="72"/>
      <c r="D136" s="71"/>
      <c r="E136" s="73"/>
      <c r="F136" s="73"/>
      <c r="G136" s="74"/>
      <c r="H136" s="74"/>
      <c r="I136" s="74"/>
      <c r="J136" s="73"/>
      <c r="K136" s="73"/>
    </row>
    <row r="137" spans="2:11" x14ac:dyDescent="0.25">
      <c r="B137" s="71"/>
      <c r="C137" s="72"/>
      <c r="D137" s="71"/>
      <c r="E137" s="73"/>
      <c r="F137" s="73"/>
      <c r="G137" s="74"/>
      <c r="H137" s="74"/>
      <c r="I137" s="74"/>
      <c r="J137" s="73"/>
      <c r="K137" s="73"/>
    </row>
    <row r="138" spans="2:11" x14ac:dyDescent="0.25">
      <c r="B138" s="71"/>
      <c r="C138" s="72"/>
      <c r="D138" s="71"/>
      <c r="E138" s="73"/>
      <c r="F138" s="73"/>
      <c r="G138" s="74"/>
      <c r="H138" s="74"/>
      <c r="I138" s="74"/>
      <c r="J138" s="73"/>
      <c r="K138" s="73"/>
    </row>
    <row r="139" spans="2:11" x14ac:dyDescent="0.25">
      <c r="B139" s="71"/>
      <c r="C139" s="72"/>
      <c r="D139" s="71"/>
      <c r="E139" s="73"/>
      <c r="F139" s="73"/>
      <c r="G139" s="74"/>
      <c r="H139" s="74"/>
      <c r="I139" s="74"/>
      <c r="J139" s="73"/>
      <c r="K139" s="73"/>
    </row>
    <row r="140" spans="2:11" x14ac:dyDescent="0.25">
      <c r="B140" s="71"/>
      <c r="C140" s="72"/>
      <c r="D140" s="71"/>
      <c r="E140" s="73"/>
      <c r="F140" s="73"/>
      <c r="G140" s="74"/>
      <c r="H140" s="74"/>
      <c r="I140" s="74"/>
      <c r="J140" s="73"/>
      <c r="K140" s="73"/>
    </row>
    <row r="141" spans="2:11" x14ac:dyDescent="0.25">
      <c r="B141" s="71"/>
      <c r="C141" s="72"/>
      <c r="D141" s="71"/>
      <c r="E141" s="73"/>
      <c r="F141" s="73"/>
      <c r="G141" s="74"/>
      <c r="H141" s="74"/>
      <c r="I141" s="74"/>
      <c r="J141" s="73"/>
      <c r="K141" s="73"/>
    </row>
    <row r="142" spans="2:11" x14ac:dyDescent="0.25">
      <c r="B142" s="71"/>
      <c r="C142" s="72"/>
      <c r="D142" s="71"/>
      <c r="E142" s="73"/>
      <c r="F142" s="73"/>
      <c r="G142" s="74"/>
      <c r="H142" s="74"/>
      <c r="I142" s="74"/>
      <c r="J142" s="73"/>
      <c r="K142" s="73"/>
    </row>
    <row r="143" spans="2:11" x14ac:dyDescent="0.25">
      <c r="B143" s="71"/>
      <c r="C143" s="72"/>
      <c r="D143" s="71"/>
      <c r="E143" s="73"/>
      <c r="F143" s="73"/>
      <c r="G143" s="74"/>
      <c r="H143" s="74"/>
      <c r="I143" s="74"/>
      <c r="J143" s="73"/>
      <c r="K143" s="73"/>
    </row>
    <row r="144" spans="2:11" x14ac:dyDescent="0.25">
      <c r="B144" s="71"/>
      <c r="C144" s="72"/>
      <c r="D144" s="71"/>
      <c r="E144" s="73"/>
      <c r="F144" s="73"/>
      <c r="G144" s="74"/>
      <c r="H144" s="74"/>
      <c r="I144" s="74"/>
      <c r="J144" s="73"/>
      <c r="K144" s="73"/>
    </row>
    <row r="145" spans="2:11" x14ac:dyDescent="0.25">
      <c r="B145" s="71"/>
      <c r="C145" s="72"/>
      <c r="D145" s="71"/>
      <c r="E145" s="73"/>
      <c r="F145" s="73"/>
      <c r="G145" s="74"/>
      <c r="H145" s="74"/>
      <c r="I145" s="74"/>
      <c r="J145" s="73"/>
      <c r="K145" s="73"/>
    </row>
    <row r="146" spans="2:11" x14ac:dyDescent="0.25">
      <c r="B146" s="71"/>
      <c r="C146" s="72"/>
      <c r="D146" s="71"/>
      <c r="E146" s="73"/>
      <c r="F146" s="73"/>
      <c r="G146" s="74"/>
      <c r="H146" s="74"/>
      <c r="I146" s="74"/>
      <c r="J146" s="73"/>
      <c r="K146" s="73"/>
    </row>
    <row r="147" spans="2:11" x14ac:dyDescent="0.25">
      <c r="B147" s="71"/>
      <c r="C147" s="72"/>
      <c r="D147" s="71"/>
      <c r="E147" s="73"/>
      <c r="F147" s="73"/>
      <c r="G147" s="74"/>
      <c r="H147" s="74"/>
      <c r="I147" s="74"/>
      <c r="J147" s="73"/>
      <c r="K147" s="73"/>
    </row>
    <row r="148" spans="2:11" x14ac:dyDescent="0.25">
      <c r="B148" s="71"/>
      <c r="C148" s="72"/>
      <c r="D148" s="71"/>
      <c r="E148" s="73"/>
      <c r="F148" s="73"/>
      <c r="G148" s="74"/>
      <c r="H148" s="74"/>
      <c r="I148" s="74"/>
      <c r="J148" s="73"/>
      <c r="K148" s="73"/>
    </row>
    <row r="149" spans="2:11" x14ac:dyDescent="0.25">
      <c r="B149" s="71"/>
      <c r="C149" s="72"/>
      <c r="D149" s="71"/>
      <c r="E149" s="73"/>
      <c r="F149" s="73"/>
      <c r="G149" s="74"/>
      <c r="H149" s="74"/>
      <c r="I149" s="74"/>
      <c r="J149" s="73"/>
      <c r="K149" s="73"/>
    </row>
    <row r="150" spans="2:11" x14ac:dyDescent="0.25">
      <c r="B150" s="71"/>
      <c r="C150" s="72"/>
      <c r="D150" s="71"/>
      <c r="E150" s="73"/>
      <c r="F150" s="73"/>
      <c r="G150" s="74"/>
      <c r="H150" s="74"/>
      <c r="I150" s="74"/>
      <c r="J150" s="73"/>
      <c r="K150" s="73"/>
    </row>
    <row r="151" spans="2:11" x14ac:dyDescent="0.25">
      <c r="B151" s="71"/>
      <c r="C151" s="72"/>
      <c r="D151" s="71"/>
      <c r="E151" s="73"/>
      <c r="F151" s="73"/>
      <c r="G151" s="74"/>
      <c r="H151" s="74"/>
      <c r="I151" s="74"/>
      <c r="J151" s="73"/>
      <c r="K151" s="73"/>
    </row>
    <row r="152" spans="2:11" x14ac:dyDescent="0.25">
      <c r="B152" s="71"/>
      <c r="C152" s="72"/>
      <c r="D152" s="71"/>
      <c r="E152" s="73"/>
      <c r="F152" s="73"/>
      <c r="G152" s="74"/>
      <c r="H152" s="74"/>
      <c r="I152" s="74"/>
      <c r="J152" s="73"/>
      <c r="K152" s="73"/>
    </row>
    <row r="153" spans="2:11" x14ac:dyDescent="0.25">
      <c r="B153" s="71"/>
      <c r="C153" s="72"/>
      <c r="D153" s="71"/>
      <c r="E153" s="73"/>
      <c r="F153" s="73"/>
      <c r="G153" s="74"/>
      <c r="H153" s="74"/>
      <c r="I153" s="74"/>
      <c r="J153" s="73"/>
      <c r="K153" s="73"/>
    </row>
    <row r="154" spans="2:11" x14ac:dyDescent="0.25">
      <c r="B154" s="71"/>
      <c r="C154" s="72"/>
      <c r="D154" s="71"/>
      <c r="E154" s="73"/>
      <c r="F154" s="73"/>
      <c r="G154" s="74"/>
      <c r="H154" s="74"/>
      <c r="I154" s="74"/>
      <c r="J154" s="73"/>
      <c r="K154" s="73"/>
    </row>
    <row r="155" spans="2:11" x14ac:dyDescent="0.25">
      <c r="B155" s="71"/>
      <c r="C155" s="72"/>
      <c r="D155" s="71"/>
      <c r="E155" s="73"/>
      <c r="F155" s="73"/>
      <c r="G155" s="74"/>
      <c r="H155" s="74"/>
      <c r="I155" s="74"/>
      <c r="J155" s="73"/>
      <c r="K155" s="73"/>
    </row>
    <row r="156" spans="2:11" x14ac:dyDescent="0.25">
      <c r="B156" s="71"/>
      <c r="C156" s="72"/>
      <c r="D156" s="71"/>
      <c r="E156" s="73"/>
      <c r="F156" s="73"/>
      <c r="G156" s="74"/>
      <c r="H156" s="74"/>
      <c r="I156" s="74"/>
      <c r="J156" s="73"/>
      <c r="K156" s="73"/>
    </row>
    <row r="157" spans="2:11" x14ac:dyDescent="0.25">
      <c r="B157" s="71"/>
      <c r="C157" s="72"/>
      <c r="D157" s="71"/>
      <c r="E157" s="73"/>
      <c r="F157" s="73"/>
      <c r="G157" s="74"/>
      <c r="H157" s="74"/>
      <c r="I157" s="74"/>
      <c r="J157" s="73"/>
      <c r="K157" s="73"/>
    </row>
    <row r="158" spans="2:11" x14ac:dyDescent="0.25">
      <c r="B158" s="71"/>
      <c r="C158" s="72"/>
      <c r="D158" s="71"/>
      <c r="E158" s="73"/>
      <c r="F158" s="73"/>
      <c r="G158" s="74"/>
      <c r="H158" s="74"/>
      <c r="I158" s="74"/>
      <c r="J158" s="73"/>
      <c r="K158" s="73"/>
    </row>
    <row r="159" spans="2:11" x14ac:dyDescent="0.25">
      <c r="B159" s="71"/>
      <c r="C159" s="72"/>
      <c r="D159" s="71"/>
      <c r="E159" s="73"/>
      <c r="F159" s="73"/>
      <c r="G159" s="74"/>
      <c r="H159" s="74"/>
      <c r="I159" s="74"/>
      <c r="J159" s="73"/>
      <c r="K159" s="73"/>
    </row>
    <row r="160" spans="2:11" x14ac:dyDescent="0.25">
      <c r="B160" s="71"/>
      <c r="C160" s="72"/>
      <c r="D160" s="71"/>
      <c r="E160" s="73"/>
      <c r="F160" s="73"/>
      <c r="G160" s="74"/>
      <c r="H160" s="74"/>
      <c r="I160" s="74"/>
      <c r="J160" s="73"/>
      <c r="K160" s="73"/>
    </row>
    <row r="161" spans="2:11" x14ac:dyDescent="0.25">
      <c r="B161" s="71"/>
      <c r="C161" s="72"/>
      <c r="D161" s="71"/>
      <c r="E161" s="73"/>
      <c r="F161" s="73"/>
      <c r="G161" s="74"/>
      <c r="H161" s="74"/>
      <c r="I161" s="74"/>
      <c r="J161" s="73"/>
      <c r="K161" s="73"/>
    </row>
    <row r="162" spans="2:11" x14ac:dyDescent="0.25">
      <c r="B162" s="71"/>
      <c r="C162" s="72"/>
      <c r="D162" s="71"/>
      <c r="E162" s="73"/>
      <c r="F162" s="73"/>
      <c r="G162" s="74"/>
      <c r="H162" s="74"/>
      <c r="I162" s="74"/>
      <c r="J162" s="73"/>
      <c r="K162" s="73"/>
    </row>
    <row r="163" spans="2:11" x14ac:dyDescent="0.25">
      <c r="B163" s="71"/>
      <c r="C163" s="72"/>
      <c r="D163" s="71"/>
      <c r="E163" s="73"/>
      <c r="F163" s="73"/>
      <c r="G163" s="74"/>
      <c r="H163" s="74"/>
      <c r="I163" s="74"/>
      <c r="J163" s="73"/>
      <c r="K163" s="73"/>
    </row>
    <row r="164" spans="2:11" x14ac:dyDescent="0.25">
      <c r="B164" s="71"/>
      <c r="C164" s="72"/>
      <c r="D164" s="71"/>
      <c r="E164" s="73"/>
      <c r="F164" s="73"/>
      <c r="G164" s="74"/>
      <c r="H164" s="74"/>
      <c r="I164" s="74"/>
      <c r="J164" s="73"/>
      <c r="K164" s="73"/>
    </row>
    <row r="165" spans="2:11" x14ac:dyDescent="0.25">
      <c r="B165" s="71"/>
      <c r="C165" s="72"/>
      <c r="D165" s="71"/>
      <c r="E165" s="73"/>
      <c r="F165" s="73"/>
      <c r="G165" s="74"/>
      <c r="H165" s="74"/>
      <c r="I165" s="74"/>
      <c r="J165" s="73"/>
      <c r="K165" s="73"/>
    </row>
    <row r="166" spans="2:11" x14ac:dyDescent="0.25">
      <c r="B166" s="71"/>
      <c r="C166" s="72"/>
      <c r="D166" s="71"/>
      <c r="E166" s="73"/>
      <c r="F166" s="73"/>
      <c r="G166" s="74"/>
      <c r="H166" s="74"/>
      <c r="I166" s="74"/>
      <c r="J166" s="73"/>
      <c r="K166" s="73"/>
    </row>
    <row r="167" spans="2:11" x14ac:dyDescent="0.25">
      <c r="B167" s="71"/>
      <c r="C167" s="72"/>
      <c r="D167" s="71"/>
      <c r="E167" s="73"/>
      <c r="F167" s="73"/>
      <c r="G167" s="74"/>
      <c r="H167" s="74"/>
      <c r="I167" s="74"/>
      <c r="J167" s="73"/>
      <c r="K167" s="73"/>
    </row>
    <row r="168" spans="2:11" x14ac:dyDescent="0.25">
      <c r="B168" s="71"/>
      <c r="C168" s="72"/>
      <c r="D168" s="71"/>
      <c r="E168" s="73"/>
      <c r="F168" s="73"/>
      <c r="G168" s="74"/>
      <c r="H168" s="74"/>
      <c r="I168" s="74"/>
      <c r="J168" s="73"/>
      <c r="K168" s="73"/>
    </row>
    <row r="169" spans="2:11" x14ac:dyDescent="0.25">
      <c r="B169" s="71"/>
      <c r="C169" s="72"/>
      <c r="D169" s="71"/>
      <c r="E169" s="73"/>
      <c r="F169" s="73"/>
      <c r="G169" s="74"/>
      <c r="H169" s="74"/>
      <c r="I169" s="74"/>
      <c r="J169" s="73"/>
      <c r="K169" s="73"/>
    </row>
    <row r="170" spans="2:11" x14ac:dyDescent="0.25">
      <c r="B170" s="71"/>
      <c r="C170" s="72"/>
      <c r="D170" s="71"/>
      <c r="E170" s="73"/>
      <c r="F170" s="73"/>
      <c r="G170" s="74"/>
      <c r="H170" s="74"/>
      <c r="I170" s="74"/>
      <c r="J170" s="73"/>
      <c r="K170" s="73"/>
    </row>
    <row r="171" spans="2:11" x14ac:dyDescent="0.25">
      <c r="B171" s="71"/>
      <c r="C171" s="72"/>
      <c r="D171" s="71"/>
      <c r="E171" s="73"/>
      <c r="F171" s="73"/>
      <c r="G171" s="74"/>
      <c r="H171" s="74"/>
      <c r="I171" s="74"/>
      <c r="J171" s="73"/>
      <c r="K171" s="73"/>
    </row>
    <row r="172" spans="2:11" x14ac:dyDescent="0.25">
      <c r="B172" s="71"/>
      <c r="C172" s="72"/>
      <c r="D172" s="71"/>
      <c r="E172" s="73"/>
      <c r="F172" s="73"/>
      <c r="G172" s="74"/>
      <c r="H172" s="74"/>
      <c r="I172" s="74"/>
      <c r="J172" s="73"/>
      <c r="K172" s="73"/>
    </row>
    <row r="173" spans="2:11" x14ac:dyDescent="0.25">
      <c r="B173" s="71"/>
      <c r="C173" s="72"/>
      <c r="D173" s="71"/>
      <c r="E173" s="73"/>
      <c r="F173" s="73"/>
      <c r="G173" s="74"/>
      <c r="H173" s="74"/>
      <c r="I173" s="74"/>
      <c r="J173" s="73"/>
      <c r="K173" s="73"/>
    </row>
    <row r="174" spans="2:11" x14ac:dyDescent="0.25">
      <c r="B174" s="71"/>
      <c r="C174" s="72"/>
      <c r="D174" s="71"/>
      <c r="E174" s="73"/>
      <c r="F174" s="73"/>
      <c r="G174" s="74"/>
      <c r="H174" s="74"/>
      <c r="I174" s="74"/>
      <c r="J174" s="73"/>
      <c r="K174" s="73"/>
    </row>
    <row r="175" spans="2:11" x14ac:dyDescent="0.25">
      <c r="B175" s="71"/>
      <c r="C175" s="72"/>
      <c r="D175" s="71"/>
      <c r="E175" s="73"/>
      <c r="F175" s="73"/>
      <c r="G175" s="74"/>
      <c r="H175" s="74"/>
      <c r="I175" s="74"/>
      <c r="J175" s="73"/>
      <c r="K175" s="73"/>
    </row>
    <row r="176" spans="2:11" x14ac:dyDescent="0.25">
      <c r="B176" s="71"/>
      <c r="C176" s="72"/>
      <c r="D176" s="71"/>
      <c r="E176" s="73"/>
      <c r="F176" s="73"/>
      <c r="G176" s="74"/>
      <c r="H176" s="74"/>
      <c r="I176" s="74"/>
      <c r="J176" s="73"/>
      <c r="K176" s="73"/>
    </row>
    <row r="177" spans="2:11" x14ac:dyDescent="0.25">
      <c r="B177" s="71"/>
      <c r="C177" s="72"/>
      <c r="D177" s="71"/>
      <c r="E177" s="73"/>
      <c r="F177" s="73"/>
      <c r="G177" s="74"/>
      <c r="H177" s="74"/>
      <c r="I177" s="74"/>
      <c r="J177" s="73"/>
      <c r="K177" s="73"/>
    </row>
    <row r="178" spans="2:11" x14ac:dyDescent="0.25">
      <c r="B178" s="71"/>
      <c r="C178" s="72"/>
      <c r="D178" s="71"/>
      <c r="E178" s="73"/>
      <c r="F178" s="73"/>
      <c r="G178" s="74"/>
      <c r="H178" s="74"/>
      <c r="I178" s="74"/>
      <c r="J178" s="73"/>
      <c r="K178" s="73"/>
    </row>
    <row r="179" spans="2:11" x14ac:dyDescent="0.25">
      <c r="B179" s="71"/>
      <c r="C179" s="72"/>
      <c r="D179" s="71"/>
      <c r="E179" s="73"/>
      <c r="F179" s="73"/>
      <c r="G179" s="74"/>
      <c r="H179" s="74"/>
      <c r="I179" s="74"/>
      <c r="J179" s="73"/>
      <c r="K179" s="73"/>
    </row>
    <row r="180" spans="2:11" x14ac:dyDescent="0.25">
      <c r="B180" s="71"/>
      <c r="C180" s="72"/>
      <c r="D180" s="71"/>
      <c r="E180" s="73"/>
      <c r="F180" s="73"/>
      <c r="G180" s="74"/>
      <c r="H180" s="74"/>
      <c r="I180" s="74"/>
      <c r="J180" s="73"/>
      <c r="K180" s="73"/>
    </row>
    <row r="181" spans="2:11" x14ac:dyDescent="0.25">
      <c r="B181" s="71"/>
      <c r="C181" s="72"/>
      <c r="D181" s="71"/>
      <c r="E181" s="73"/>
      <c r="F181" s="73"/>
      <c r="G181" s="74"/>
      <c r="H181" s="74"/>
      <c r="I181" s="74"/>
      <c r="J181" s="73"/>
      <c r="K181" s="73"/>
    </row>
    <row r="182" spans="2:11" x14ac:dyDescent="0.25">
      <c r="B182" s="71"/>
      <c r="C182" s="72"/>
      <c r="D182" s="71"/>
      <c r="E182" s="73"/>
      <c r="F182" s="73"/>
      <c r="G182" s="74"/>
      <c r="H182" s="74"/>
      <c r="I182" s="74"/>
      <c r="J182" s="73"/>
      <c r="K182" s="73"/>
    </row>
    <row r="183" spans="2:11" x14ac:dyDescent="0.25">
      <c r="B183" s="71"/>
      <c r="C183" s="72"/>
      <c r="D183" s="71"/>
      <c r="E183" s="73"/>
      <c r="F183" s="73"/>
      <c r="G183" s="74"/>
      <c r="H183" s="74"/>
      <c r="I183" s="74"/>
      <c r="J183" s="73"/>
      <c r="K183" s="73"/>
    </row>
    <row r="184" spans="2:11" x14ac:dyDescent="0.25">
      <c r="B184" s="71"/>
      <c r="C184" s="72"/>
      <c r="D184" s="71"/>
      <c r="E184" s="73"/>
      <c r="F184" s="73"/>
      <c r="G184" s="74"/>
      <c r="H184" s="74"/>
      <c r="I184" s="74"/>
      <c r="J184" s="73"/>
      <c r="K184" s="73"/>
    </row>
    <row r="185" spans="2:11" x14ac:dyDescent="0.25">
      <c r="B185" s="71"/>
      <c r="C185" s="72"/>
      <c r="D185" s="71"/>
      <c r="E185" s="73"/>
      <c r="F185" s="73"/>
      <c r="G185" s="74"/>
      <c r="H185" s="74"/>
      <c r="I185" s="74"/>
      <c r="J185" s="73"/>
      <c r="K185" s="73"/>
    </row>
    <row r="186" spans="2:11" x14ac:dyDescent="0.25">
      <c r="B186" s="71"/>
      <c r="C186" s="72"/>
      <c r="D186" s="71"/>
      <c r="E186" s="73"/>
      <c r="F186" s="73"/>
      <c r="G186" s="74"/>
      <c r="H186" s="74"/>
      <c r="I186" s="74"/>
      <c r="J186" s="73"/>
      <c r="K186" s="73"/>
    </row>
    <row r="187" spans="2:11" x14ac:dyDescent="0.25">
      <c r="B187" s="71"/>
      <c r="C187" s="72"/>
      <c r="D187" s="71"/>
      <c r="E187" s="73"/>
      <c r="F187" s="73"/>
      <c r="G187" s="74"/>
      <c r="H187" s="74"/>
      <c r="I187" s="74"/>
      <c r="J187" s="73"/>
      <c r="K187" s="73"/>
    </row>
    <row r="188" spans="2:11" x14ac:dyDescent="0.25">
      <c r="B188" s="71"/>
      <c r="C188" s="72"/>
      <c r="D188" s="71"/>
      <c r="E188" s="73"/>
      <c r="F188" s="73"/>
      <c r="G188" s="74"/>
      <c r="H188" s="74"/>
      <c r="I188" s="74"/>
      <c r="J188" s="73"/>
      <c r="K188" s="73"/>
    </row>
    <row r="189" spans="2:11" x14ac:dyDescent="0.25">
      <c r="B189" s="71"/>
      <c r="C189" s="72"/>
      <c r="D189" s="71"/>
      <c r="E189" s="73"/>
      <c r="F189" s="73"/>
      <c r="G189" s="74"/>
      <c r="H189" s="74"/>
      <c r="I189" s="74"/>
      <c r="J189" s="73"/>
      <c r="K189" s="73"/>
    </row>
    <row r="190" spans="2:11" x14ac:dyDescent="0.25">
      <c r="B190" s="71"/>
      <c r="C190" s="72"/>
      <c r="D190" s="71"/>
      <c r="E190" s="73"/>
      <c r="F190" s="73"/>
      <c r="G190" s="74"/>
      <c r="H190" s="74"/>
      <c r="I190" s="74"/>
      <c r="J190" s="73"/>
      <c r="K190" s="73"/>
    </row>
    <row r="191" spans="2:11" x14ac:dyDescent="0.25">
      <c r="B191" s="71"/>
      <c r="C191" s="72"/>
      <c r="D191" s="71"/>
      <c r="E191" s="73"/>
      <c r="F191" s="73"/>
      <c r="G191" s="74"/>
      <c r="H191" s="74"/>
      <c r="I191" s="74"/>
      <c r="J191" s="73"/>
      <c r="K191" s="73"/>
    </row>
    <row r="192" spans="2:11" x14ac:dyDescent="0.25">
      <c r="B192" s="71"/>
      <c r="C192" s="72"/>
      <c r="D192" s="71"/>
      <c r="E192" s="73"/>
      <c r="F192" s="73"/>
      <c r="G192" s="74"/>
      <c r="H192" s="74"/>
      <c r="I192" s="74"/>
      <c r="J192" s="73"/>
      <c r="K192" s="73"/>
    </row>
    <row r="193" spans="2:11" x14ac:dyDescent="0.25">
      <c r="B193" s="71"/>
      <c r="C193" s="72"/>
      <c r="D193" s="71"/>
      <c r="E193" s="73"/>
      <c r="F193" s="73"/>
      <c r="G193" s="74"/>
      <c r="H193" s="74"/>
      <c r="I193" s="74"/>
      <c r="J193" s="73"/>
      <c r="K193" s="73"/>
    </row>
    <row r="194" spans="2:11" x14ac:dyDescent="0.25">
      <c r="B194" s="71"/>
      <c r="C194" s="72"/>
      <c r="D194" s="71"/>
      <c r="E194" s="73"/>
      <c r="F194" s="73"/>
      <c r="G194" s="74"/>
      <c r="H194" s="74"/>
      <c r="I194" s="74"/>
      <c r="J194" s="73"/>
      <c r="K194" s="73"/>
    </row>
    <row r="195" spans="2:11" x14ac:dyDescent="0.25">
      <c r="B195" s="71"/>
      <c r="C195" s="72"/>
      <c r="D195" s="71"/>
      <c r="E195" s="73"/>
      <c r="F195" s="73"/>
      <c r="G195" s="74"/>
      <c r="H195" s="74"/>
      <c r="I195" s="74"/>
      <c r="J195" s="73"/>
      <c r="K195" s="73"/>
    </row>
    <row r="196" spans="2:11" x14ac:dyDescent="0.25">
      <c r="B196" s="71"/>
      <c r="C196" s="72"/>
      <c r="D196" s="71"/>
      <c r="E196" s="73"/>
      <c r="F196" s="73"/>
      <c r="G196" s="74"/>
      <c r="H196" s="74"/>
      <c r="I196" s="74"/>
      <c r="J196" s="73"/>
      <c r="K196" s="73"/>
    </row>
    <row r="197" spans="2:11" x14ac:dyDescent="0.25">
      <c r="B197" s="71"/>
      <c r="C197" s="72"/>
      <c r="D197" s="71"/>
      <c r="E197" s="73"/>
      <c r="F197" s="73"/>
      <c r="G197" s="74"/>
      <c r="H197" s="74"/>
      <c r="I197" s="74"/>
      <c r="J197" s="73"/>
      <c r="K197" s="73"/>
    </row>
    <row r="198" spans="2:11" x14ac:dyDescent="0.25">
      <c r="B198" s="71"/>
      <c r="C198" s="72"/>
      <c r="D198" s="71"/>
      <c r="E198" s="73"/>
      <c r="F198" s="73"/>
      <c r="G198" s="74"/>
      <c r="H198" s="74"/>
      <c r="I198" s="74"/>
      <c r="J198" s="73"/>
      <c r="K198" s="73"/>
    </row>
    <row r="199" spans="2:11" x14ac:dyDescent="0.25">
      <c r="B199" s="71"/>
      <c r="C199" s="72"/>
      <c r="D199" s="71"/>
      <c r="E199" s="73"/>
      <c r="F199" s="73"/>
      <c r="G199" s="74"/>
      <c r="H199" s="74"/>
      <c r="I199" s="74"/>
      <c r="J199" s="73"/>
      <c r="K199" s="73"/>
    </row>
    <row r="200" spans="2:11" x14ac:dyDescent="0.25">
      <c r="B200" s="71"/>
      <c r="C200" s="72"/>
      <c r="D200" s="71"/>
      <c r="E200" s="73"/>
      <c r="F200" s="73"/>
      <c r="G200" s="74"/>
      <c r="H200" s="74"/>
      <c r="I200" s="74"/>
      <c r="J200" s="73"/>
      <c r="K200" s="73"/>
    </row>
    <row r="201" spans="2:11" x14ac:dyDescent="0.25">
      <c r="B201" s="71"/>
      <c r="C201" s="72"/>
      <c r="D201" s="71"/>
      <c r="E201" s="73"/>
      <c r="F201" s="73"/>
      <c r="G201" s="74"/>
      <c r="H201" s="74"/>
      <c r="I201" s="74"/>
      <c r="J201" s="73"/>
      <c r="K201" s="73"/>
    </row>
    <row r="202" spans="2:11" x14ac:dyDescent="0.25">
      <c r="B202" s="71"/>
      <c r="C202" s="72"/>
      <c r="D202" s="71"/>
      <c r="E202" s="73"/>
      <c r="F202" s="73"/>
      <c r="G202" s="74"/>
      <c r="H202" s="74"/>
      <c r="I202" s="74"/>
      <c r="J202" s="73"/>
      <c r="K202" s="73"/>
    </row>
    <row r="203" spans="2:11" x14ac:dyDescent="0.25">
      <c r="B203" s="71"/>
      <c r="C203" s="72"/>
      <c r="D203" s="71"/>
      <c r="E203" s="73"/>
      <c r="F203" s="73"/>
      <c r="G203" s="74"/>
      <c r="H203" s="74"/>
      <c r="I203" s="74"/>
      <c r="J203" s="73"/>
      <c r="K203" s="73"/>
    </row>
    <row r="204" spans="2:11" x14ac:dyDescent="0.25">
      <c r="B204" s="71"/>
      <c r="C204" s="72"/>
      <c r="D204" s="71"/>
      <c r="E204" s="73"/>
      <c r="F204" s="73"/>
      <c r="G204" s="74"/>
      <c r="H204" s="74"/>
      <c r="I204" s="74"/>
      <c r="J204" s="73"/>
      <c r="K204" s="73"/>
    </row>
    <row r="205" spans="2:11" x14ac:dyDescent="0.25">
      <c r="B205" s="71"/>
      <c r="C205" s="72"/>
      <c r="D205" s="71"/>
      <c r="E205" s="73"/>
      <c r="F205" s="73"/>
      <c r="G205" s="74"/>
      <c r="H205" s="74"/>
      <c r="I205" s="74"/>
      <c r="J205" s="73"/>
      <c r="K205" s="73"/>
    </row>
    <row r="206" spans="2:11" x14ac:dyDescent="0.25">
      <c r="B206" s="71"/>
      <c r="C206" s="72"/>
      <c r="D206" s="71"/>
      <c r="E206" s="73"/>
      <c r="F206" s="73"/>
      <c r="G206" s="74"/>
      <c r="H206" s="74"/>
      <c r="I206" s="74"/>
      <c r="J206" s="73"/>
      <c r="K206" s="73"/>
    </row>
    <row r="207" spans="2:11" x14ac:dyDescent="0.25">
      <c r="B207" s="71"/>
      <c r="C207" s="72"/>
      <c r="D207" s="71"/>
      <c r="E207" s="73"/>
      <c r="F207" s="73"/>
      <c r="G207" s="74"/>
      <c r="H207" s="74"/>
      <c r="I207" s="74"/>
      <c r="J207" s="73"/>
      <c r="K207" s="73"/>
    </row>
    <row r="208" spans="2:11" x14ac:dyDescent="0.25">
      <c r="B208" s="71"/>
      <c r="C208" s="72"/>
      <c r="D208" s="71"/>
      <c r="E208" s="73"/>
      <c r="F208" s="73"/>
      <c r="G208" s="74"/>
      <c r="H208" s="74"/>
      <c r="I208" s="74"/>
      <c r="J208" s="73"/>
      <c r="K208" s="73"/>
    </row>
    <row r="209" spans="2:11" x14ac:dyDescent="0.25">
      <c r="B209" s="71"/>
      <c r="C209" s="72"/>
      <c r="D209" s="71"/>
      <c r="E209" s="73"/>
      <c r="F209" s="73"/>
      <c r="G209" s="74"/>
      <c r="H209" s="74"/>
      <c r="I209" s="74"/>
      <c r="J209" s="73"/>
      <c r="K209" s="73"/>
    </row>
    <row r="210" spans="2:11" x14ac:dyDescent="0.25">
      <c r="B210" s="71"/>
      <c r="C210" s="72"/>
      <c r="D210" s="71"/>
      <c r="E210" s="73"/>
      <c r="F210" s="73"/>
      <c r="G210" s="74"/>
      <c r="H210" s="74"/>
      <c r="I210" s="74"/>
      <c r="J210" s="73"/>
      <c r="K210" s="73"/>
    </row>
    <row r="211" spans="2:11" x14ac:dyDescent="0.25">
      <c r="B211" s="71"/>
      <c r="C211" s="72"/>
      <c r="D211" s="71"/>
      <c r="E211" s="73"/>
      <c r="F211" s="73"/>
      <c r="G211" s="74"/>
      <c r="H211" s="74"/>
      <c r="I211" s="74"/>
      <c r="J211" s="73"/>
      <c r="K211" s="73"/>
    </row>
    <row r="212" spans="2:11" x14ac:dyDescent="0.25">
      <c r="B212" s="71"/>
      <c r="C212" s="72"/>
      <c r="D212" s="71"/>
      <c r="E212" s="73"/>
      <c r="F212" s="73"/>
      <c r="G212" s="74"/>
      <c r="H212" s="74"/>
      <c r="I212" s="74"/>
      <c r="J212" s="73"/>
      <c r="K212" s="73"/>
    </row>
    <row r="213" spans="2:11" x14ac:dyDescent="0.25">
      <c r="B213" s="71"/>
      <c r="C213" s="72"/>
      <c r="D213" s="71"/>
      <c r="E213" s="73"/>
      <c r="F213" s="73"/>
      <c r="G213" s="74"/>
      <c r="H213" s="74"/>
      <c r="I213" s="74"/>
      <c r="J213" s="73"/>
      <c r="K213" s="73"/>
    </row>
    <row r="214" spans="2:11" x14ac:dyDescent="0.25">
      <c r="B214" s="71"/>
      <c r="C214" s="72"/>
      <c r="D214" s="71"/>
      <c r="E214" s="73"/>
      <c r="F214" s="73"/>
      <c r="G214" s="74"/>
      <c r="H214" s="74"/>
      <c r="I214" s="74"/>
      <c r="J214" s="73"/>
      <c r="K214" s="73"/>
    </row>
    <row r="215" spans="2:11" x14ac:dyDescent="0.25">
      <c r="B215" s="71"/>
      <c r="C215" s="72"/>
      <c r="D215" s="71"/>
      <c r="E215" s="73"/>
      <c r="F215" s="73"/>
      <c r="G215" s="74"/>
      <c r="H215" s="74"/>
      <c r="I215" s="74"/>
      <c r="J215" s="73"/>
      <c r="K215" s="73"/>
    </row>
    <row r="216" spans="2:11" x14ac:dyDescent="0.25">
      <c r="B216" s="71"/>
      <c r="C216" s="72"/>
      <c r="D216" s="71"/>
      <c r="E216" s="73"/>
      <c r="F216" s="73"/>
      <c r="G216" s="74"/>
      <c r="H216" s="74"/>
      <c r="I216" s="74"/>
      <c r="J216" s="73"/>
      <c r="K216" s="73"/>
    </row>
    <row r="217" spans="2:11" x14ac:dyDescent="0.25">
      <c r="B217" s="71"/>
      <c r="C217" s="72"/>
      <c r="D217" s="71"/>
      <c r="E217" s="73"/>
      <c r="F217" s="73"/>
      <c r="G217" s="74"/>
      <c r="H217" s="74"/>
      <c r="I217" s="74"/>
      <c r="J217" s="73"/>
      <c r="K217" s="73"/>
    </row>
    <row r="218" spans="2:11" x14ac:dyDescent="0.25">
      <c r="B218" s="71"/>
      <c r="C218" s="72"/>
      <c r="D218" s="71"/>
      <c r="E218" s="73"/>
      <c r="F218" s="73"/>
      <c r="G218" s="74"/>
      <c r="H218" s="74"/>
      <c r="I218" s="74"/>
      <c r="J218" s="73"/>
      <c r="K218" s="73"/>
    </row>
    <row r="219" spans="2:11" x14ac:dyDescent="0.25">
      <c r="B219" s="71"/>
      <c r="C219" s="72"/>
      <c r="D219" s="71"/>
      <c r="E219" s="73"/>
      <c r="F219" s="73"/>
      <c r="G219" s="74"/>
      <c r="H219" s="74"/>
      <c r="I219" s="74"/>
      <c r="J219" s="73"/>
      <c r="K219" s="73"/>
    </row>
    <row r="220" spans="2:11" x14ac:dyDescent="0.25">
      <c r="B220" s="71"/>
      <c r="C220" s="72"/>
      <c r="D220" s="71"/>
      <c r="E220" s="73"/>
      <c r="F220" s="73"/>
      <c r="G220" s="74"/>
      <c r="H220" s="74"/>
      <c r="I220" s="74"/>
      <c r="J220" s="73"/>
      <c r="K220" s="73"/>
    </row>
    <row r="221" spans="2:11" x14ac:dyDescent="0.25">
      <c r="B221" s="71"/>
      <c r="C221" s="72"/>
      <c r="D221" s="71"/>
      <c r="E221" s="73"/>
      <c r="F221" s="73"/>
      <c r="G221" s="74"/>
      <c r="H221" s="74"/>
      <c r="I221" s="74"/>
      <c r="J221" s="73"/>
      <c r="K221" s="73"/>
    </row>
    <row r="222" spans="2:11" x14ac:dyDescent="0.25">
      <c r="B222" s="71"/>
      <c r="C222" s="72"/>
      <c r="D222" s="71"/>
      <c r="E222" s="73"/>
      <c r="F222" s="73"/>
      <c r="G222" s="74"/>
      <c r="H222" s="74"/>
      <c r="I222" s="74"/>
      <c r="J222" s="73"/>
      <c r="K222" s="73"/>
    </row>
    <row r="223" spans="2:11" x14ac:dyDescent="0.25">
      <c r="B223" s="71"/>
      <c r="C223" s="72"/>
      <c r="D223" s="71"/>
      <c r="E223" s="73"/>
      <c r="F223" s="73"/>
      <c r="G223" s="74"/>
      <c r="H223" s="74"/>
      <c r="I223" s="74"/>
      <c r="J223" s="73"/>
      <c r="K223" s="73"/>
    </row>
    <row r="224" spans="2:11" x14ac:dyDescent="0.25">
      <c r="B224" s="71"/>
      <c r="C224" s="72"/>
      <c r="D224" s="71"/>
      <c r="E224" s="73"/>
      <c r="F224" s="73"/>
      <c r="G224" s="74"/>
      <c r="H224" s="74"/>
      <c r="I224" s="74"/>
      <c r="J224" s="73"/>
      <c r="K224" s="73"/>
    </row>
    <row r="225" spans="2:11" x14ac:dyDescent="0.25">
      <c r="B225" s="71"/>
      <c r="C225" s="72"/>
      <c r="D225" s="71"/>
      <c r="E225" s="73"/>
      <c r="F225" s="73"/>
      <c r="G225" s="74"/>
      <c r="H225" s="74"/>
      <c r="I225" s="74"/>
      <c r="J225" s="73"/>
      <c r="K225" s="73"/>
    </row>
    <row r="226" spans="2:11" x14ac:dyDescent="0.25">
      <c r="B226" s="71"/>
      <c r="C226" s="72"/>
      <c r="D226" s="71"/>
      <c r="E226" s="73"/>
      <c r="F226" s="73"/>
      <c r="G226" s="74"/>
      <c r="H226" s="74"/>
      <c r="I226" s="74"/>
      <c r="J226" s="73"/>
      <c r="K226" s="73"/>
    </row>
    <row r="227" spans="2:11" x14ac:dyDescent="0.25">
      <c r="B227" s="71"/>
      <c r="C227" s="72"/>
      <c r="D227" s="71"/>
      <c r="E227" s="73"/>
      <c r="F227" s="73"/>
      <c r="G227" s="74"/>
      <c r="H227" s="74"/>
      <c r="I227" s="74"/>
      <c r="J227" s="73"/>
      <c r="K227" s="73"/>
    </row>
    <row r="228" spans="2:11" x14ac:dyDescent="0.25">
      <c r="B228" s="71"/>
      <c r="C228" s="72"/>
      <c r="D228" s="71"/>
      <c r="E228" s="73"/>
      <c r="F228" s="73"/>
      <c r="G228" s="74"/>
      <c r="H228" s="74"/>
      <c r="I228" s="74"/>
      <c r="J228" s="73"/>
      <c r="K228" s="73"/>
    </row>
    <row r="229" spans="2:11" x14ac:dyDescent="0.25">
      <c r="B229" s="71"/>
      <c r="C229" s="72"/>
      <c r="D229" s="71"/>
      <c r="E229" s="73"/>
      <c r="F229" s="73"/>
      <c r="G229" s="74"/>
      <c r="H229" s="74"/>
      <c r="I229" s="74"/>
      <c r="J229" s="73"/>
      <c r="K229" s="73"/>
    </row>
    <row r="230" spans="2:11" x14ac:dyDescent="0.25">
      <c r="B230" s="71"/>
      <c r="C230" s="72"/>
      <c r="D230" s="71"/>
      <c r="E230" s="73"/>
      <c r="F230" s="73"/>
      <c r="G230" s="74"/>
      <c r="H230" s="74"/>
      <c r="I230" s="74"/>
      <c r="J230" s="73"/>
      <c r="K230" s="73"/>
    </row>
    <row r="231" spans="2:11" x14ac:dyDescent="0.25">
      <c r="B231" s="71"/>
      <c r="C231" s="72"/>
      <c r="D231" s="71"/>
      <c r="E231" s="73"/>
      <c r="F231" s="73"/>
      <c r="G231" s="74"/>
      <c r="H231" s="74"/>
      <c r="I231" s="74"/>
      <c r="J231" s="73"/>
      <c r="K231" s="73"/>
    </row>
    <row r="232" spans="2:11" x14ac:dyDescent="0.25">
      <c r="B232" s="71"/>
      <c r="C232" s="72"/>
      <c r="D232" s="71"/>
      <c r="E232" s="73"/>
      <c r="F232" s="73"/>
      <c r="G232" s="74"/>
      <c r="H232" s="74"/>
      <c r="I232" s="74"/>
      <c r="J232" s="73"/>
      <c r="K232" s="73"/>
    </row>
    <row r="233" spans="2:11" x14ac:dyDescent="0.25">
      <c r="B233" s="71"/>
      <c r="C233" s="72"/>
      <c r="D233" s="71"/>
      <c r="E233" s="73"/>
      <c r="F233" s="73"/>
      <c r="G233" s="74"/>
      <c r="H233" s="74"/>
      <c r="I233" s="74"/>
      <c r="J233" s="73"/>
      <c r="K233" s="73"/>
    </row>
    <row r="234" spans="2:11" x14ac:dyDescent="0.25">
      <c r="B234" s="71"/>
      <c r="C234" s="72"/>
      <c r="D234" s="71"/>
      <c r="E234" s="73"/>
      <c r="F234" s="73"/>
      <c r="G234" s="74"/>
      <c r="H234" s="74"/>
      <c r="I234" s="74"/>
      <c r="J234" s="73"/>
      <c r="K234" s="73"/>
    </row>
    <row r="235" spans="2:11" x14ac:dyDescent="0.25">
      <c r="B235" s="71"/>
      <c r="C235" s="72"/>
      <c r="D235" s="71"/>
      <c r="E235" s="73"/>
      <c r="F235" s="73"/>
      <c r="G235" s="74"/>
      <c r="H235" s="74"/>
      <c r="I235" s="74"/>
      <c r="J235" s="73"/>
      <c r="K235" s="73"/>
    </row>
    <row r="236" spans="2:11" x14ac:dyDescent="0.25">
      <c r="B236" s="71"/>
      <c r="C236" s="72"/>
      <c r="D236" s="71"/>
      <c r="E236" s="73"/>
      <c r="F236" s="73"/>
      <c r="G236" s="74"/>
      <c r="H236" s="74"/>
      <c r="I236" s="74"/>
      <c r="J236" s="73"/>
      <c r="K236" s="73"/>
    </row>
    <row r="237" spans="2:11" x14ac:dyDescent="0.25">
      <c r="B237" s="71"/>
      <c r="C237" s="72"/>
      <c r="D237" s="71"/>
      <c r="E237" s="73"/>
      <c r="F237" s="73"/>
      <c r="G237" s="74"/>
      <c r="H237" s="74"/>
      <c r="I237" s="74"/>
      <c r="J237" s="73"/>
      <c r="K237" s="73"/>
    </row>
    <row r="238" spans="2:11" x14ac:dyDescent="0.25">
      <c r="B238" s="71"/>
      <c r="C238" s="72"/>
      <c r="D238" s="71"/>
      <c r="E238" s="73"/>
      <c r="F238" s="73"/>
      <c r="G238" s="74"/>
      <c r="H238" s="74"/>
      <c r="I238" s="74"/>
      <c r="J238" s="73"/>
      <c r="K238" s="73"/>
    </row>
    <row r="239" spans="2:11" x14ac:dyDescent="0.25">
      <c r="B239" s="71"/>
      <c r="C239" s="72"/>
      <c r="D239" s="71"/>
      <c r="E239" s="73"/>
      <c r="F239" s="73"/>
      <c r="G239" s="74"/>
      <c r="H239" s="74"/>
      <c r="I239" s="74"/>
      <c r="J239" s="73"/>
      <c r="K239" s="73"/>
    </row>
    <row r="240" spans="2:11" x14ac:dyDescent="0.25">
      <c r="B240" s="71"/>
      <c r="C240" s="72"/>
      <c r="D240" s="71"/>
      <c r="E240" s="73"/>
      <c r="F240" s="73"/>
      <c r="G240" s="74"/>
      <c r="H240" s="74"/>
      <c r="I240" s="74"/>
      <c r="J240" s="73"/>
      <c r="K240" s="73"/>
    </row>
    <row r="241" spans="2:11" x14ac:dyDescent="0.25">
      <c r="B241" s="71"/>
      <c r="C241" s="72"/>
      <c r="D241" s="71"/>
      <c r="E241" s="73"/>
      <c r="F241" s="73"/>
      <c r="G241" s="74"/>
      <c r="H241" s="74"/>
      <c r="I241" s="74"/>
      <c r="J241" s="73"/>
      <c r="K241" s="73"/>
    </row>
    <row r="242" spans="2:11" x14ac:dyDescent="0.25">
      <c r="B242" s="71"/>
      <c r="C242" s="72"/>
      <c r="D242" s="71"/>
      <c r="E242" s="73"/>
      <c r="F242" s="73"/>
      <c r="G242" s="74"/>
      <c r="H242" s="74"/>
      <c r="I242" s="74"/>
      <c r="J242" s="73"/>
      <c r="K242" s="73"/>
    </row>
    <row r="243" spans="2:11" x14ac:dyDescent="0.25">
      <c r="B243" s="71"/>
      <c r="C243" s="72"/>
      <c r="D243" s="71"/>
      <c r="E243" s="73"/>
      <c r="F243" s="73"/>
      <c r="G243" s="74"/>
      <c r="H243" s="74"/>
      <c r="I243" s="74"/>
      <c r="J243" s="73"/>
      <c r="K243" s="73"/>
    </row>
    <row r="244" spans="2:11" x14ac:dyDescent="0.25">
      <c r="B244" s="71"/>
      <c r="C244" s="72"/>
      <c r="D244" s="71"/>
      <c r="E244" s="73"/>
      <c r="F244" s="73"/>
      <c r="G244" s="74"/>
      <c r="H244" s="74"/>
      <c r="I244" s="74"/>
      <c r="J244" s="73"/>
      <c r="K244" s="73"/>
    </row>
    <row r="245" spans="2:11" x14ac:dyDescent="0.25">
      <c r="B245" s="71"/>
      <c r="C245" s="72"/>
      <c r="D245" s="71"/>
      <c r="E245" s="73"/>
      <c r="F245" s="73"/>
      <c r="G245" s="74"/>
      <c r="H245" s="74"/>
      <c r="I245" s="74"/>
      <c r="J245" s="73"/>
      <c r="K245" s="73"/>
    </row>
    <row r="246" spans="2:11" x14ac:dyDescent="0.25">
      <c r="B246" s="71"/>
      <c r="C246" s="72"/>
      <c r="D246" s="71"/>
      <c r="E246" s="73"/>
      <c r="F246" s="73"/>
      <c r="G246" s="74"/>
      <c r="H246" s="74"/>
      <c r="I246" s="74"/>
      <c r="J246" s="73"/>
      <c r="K246" s="73"/>
    </row>
    <row r="247" spans="2:11" x14ac:dyDescent="0.25">
      <c r="B247" s="71"/>
      <c r="C247" s="72"/>
      <c r="D247" s="71"/>
      <c r="E247" s="73"/>
      <c r="F247" s="73"/>
      <c r="G247" s="74"/>
      <c r="H247" s="74"/>
      <c r="I247" s="74"/>
      <c r="J247" s="73"/>
      <c r="K247" s="73"/>
    </row>
    <row r="248" spans="2:11" x14ac:dyDescent="0.25">
      <c r="B248" s="71"/>
      <c r="C248" s="72"/>
      <c r="D248" s="71"/>
      <c r="E248" s="73"/>
      <c r="F248" s="73"/>
      <c r="G248" s="74"/>
      <c r="H248" s="74"/>
      <c r="I248" s="74"/>
      <c r="J248" s="73"/>
      <c r="K248" s="73"/>
    </row>
    <row r="249" spans="2:11" x14ac:dyDescent="0.25">
      <c r="B249" s="71"/>
      <c r="C249" s="72"/>
      <c r="D249" s="71"/>
      <c r="E249" s="73"/>
      <c r="F249" s="73"/>
      <c r="G249" s="74"/>
      <c r="H249" s="74"/>
      <c r="I249" s="74"/>
      <c r="J249" s="73"/>
      <c r="K249" s="73"/>
    </row>
    <row r="250" spans="2:11" x14ac:dyDescent="0.25">
      <c r="B250" s="71"/>
      <c r="C250" s="72"/>
      <c r="D250" s="71"/>
      <c r="E250" s="73"/>
      <c r="F250" s="73"/>
      <c r="G250" s="74"/>
      <c r="H250" s="74"/>
      <c r="I250" s="74"/>
      <c r="J250" s="73"/>
      <c r="K250" s="73"/>
    </row>
    <row r="251" spans="2:11" x14ac:dyDescent="0.25">
      <c r="B251" s="71"/>
      <c r="C251" s="72"/>
      <c r="D251" s="71"/>
      <c r="E251" s="73"/>
      <c r="F251" s="73"/>
      <c r="G251" s="74"/>
      <c r="H251" s="74"/>
      <c r="I251" s="74"/>
      <c r="J251" s="73"/>
      <c r="K251" s="73"/>
    </row>
    <row r="252" spans="2:11" x14ac:dyDescent="0.25">
      <c r="B252" s="71"/>
      <c r="C252" s="72"/>
      <c r="D252" s="71"/>
      <c r="E252" s="73"/>
      <c r="F252" s="73"/>
      <c r="G252" s="74"/>
      <c r="H252" s="74"/>
      <c r="I252" s="74"/>
      <c r="J252" s="73"/>
      <c r="K252" s="73"/>
    </row>
    <row r="253" spans="2:11" x14ac:dyDescent="0.25">
      <c r="B253" s="71"/>
      <c r="C253" s="72"/>
      <c r="D253" s="71"/>
      <c r="E253" s="73"/>
      <c r="F253" s="73"/>
      <c r="G253" s="74"/>
      <c r="H253" s="74"/>
      <c r="I253" s="74"/>
      <c r="J253" s="73"/>
      <c r="K253" s="73"/>
    </row>
    <row r="254" spans="2:11" x14ac:dyDescent="0.25">
      <c r="B254" s="71"/>
      <c r="C254" s="72"/>
      <c r="D254" s="71"/>
      <c r="E254" s="73"/>
      <c r="F254" s="73"/>
      <c r="G254" s="74"/>
      <c r="H254" s="74"/>
      <c r="I254" s="74"/>
      <c r="J254" s="73"/>
      <c r="K254" s="73"/>
    </row>
    <row r="255" spans="2:11" x14ac:dyDescent="0.25">
      <c r="B255" s="71"/>
      <c r="C255" s="72"/>
      <c r="D255" s="71"/>
      <c r="E255" s="73"/>
      <c r="F255" s="73"/>
      <c r="G255" s="74"/>
      <c r="H255" s="74"/>
      <c r="I255" s="74"/>
      <c r="J255" s="73"/>
      <c r="K255" s="73"/>
    </row>
    <row r="256" spans="2:11" x14ac:dyDescent="0.25">
      <c r="B256" s="71"/>
      <c r="C256" s="72"/>
      <c r="D256" s="71"/>
      <c r="E256" s="73"/>
      <c r="F256" s="73"/>
      <c r="G256" s="74"/>
      <c r="H256" s="74"/>
      <c r="I256" s="74"/>
      <c r="J256" s="73"/>
      <c r="K256" s="73"/>
    </row>
    <row r="257" spans="2:11" x14ac:dyDescent="0.25">
      <c r="B257" s="71"/>
      <c r="C257" s="72"/>
      <c r="D257" s="71"/>
      <c r="E257" s="73"/>
      <c r="F257" s="73"/>
      <c r="G257" s="74"/>
      <c r="H257" s="74"/>
      <c r="I257" s="74"/>
      <c r="J257" s="73"/>
      <c r="K257" s="73"/>
    </row>
    <row r="258" spans="2:11" x14ac:dyDescent="0.25">
      <c r="B258" s="71"/>
      <c r="C258" s="72"/>
      <c r="D258" s="71"/>
      <c r="E258" s="73"/>
      <c r="F258" s="73"/>
      <c r="G258" s="74"/>
      <c r="H258" s="74"/>
      <c r="I258" s="74"/>
      <c r="J258" s="73"/>
      <c r="K258" s="73"/>
    </row>
    <row r="259" spans="2:11" x14ac:dyDescent="0.25">
      <c r="B259" s="71"/>
      <c r="C259" s="72"/>
      <c r="D259" s="71"/>
      <c r="E259" s="73"/>
      <c r="F259" s="73"/>
      <c r="G259" s="74"/>
      <c r="H259" s="74"/>
      <c r="I259" s="74"/>
      <c r="J259" s="73"/>
      <c r="K259" s="73"/>
    </row>
    <row r="260" spans="2:11" x14ac:dyDescent="0.25">
      <c r="B260" s="71"/>
      <c r="C260" s="72"/>
      <c r="D260" s="71"/>
      <c r="E260" s="73"/>
      <c r="F260" s="73"/>
      <c r="G260" s="74"/>
      <c r="H260" s="74"/>
      <c r="I260" s="74"/>
      <c r="J260" s="73"/>
      <c r="K260" s="73"/>
    </row>
    <row r="261" spans="2:11" x14ac:dyDescent="0.25">
      <c r="B261" s="71"/>
      <c r="C261" s="72"/>
      <c r="D261" s="71"/>
      <c r="E261" s="73"/>
      <c r="F261" s="73"/>
      <c r="G261" s="74"/>
      <c r="H261" s="74"/>
      <c r="I261" s="74"/>
      <c r="J261" s="73"/>
      <c r="K261" s="73"/>
    </row>
    <row r="262" spans="2:11" x14ac:dyDescent="0.25">
      <c r="B262" s="71"/>
      <c r="C262" s="72"/>
      <c r="D262" s="71"/>
      <c r="E262" s="73"/>
      <c r="F262" s="73"/>
      <c r="G262" s="74"/>
      <c r="H262" s="74"/>
      <c r="I262" s="74"/>
      <c r="J262" s="73"/>
      <c r="K262" s="73"/>
    </row>
    <row r="263" spans="2:11" x14ac:dyDescent="0.25">
      <c r="B263" s="71"/>
      <c r="C263" s="72"/>
      <c r="D263" s="71"/>
      <c r="E263" s="73"/>
      <c r="F263" s="73"/>
      <c r="G263" s="74"/>
      <c r="H263" s="74"/>
      <c r="I263" s="74"/>
      <c r="J263" s="73"/>
      <c r="K263" s="73"/>
    </row>
    <row r="264" spans="2:11" x14ac:dyDescent="0.25">
      <c r="B264" s="71"/>
      <c r="C264" s="72"/>
      <c r="D264" s="71"/>
      <c r="E264" s="73"/>
      <c r="F264" s="73"/>
      <c r="G264" s="74"/>
      <c r="H264" s="74"/>
      <c r="I264" s="74"/>
      <c r="J264" s="73"/>
      <c r="K264" s="73"/>
    </row>
    <row r="265" spans="2:11" x14ac:dyDescent="0.25">
      <c r="B265" s="71"/>
      <c r="C265" s="72"/>
      <c r="D265" s="71"/>
      <c r="E265" s="73"/>
      <c r="F265" s="73"/>
      <c r="G265" s="74"/>
      <c r="H265" s="74"/>
      <c r="I265" s="74"/>
      <c r="J265" s="73"/>
      <c r="K265" s="73"/>
    </row>
    <row r="266" spans="2:11" x14ac:dyDescent="0.25">
      <c r="B266" s="71"/>
      <c r="C266" s="72"/>
      <c r="D266" s="71"/>
      <c r="E266" s="73"/>
      <c r="F266" s="73"/>
      <c r="G266" s="74"/>
      <c r="H266" s="74"/>
      <c r="I266" s="74"/>
      <c r="J266" s="73"/>
      <c r="K266" s="73"/>
    </row>
    <row r="267" spans="2:11" x14ac:dyDescent="0.25">
      <c r="B267" s="71"/>
      <c r="C267" s="72"/>
      <c r="D267" s="71"/>
      <c r="E267" s="73"/>
      <c r="F267" s="73"/>
      <c r="G267" s="74"/>
      <c r="H267" s="74"/>
      <c r="I267" s="74"/>
      <c r="J267" s="73"/>
      <c r="K267" s="73"/>
    </row>
    <row r="268" spans="2:11" x14ac:dyDescent="0.25">
      <c r="B268" s="71"/>
      <c r="C268" s="72"/>
      <c r="D268" s="71"/>
      <c r="E268" s="73"/>
      <c r="F268" s="73"/>
      <c r="G268" s="74"/>
      <c r="H268" s="74"/>
      <c r="I268" s="74"/>
      <c r="J268" s="73"/>
      <c r="K268" s="73"/>
    </row>
    <row r="269" spans="2:11" x14ac:dyDescent="0.25">
      <c r="B269" s="71"/>
      <c r="C269" s="72"/>
      <c r="D269" s="71"/>
      <c r="E269" s="73"/>
      <c r="F269" s="73"/>
      <c r="G269" s="74"/>
      <c r="H269" s="74"/>
      <c r="I269" s="74"/>
      <c r="J269" s="73"/>
      <c r="K269" s="73"/>
    </row>
    <row r="270" spans="2:11" x14ac:dyDescent="0.25">
      <c r="B270" s="71"/>
      <c r="C270" s="72"/>
      <c r="D270" s="71"/>
      <c r="E270" s="73"/>
      <c r="F270" s="73"/>
      <c r="G270" s="74"/>
      <c r="H270" s="74"/>
      <c r="I270" s="74"/>
      <c r="J270" s="73"/>
      <c r="K270" s="73"/>
    </row>
    <row r="271" spans="2:11" x14ac:dyDescent="0.25">
      <c r="B271" s="71"/>
      <c r="C271" s="72"/>
      <c r="D271" s="71"/>
      <c r="E271" s="73"/>
      <c r="F271" s="73"/>
      <c r="G271" s="74"/>
      <c r="H271" s="74"/>
      <c r="I271" s="74"/>
      <c r="J271" s="73"/>
      <c r="K271" s="73"/>
    </row>
    <row r="272" spans="2:11" x14ac:dyDescent="0.25">
      <c r="B272" s="71"/>
      <c r="C272" s="72"/>
      <c r="D272" s="71"/>
      <c r="E272" s="73"/>
      <c r="F272" s="73"/>
      <c r="G272" s="74"/>
      <c r="H272" s="74"/>
      <c r="I272" s="74"/>
      <c r="J272" s="73"/>
      <c r="K272" s="73"/>
    </row>
    <row r="273" spans="2:11" x14ac:dyDescent="0.25">
      <c r="B273" s="71"/>
      <c r="C273" s="72"/>
      <c r="D273" s="71"/>
      <c r="E273" s="73"/>
      <c r="F273" s="73"/>
      <c r="G273" s="74"/>
      <c r="H273" s="74"/>
      <c r="I273" s="74"/>
      <c r="J273" s="73"/>
      <c r="K273" s="73"/>
    </row>
    <row r="274" spans="2:11" x14ac:dyDescent="0.25">
      <c r="B274" s="71"/>
      <c r="C274" s="72"/>
      <c r="D274" s="71"/>
      <c r="E274" s="73"/>
      <c r="F274" s="73"/>
      <c r="G274" s="74"/>
      <c r="H274" s="74"/>
      <c r="I274" s="74"/>
      <c r="J274" s="73"/>
      <c r="K274" s="73"/>
    </row>
    <row r="275" spans="2:11" x14ac:dyDescent="0.25">
      <c r="B275" s="71"/>
      <c r="C275" s="72"/>
      <c r="D275" s="71"/>
      <c r="E275" s="73"/>
      <c r="F275" s="73"/>
      <c r="G275" s="74"/>
      <c r="H275" s="74"/>
      <c r="I275" s="74"/>
      <c r="J275" s="73"/>
      <c r="K275" s="73"/>
    </row>
    <row r="276" spans="2:11" x14ac:dyDescent="0.25">
      <c r="B276" s="71"/>
      <c r="C276" s="72"/>
      <c r="D276" s="71"/>
      <c r="E276" s="73"/>
      <c r="F276" s="73"/>
      <c r="G276" s="74"/>
      <c r="H276" s="74"/>
      <c r="I276" s="74"/>
      <c r="J276" s="73"/>
      <c r="K276" s="73"/>
    </row>
    <row r="277" spans="2:11" x14ac:dyDescent="0.25">
      <c r="B277" s="71"/>
      <c r="C277" s="72"/>
      <c r="D277" s="71"/>
      <c r="E277" s="73"/>
      <c r="F277" s="73"/>
      <c r="G277" s="74"/>
      <c r="H277" s="74"/>
      <c r="I277" s="74"/>
      <c r="J277" s="73"/>
      <c r="K277" s="73"/>
    </row>
    <row r="278" spans="2:11" x14ac:dyDescent="0.25">
      <c r="B278" s="71"/>
      <c r="C278" s="72"/>
      <c r="D278" s="71"/>
      <c r="E278" s="73"/>
      <c r="F278" s="73"/>
      <c r="G278" s="74"/>
      <c r="H278" s="74"/>
      <c r="I278" s="74"/>
      <c r="J278" s="73"/>
      <c r="K278" s="73"/>
    </row>
    <row r="279" spans="2:11" x14ac:dyDescent="0.25">
      <c r="B279" s="71"/>
      <c r="C279" s="72"/>
      <c r="D279" s="71"/>
      <c r="E279" s="73"/>
      <c r="F279" s="73"/>
      <c r="G279" s="74"/>
      <c r="H279" s="74"/>
      <c r="I279" s="74"/>
      <c r="J279" s="73"/>
      <c r="K279" s="73"/>
    </row>
    <row r="280" spans="2:11" x14ac:dyDescent="0.25">
      <c r="B280" s="71"/>
      <c r="C280" s="72"/>
      <c r="D280" s="71"/>
      <c r="E280" s="73"/>
      <c r="F280" s="73"/>
      <c r="G280" s="74"/>
      <c r="H280" s="74"/>
      <c r="I280" s="74"/>
      <c r="J280" s="73"/>
      <c r="K280" s="73"/>
    </row>
    <row r="281" spans="2:11" x14ac:dyDescent="0.25">
      <c r="B281" s="71"/>
      <c r="C281" s="72"/>
      <c r="D281" s="71"/>
      <c r="E281" s="73"/>
      <c r="F281" s="73"/>
      <c r="G281" s="74"/>
      <c r="H281" s="74"/>
      <c r="I281" s="74"/>
      <c r="J281" s="73"/>
      <c r="K281" s="73"/>
    </row>
    <row r="282" spans="2:11" x14ac:dyDescent="0.25">
      <c r="B282" s="71"/>
      <c r="C282" s="72"/>
      <c r="D282" s="71"/>
      <c r="E282" s="73"/>
      <c r="F282" s="73"/>
      <c r="G282" s="74"/>
      <c r="H282" s="74"/>
      <c r="I282" s="74"/>
      <c r="J282" s="73"/>
      <c r="K282" s="73"/>
    </row>
    <row r="283" spans="2:11" x14ac:dyDescent="0.25">
      <c r="B283" s="71"/>
      <c r="C283" s="72"/>
      <c r="D283" s="71"/>
      <c r="E283" s="73"/>
      <c r="F283" s="73"/>
      <c r="G283" s="74"/>
      <c r="H283" s="74"/>
      <c r="I283" s="74"/>
      <c r="J283" s="73"/>
      <c r="K283" s="73"/>
    </row>
    <row r="284" spans="2:11" x14ac:dyDescent="0.25">
      <c r="B284" s="71"/>
      <c r="C284" s="72"/>
      <c r="D284" s="71"/>
      <c r="E284" s="73"/>
      <c r="F284" s="73"/>
      <c r="G284" s="74"/>
      <c r="H284" s="74"/>
      <c r="I284" s="74"/>
      <c r="J284" s="73"/>
      <c r="K284" s="73"/>
    </row>
    <row r="285" spans="2:11" x14ac:dyDescent="0.25">
      <c r="B285" s="71"/>
      <c r="C285" s="72"/>
      <c r="D285" s="71"/>
      <c r="E285" s="73"/>
      <c r="F285" s="73"/>
      <c r="G285" s="74"/>
      <c r="H285" s="74"/>
      <c r="I285" s="74"/>
      <c r="J285" s="73"/>
      <c r="K285" s="73"/>
    </row>
    <row r="286" spans="2:11" x14ac:dyDescent="0.25">
      <c r="B286" s="71"/>
      <c r="C286" s="72"/>
      <c r="D286" s="71"/>
      <c r="E286" s="73"/>
      <c r="F286" s="73"/>
      <c r="G286" s="74"/>
      <c r="H286" s="74"/>
      <c r="I286" s="74"/>
      <c r="J286" s="73"/>
      <c r="K286" s="73"/>
    </row>
    <row r="287" spans="2:11" x14ac:dyDescent="0.25">
      <c r="B287" s="71"/>
      <c r="C287" s="72"/>
      <c r="D287" s="71"/>
      <c r="E287" s="73"/>
      <c r="F287" s="73"/>
      <c r="G287" s="74"/>
      <c r="H287" s="74"/>
      <c r="I287" s="74"/>
      <c r="J287" s="73"/>
      <c r="K287" s="73"/>
    </row>
    <row r="288" spans="2:11" x14ac:dyDescent="0.25">
      <c r="B288" s="71"/>
      <c r="C288" s="72"/>
      <c r="D288" s="71"/>
      <c r="E288" s="73"/>
      <c r="F288" s="73"/>
      <c r="G288" s="74"/>
      <c r="H288" s="74"/>
      <c r="I288" s="74"/>
      <c r="J288" s="73"/>
      <c r="K288" s="73"/>
    </row>
    <row r="289" spans="2:11" x14ac:dyDescent="0.25">
      <c r="B289" s="71"/>
      <c r="C289" s="72"/>
      <c r="D289" s="71"/>
      <c r="E289" s="73"/>
      <c r="F289" s="73"/>
      <c r="G289" s="74"/>
      <c r="H289" s="74"/>
      <c r="I289" s="74"/>
      <c r="J289" s="73"/>
      <c r="K289" s="73"/>
    </row>
    <row r="290" spans="2:11" x14ac:dyDescent="0.25">
      <c r="B290" s="71"/>
      <c r="C290" s="72"/>
      <c r="D290" s="71"/>
      <c r="E290" s="73"/>
      <c r="F290" s="73"/>
      <c r="G290" s="74"/>
      <c r="H290" s="74"/>
      <c r="I290" s="74"/>
      <c r="J290" s="73"/>
      <c r="K290" s="73"/>
    </row>
    <row r="291" spans="2:11" x14ac:dyDescent="0.25">
      <c r="B291" s="71"/>
      <c r="C291" s="72"/>
      <c r="D291" s="71"/>
      <c r="E291" s="73"/>
      <c r="F291" s="73"/>
      <c r="G291" s="74"/>
      <c r="H291" s="74"/>
      <c r="I291" s="74"/>
      <c r="J291" s="73"/>
      <c r="K291" s="73"/>
    </row>
    <row r="292" spans="2:11" x14ac:dyDescent="0.25">
      <c r="B292" s="71"/>
      <c r="C292" s="72"/>
      <c r="D292" s="71"/>
      <c r="E292" s="73"/>
      <c r="F292" s="73"/>
      <c r="G292" s="74"/>
      <c r="H292" s="74"/>
      <c r="I292" s="74"/>
      <c r="J292" s="73"/>
      <c r="K292" s="73"/>
    </row>
    <row r="293" spans="2:11" x14ac:dyDescent="0.25">
      <c r="B293" s="71"/>
      <c r="C293" s="72"/>
      <c r="D293" s="71"/>
      <c r="E293" s="73"/>
      <c r="F293" s="73"/>
      <c r="G293" s="74"/>
      <c r="H293" s="74"/>
      <c r="I293" s="74"/>
      <c r="J293" s="73"/>
      <c r="K293" s="73"/>
    </row>
    <row r="294" spans="2:11" x14ac:dyDescent="0.25">
      <c r="B294" s="71"/>
      <c r="C294" s="72"/>
      <c r="D294" s="71"/>
      <c r="E294" s="73"/>
      <c r="F294" s="73"/>
      <c r="G294" s="74"/>
      <c r="H294" s="74"/>
      <c r="I294" s="74"/>
      <c r="J294" s="73"/>
      <c r="K294" s="73"/>
    </row>
    <row r="295" spans="2:11" x14ac:dyDescent="0.25">
      <c r="B295" s="71"/>
      <c r="C295" s="72"/>
      <c r="D295" s="71"/>
      <c r="E295" s="73"/>
      <c r="F295" s="73"/>
      <c r="G295" s="74"/>
      <c r="H295" s="74"/>
      <c r="I295" s="74"/>
      <c r="J295" s="73"/>
      <c r="K295" s="73"/>
    </row>
    <row r="296" spans="2:11" x14ac:dyDescent="0.25">
      <c r="B296" s="71"/>
      <c r="C296" s="72"/>
      <c r="D296" s="71"/>
      <c r="E296" s="73"/>
      <c r="F296" s="73"/>
      <c r="G296" s="74"/>
      <c r="H296" s="74"/>
      <c r="I296" s="74"/>
      <c r="J296" s="73"/>
      <c r="K296" s="73"/>
    </row>
    <row r="297" spans="2:11" x14ac:dyDescent="0.25">
      <c r="B297" s="71"/>
      <c r="C297" s="72"/>
      <c r="D297" s="71"/>
      <c r="E297" s="73"/>
      <c r="F297" s="73"/>
      <c r="G297" s="74"/>
      <c r="H297" s="74"/>
      <c r="I297" s="74"/>
      <c r="J297" s="73"/>
      <c r="K297" s="73"/>
    </row>
    <row r="298" spans="2:11" x14ac:dyDescent="0.25">
      <c r="B298" s="71"/>
      <c r="C298" s="72"/>
      <c r="D298" s="71"/>
      <c r="E298" s="73"/>
      <c r="F298" s="73"/>
      <c r="G298" s="74"/>
      <c r="H298" s="74"/>
      <c r="I298" s="74"/>
      <c r="J298" s="73"/>
      <c r="K298" s="73"/>
    </row>
    <row r="299" spans="2:11" x14ac:dyDescent="0.25">
      <c r="B299" s="71"/>
      <c r="C299" s="72"/>
      <c r="D299" s="71"/>
      <c r="E299" s="73"/>
      <c r="F299" s="73"/>
      <c r="G299" s="74"/>
      <c r="H299" s="74"/>
      <c r="I299" s="74"/>
      <c r="J299" s="73"/>
      <c r="K299" s="73"/>
    </row>
    <row r="300" spans="2:11" x14ac:dyDescent="0.25">
      <c r="B300" s="71"/>
      <c r="C300" s="72"/>
      <c r="D300" s="71"/>
      <c r="E300" s="73"/>
      <c r="F300" s="73"/>
      <c r="G300" s="74"/>
      <c r="H300" s="74"/>
      <c r="I300" s="74"/>
      <c r="J300" s="73"/>
      <c r="K300" s="73"/>
    </row>
    <row r="301" spans="2:11" x14ac:dyDescent="0.25">
      <c r="B301" s="71"/>
      <c r="C301" s="72"/>
      <c r="D301" s="71"/>
      <c r="E301" s="73"/>
      <c r="F301" s="73"/>
      <c r="G301" s="74"/>
      <c r="H301" s="74"/>
      <c r="I301" s="74"/>
      <c r="J301" s="73"/>
      <c r="K301" s="73"/>
    </row>
    <row r="302" spans="2:11" x14ac:dyDescent="0.25">
      <c r="B302" s="71"/>
      <c r="C302" s="72"/>
      <c r="D302" s="71"/>
      <c r="E302" s="73"/>
      <c r="F302" s="73"/>
      <c r="G302" s="74"/>
      <c r="H302" s="74"/>
      <c r="I302" s="74"/>
      <c r="J302" s="73"/>
      <c r="K302" s="73"/>
    </row>
    <row r="303" spans="2:11" x14ac:dyDescent="0.25">
      <c r="B303" s="71"/>
      <c r="C303" s="72"/>
      <c r="D303" s="71"/>
      <c r="E303" s="73"/>
      <c r="F303" s="73"/>
      <c r="G303" s="74"/>
      <c r="H303" s="74"/>
      <c r="I303" s="74"/>
      <c r="J303" s="73"/>
      <c r="K303" s="73"/>
    </row>
    <row r="304" spans="2:11" x14ac:dyDescent="0.25">
      <c r="B304" s="71"/>
      <c r="C304" s="72"/>
      <c r="D304" s="71"/>
      <c r="E304" s="73"/>
      <c r="F304" s="73"/>
      <c r="G304" s="74"/>
      <c r="H304" s="74"/>
      <c r="I304" s="74"/>
      <c r="J304" s="73"/>
      <c r="K304" s="73"/>
    </row>
    <row r="305" spans="2:11" x14ac:dyDescent="0.25">
      <c r="B305" s="71"/>
      <c r="C305" s="72"/>
      <c r="D305" s="71"/>
      <c r="E305" s="73"/>
      <c r="F305" s="73"/>
      <c r="G305" s="74"/>
      <c r="H305" s="74"/>
      <c r="I305" s="74"/>
      <c r="J305" s="73"/>
      <c r="K305" s="73"/>
    </row>
    <row r="306" spans="2:11" x14ac:dyDescent="0.25">
      <c r="B306" s="71"/>
      <c r="C306" s="72"/>
      <c r="D306" s="71"/>
      <c r="E306" s="73"/>
      <c r="F306" s="73"/>
      <c r="G306" s="74"/>
      <c r="H306" s="74"/>
      <c r="I306" s="74"/>
      <c r="J306" s="73"/>
      <c r="K306" s="73"/>
    </row>
    <row r="307" spans="2:11" x14ac:dyDescent="0.25">
      <c r="B307" s="71"/>
      <c r="C307" s="72"/>
      <c r="D307" s="71"/>
      <c r="E307" s="73"/>
      <c r="F307" s="73"/>
      <c r="G307" s="74"/>
      <c r="H307" s="74"/>
      <c r="I307" s="74"/>
      <c r="J307" s="73"/>
      <c r="K307" s="73"/>
    </row>
    <row r="308" spans="2:11" x14ac:dyDescent="0.25">
      <c r="B308" s="71"/>
      <c r="C308" s="72"/>
      <c r="D308" s="71"/>
      <c r="E308" s="73"/>
      <c r="F308" s="73"/>
      <c r="G308" s="74"/>
      <c r="H308" s="74"/>
      <c r="I308" s="74"/>
      <c r="J308" s="73"/>
      <c r="K308" s="73"/>
    </row>
    <row r="309" spans="2:11" x14ac:dyDescent="0.25">
      <c r="B309" s="71"/>
      <c r="C309" s="72"/>
      <c r="D309" s="71"/>
      <c r="E309" s="73"/>
      <c r="F309" s="73"/>
      <c r="G309" s="74"/>
      <c r="H309" s="74"/>
      <c r="I309" s="74"/>
      <c r="J309" s="73"/>
      <c r="K309" s="73"/>
    </row>
    <row r="310" spans="2:11" x14ac:dyDescent="0.25">
      <c r="B310" s="71"/>
      <c r="C310" s="72"/>
      <c r="D310" s="71"/>
      <c r="E310" s="73"/>
      <c r="F310" s="73"/>
      <c r="G310" s="74"/>
      <c r="H310" s="74"/>
      <c r="I310" s="74"/>
      <c r="J310" s="73"/>
      <c r="K310" s="73"/>
    </row>
    <row r="311" spans="2:11" x14ac:dyDescent="0.25">
      <c r="B311" s="71"/>
      <c r="C311" s="72"/>
      <c r="D311" s="71"/>
      <c r="E311" s="73"/>
      <c r="F311" s="73"/>
      <c r="G311" s="74"/>
      <c r="H311" s="74"/>
      <c r="I311" s="74"/>
      <c r="J311" s="73"/>
      <c r="K311" s="73"/>
    </row>
    <row r="312" spans="2:11" x14ac:dyDescent="0.25">
      <c r="B312" s="71"/>
      <c r="C312" s="72"/>
      <c r="D312" s="71"/>
      <c r="E312" s="73"/>
      <c r="F312" s="73"/>
      <c r="G312" s="74"/>
      <c r="H312" s="74"/>
      <c r="I312" s="74"/>
      <c r="J312" s="73"/>
      <c r="K312" s="73"/>
    </row>
    <row r="313" spans="2:11" x14ac:dyDescent="0.25">
      <c r="B313" s="71"/>
      <c r="C313" s="72"/>
      <c r="D313" s="71"/>
      <c r="E313" s="73"/>
      <c r="F313" s="73"/>
      <c r="G313" s="74"/>
      <c r="H313" s="74"/>
      <c r="I313" s="74"/>
      <c r="J313" s="73"/>
      <c r="K313" s="73"/>
    </row>
    <row r="314" spans="2:11" x14ac:dyDescent="0.25">
      <c r="B314" s="71"/>
      <c r="C314" s="72"/>
      <c r="D314" s="71"/>
      <c r="E314" s="73"/>
      <c r="F314" s="73"/>
      <c r="G314" s="74"/>
      <c r="H314" s="74"/>
      <c r="I314" s="74"/>
      <c r="J314" s="73"/>
      <c r="K314" s="73"/>
    </row>
    <row r="315" spans="2:11" x14ac:dyDescent="0.25">
      <c r="B315" s="71"/>
      <c r="C315" s="72"/>
      <c r="D315" s="71"/>
      <c r="E315" s="73"/>
      <c r="F315" s="73"/>
      <c r="G315" s="74"/>
      <c r="H315" s="74"/>
      <c r="I315" s="74"/>
      <c r="J315" s="73"/>
      <c r="K315" s="73"/>
    </row>
    <row r="316" spans="2:11" x14ac:dyDescent="0.25">
      <c r="B316" s="71"/>
      <c r="C316" s="72"/>
      <c r="D316" s="71"/>
      <c r="E316" s="73"/>
      <c r="F316" s="73"/>
      <c r="G316" s="74"/>
      <c r="H316" s="74"/>
      <c r="I316" s="74"/>
      <c r="J316" s="73"/>
      <c r="K316" s="73"/>
    </row>
    <row r="317" spans="2:11" x14ac:dyDescent="0.25">
      <c r="B317" s="71"/>
      <c r="C317" s="72"/>
      <c r="D317" s="71"/>
      <c r="E317" s="73"/>
      <c r="F317" s="73"/>
      <c r="G317" s="74"/>
      <c r="H317" s="74"/>
      <c r="I317" s="74"/>
      <c r="J317" s="73"/>
      <c r="K317" s="73"/>
    </row>
    <row r="318" spans="2:11" x14ac:dyDescent="0.25">
      <c r="B318" s="71"/>
      <c r="C318" s="72"/>
      <c r="D318" s="71"/>
      <c r="E318" s="73"/>
      <c r="F318" s="73"/>
      <c r="G318" s="74"/>
      <c r="H318" s="74"/>
      <c r="I318" s="74"/>
      <c r="J318" s="73"/>
      <c r="K318" s="73"/>
    </row>
    <row r="319" spans="2:11" x14ac:dyDescent="0.25">
      <c r="B319" s="71"/>
      <c r="C319" s="72"/>
      <c r="D319" s="71"/>
      <c r="E319" s="73"/>
      <c r="F319" s="73"/>
      <c r="G319" s="74"/>
      <c r="H319" s="74"/>
      <c r="I319" s="74"/>
      <c r="J319" s="73"/>
      <c r="K319" s="73"/>
    </row>
    <row r="320" spans="2:11" x14ac:dyDescent="0.25">
      <c r="B320" s="71"/>
      <c r="C320" s="72"/>
      <c r="D320" s="71"/>
      <c r="E320" s="73"/>
      <c r="F320" s="73"/>
      <c r="G320" s="74"/>
      <c r="H320" s="74"/>
      <c r="I320" s="74"/>
      <c r="J320" s="73"/>
      <c r="K320" s="73"/>
    </row>
    <row r="321" spans="2:11" x14ac:dyDescent="0.25">
      <c r="B321" s="71"/>
      <c r="C321" s="72"/>
      <c r="D321" s="71"/>
      <c r="E321" s="73"/>
      <c r="F321" s="73"/>
      <c r="G321" s="74"/>
      <c r="H321" s="74"/>
      <c r="I321" s="74"/>
      <c r="J321" s="73"/>
      <c r="K321" s="73"/>
    </row>
    <row r="322" spans="2:11" x14ac:dyDescent="0.25">
      <c r="B322" s="71"/>
      <c r="C322" s="72"/>
      <c r="D322" s="71"/>
      <c r="E322" s="73"/>
      <c r="F322" s="73"/>
      <c r="G322" s="74"/>
      <c r="H322" s="74"/>
      <c r="I322" s="74"/>
      <c r="J322" s="73"/>
      <c r="K322" s="73"/>
    </row>
    <row r="323" spans="2:11" x14ac:dyDescent="0.25">
      <c r="B323" s="71"/>
      <c r="C323" s="72"/>
      <c r="D323" s="71"/>
      <c r="E323" s="73"/>
      <c r="F323" s="73"/>
      <c r="G323" s="74"/>
      <c r="H323" s="74"/>
      <c r="I323" s="74"/>
      <c r="J323" s="73"/>
      <c r="K323" s="73"/>
    </row>
    <row r="324" spans="2:11" x14ac:dyDescent="0.25">
      <c r="B324" s="71"/>
      <c r="C324" s="72"/>
      <c r="D324" s="71"/>
      <c r="E324" s="73"/>
      <c r="F324" s="73"/>
      <c r="G324" s="74"/>
      <c r="H324" s="74"/>
      <c r="I324" s="74"/>
      <c r="J324" s="73"/>
      <c r="K324" s="73"/>
    </row>
    <row r="325" spans="2:11" x14ac:dyDescent="0.25">
      <c r="B325" s="71"/>
      <c r="C325" s="72"/>
      <c r="D325" s="71"/>
      <c r="E325" s="73"/>
      <c r="F325" s="73"/>
      <c r="G325" s="74"/>
      <c r="H325" s="74"/>
      <c r="I325" s="74"/>
      <c r="J325" s="73"/>
      <c r="K325" s="73"/>
    </row>
    <row r="326" spans="2:11" x14ac:dyDescent="0.25">
      <c r="B326" s="71"/>
      <c r="C326" s="72"/>
      <c r="D326" s="71"/>
      <c r="E326" s="73"/>
      <c r="F326" s="73"/>
      <c r="G326" s="74"/>
      <c r="H326" s="74"/>
      <c r="I326" s="74"/>
      <c r="J326" s="73"/>
      <c r="K326" s="73"/>
    </row>
    <row r="327" spans="2:11" x14ac:dyDescent="0.25">
      <c r="B327" s="71"/>
      <c r="C327" s="72"/>
      <c r="D327" s="71"/>
      <c r="E327" s="73"/>
      <c r="F327" s="73"/>
      <c r="G327" s="74"/>
      <c r="H327" s="74"/>
      <c r="I327" s="74"/>
      <c r="J327" s="73"/>
      <c r="K327" s="73"/>
    </row>
    <row r="328" spans="2:11" x14ac:dyDescent="0.25">
      <c r="B328" s="71"/>
      <c r="C328" s="72"/>
      <c r="D328" s="71"/>
      <c r="E328" s="73"/>
      <c r="F328" s="73"/>
      <c r="G328" s="74"/>
      <c r="H328" s="74"/>
      <c r="I328" s="74"/>
      <c r="J328" s="73"/>
      <c r="K328" s="73"/>
    </row>
    <row r="329" spans="2:11" x14ac:dyDescent="0.25">
      <c r="B329" s="71"/>
      <c r="C329" s="72"/>
      <c r="D329" s="71"/>
      <c r="E329" s="73"/>
      <c r="F329" s="73"/>
      <c r="G329" s="74"/>
      <c r="H329" s="74"/>
      <c r="I329" s="74"/>
      <c r="J329" s="73"/>
      <c r="K329" s="73"/>
    </row>
    <row r="330" spans="2:11" x14ac:dyDescent="0.25">
      <c r="B330" s="71"/>
      <c r="C330" s="72"/>
      <c r="D330" s="71"/>
      <c r="E330" s="73"/>
      <c r="F330" s="73"/>
      <c r="G330" s="74"/>
      <c r="H330" s="74"/>
      <c r="I330" s="74"/>
      <c r="J330" s="73"/>
      <c r="K330" s="73"/>
    </row>
    <row r="331" spans="2:11" x14ac:dyDescent="0.25">
      <c r="B331" s="71"/>
      <c r="C331" s="72"/>
      <c r="D331" s="71"/>
      <c r="E331" s="73"/>
      <c r="F331" s="73"/>
      <c r="G331" s="74"/>
      <c r="H331" s="74"/>
      <c r="I331" s="74"/>
      <c r="J331" s="73"/>
      <c r="K331" s="73"/>
    </row>
    <row r="332" spans="2:11" x14ac:dyDescent="0.25">
      <c r="B332" s="71"/>
      <c r="C332" s="72"/>
      <c r="D332" s="71"/>
      <c r="E332" s="73"/>
      <c r="F332" s="73"/>
      <c r="G332" s="74"/>
      <c r="H332" s="74"/>
      <c r="I332" s="74"/>
      <c r="J332" s="73"/>
      <c r="K332" s="73"/>
    </row>
    <row r="333" spans="2:11" x14ac:dyDescent="0.25">
      <c r="B333" s="71"/>
      <c r="C333" s="72"/>
      <c r="D333" s="71"/>
      <c r="E333" s="73"/>
      <c r="F333" s="73"/>
      <c r="G333" s="74"/>
      <c r="H333" s="74"/>
      <c r="I333" s="74"/>
      <c r="J333" s="73"/>
      <c r="K333" s="73"/>
    </row>
    <row r="334" spans="2:11" x14ac:dyDescent="0.25">
      <c r="B334" s="71"/>
      <c r="C334" s="72"/>
      <c r="D334" s="71"/>
      <c r="E334" s="73"/>
      <c r="F334" s="73"/>
      <c r="G334" s="74"/>
      <c r="H334" s="74"/>
      <c r="I334" s="74"/>
      <c r="J334" s="73"/>
      <c r="K334" s="73"/>
    </row>
    <row r="335" spans="2:11" x14ac:dyDescent="0.25">
      <c r="B335" s="71"/>
      <c r="C335" s="72"/>
      <c r="D335" s="71"/>
      <c r="E335" s="73"/>
      <c r="F335" s="73"/>
      <c r="G335" s="74"/>
      <c r="H335" s="74"/>
      <c r="I335" s="74"/>
      <c r="J335" s="73"/>
      <c r="K335" s="73"/>
    </row>
    <row r="336" spans="2:11" x14ac:dyDescent="0.25">
      <c r="B336" s="71"/>
      <c r="C336" s="72"/>
      <c r="D336" s="71"/>
      <c r="E336" s="73"/>
      <c r="F336" s="73"/>
      <c r="G336" s="74"/>
      <c r="H336" s="74"/>
      <c r="I336" s="74"/>
      <c r="J336" s="73"/>
      <c r="K336" s="73"/>
    </row>
    <row r="337" spans="2:11" x14ac:dyDescent="0.25">
      <c r="B337" s="71"/>
      <c r="C337" s="72"/>
      <c r="D337" s="71"/>
      <c r="E337" s="73"/>
      <c r="F337" s="73"/>
      <c r="G337" s="74"/>
      <c r="H337" s="74"/>
      <c r="I337" s="74"/>
      <c r="J337" s="73"/>
      <c r="K337" s="73"/>
    </row>
    <row r="338" spans="2:11" x14ac:dyDescent="0.25">
      <c r="B338" s="71"/>
      <c r="C338" s="72"/>
      <c r="D338" s="71"/>
      <c r="E338" s="73"/>
      <c r="F338" s="73"/>
      <c r="G338" s="74"/>
      <c r="H338" s="74"/>
      <c r="I338" s="74"/>
      <c r="J338" s="73"/>
      <c r="K338" s="73"/>
    </row>
    <row r="339" spans="2:11" x14ac:dyDescent="0.25">
      <c r="B339" s="71"/>
      <c r="C339" s="72"/>
      <c r="D339" s="71"/>
      <c r="E339" s="73"/>
      <c r="F339" s="73"/>
      <c r="G339" s="74"/>
      <c r="H339" s="74"/>
      <c r="I339" s="74"/>
      <c r="J339" s="73"/>
      <c r="K339" s="73"/>
    </row>
    <row r="340" spans="2:11" x14ac:dyDescent="0.25">
      <c r="B340" s="71"/>
      <c r="C340" s="72"/>
      <c r="D340" s="71"/>
      <c r="E340" s="73"/>
      <c r="F340" s="73"/>
      <c r="G340" s="74"/>
      <c r="H340" s="74"/>
      <c r="I340" s="74"/>
      <c r="J340" s="73"/>
      <c r="K340" s="73"/>
    </row>
    <row r="341" spans="2:11" x14ac:dyDescent="0.25">
      <c r="B341" s="71"/>
      <c r="C341" s="72"/>
      <c r="D341" s="71"/>
      <c r="E341" s="73"/>
      <c r="F341" s="73"/>
      <c r="G341" s="74"/>
      <c r="H341" s="74"/>
      <c r="I341" s="74"/>
      <c r="J341" s="73"/>
      <c r="K341" s="73"/>
    </row>
    <row r="342" spans="2:11" x14ac:dyDescent="0.25">
      <c r="B342" s="71"/>
      <c r="C342" s="72"/>
      <c r="D342" s="71"/>
      <c r="E342" s="73"/>
      <c r="F342" s="73"/>
      <c r="G342" s="74"/>
      <c r="H342" s="74"/>
      <c r="I342" s="74"/>
      <c r="J342" s="73"/>
      <c r="K342" s="73"/>
    </row>
    <row r="343" spans="2:11" x14ac:dyDescent="0.25">
      <c r="B343" s="71"/>
      <c r="C343" s="72"/>
      <c r="D343" s="71"/>
      <c r="E343" s="73"/>
      <c r="F343" s="73"/>
      <c r="G343" s="74"/>
      <c r="H343" s="74"/>
      <c r="I343" s="74"/>
      <c r="J343" s="73"/>
      <c r="K343" s="73"/>
    </row>
    <row r="344" spans="2:11" x14ac:dyDescent="0.25">
      <c r="B344" s="71"/>
      <c r="C344" s="72"/>
      <c r="D344" s="71"/>
      <c r="E344" s="73"/>
      <c r="F344" s="73"/>
      <c r="G344" s="74"/>
      <c r="H344" s="74"/>
      <c r="I344" s="74"/>
      <c r="J344" s="73"/>
      <c r="K344" s="73"/>
    </row>
    <row r="345" spans="2:11" x14ac:dyDescent="0.25">
      <c r="B345" s="71"/>
      <c r="C345" s="72"/>
      <c r="D345" s="71"/>
      <c r="E345" s="73"/>
      <c r="F345" s="73"/>
      <c r="G345" s="74"/>
      <c r="H345" s="74"/>
      <c r="I345" s="74"/>
      <c r="J345" s="73"/>
      <c r="K345" s="73"/>
    </row>
    <row r="346" spans="2:11" x14ac:dyDescent="0.25">
      <c r="B346" s="71"/>
      <c r="C346" s="72"/>
      <c r="D346" s="71"/>
      <c r="E346" s="73"/>
      <c r="F346" s="73"/>
      <c r="G346" s="74"/>
      <c r="H346" s="74"/>
      <c r="I346" s="74"/>
      <c r="J346" s="73"/>
      <c r="K346" s="73"/>
    </row>
    <row r="347" spans="2:11" x14ac:dyDescent="0.25">
      <c r="B347" s="71"/>
      <c r="C347" s="72"/>
      <c r="D347" s="71"/>
      <c r="E347" s="73"/>
      <c r="F347" s="73"/>
      <c r="G347" s="74"/>
      <c r="H347" s="74"/>
      <c r="I347" s="74"/>
      <c r="J347" s="73"/>
      <c r="K347" s="73"/>
    </row>
    <row r="348" spans="2:11" x14ac:dyDescent="0.25">
      <c r="B348" s="71"/>
      <c r="C348" s="72"/>
      <c r="D348" s="71"/>
      <c r="E348" s="73"/>
      <c r="F348" s="73"/>
      <c r="G348" s="74"/>
      <c r="H348" s="74"/>
      <c r="I348" s="74"/>
      <c r="J348" s="73"/>
      <c r="K348" s="73"/>
    </row>
    <row r="349" spans="2:11" x14ac:dyDescent="0.25">
      <c r="B349" s="71"/>
      <c r="C349" s="72"/>
      <c r="D349" s="71"/>
      <c r="E349" s="73"/>
      <c r="F349" s="73"/>
      <c r="G349" s="74"/>
      <c r="H349" s="74"/>
      <c r="I349" s="74"/>
      <c r="J349" s="73"/>
      <c r="K349" s="73"/>
    </row>
    <row r="350" spans="2:11" x14ac:dyDescent="0.25">
      <c r="B350" s="71"/>
      <c r="C350" s="72"/>
      <c r="D350" s="71"/>
      <c r="E350" s="73"/>
      <c r="F350" s="73"/>
      <c r="G350" s="74"/>
      <c r="H350" s="74"/>
      <c r="I350" s="74"/>
      <c r="J350" s="73"/>
      <c r="K350" s="73"/>
    </row>
    <row r="351" spans="2:11" x14ac:dyDescent="0.25">
      <c r="B351" s="71"/>
      <c r="C351" s="72"/>
      <c r="D351" s="71"/>
      <c r="E351" s="73"/>
      <c r="F351" s="73"/>
      <c r="G351" s="74"/>
      <c r="H351" s="74"/>
      <c r="I351" s="74"/>
      <c r="J351" s="73"/>
      <c r="K351" s="73"/>
    </row>
    <row r="352" spans="2:11" x14ac:dyDescent="0.25">
      <c r="B352" s="71"/>
      <c r="C352" s="72"/>
      <c r="D352" s="71"/>
      <c r="E352" s="73"/>
      <c r="F352" s="73"/>
      <c r="G352" s="74"/>
      <c r="H352" s="74"/>
      <c r="I352" s="74"/>
      <c r="J352" s="73"/>
      <c r="K352" s="73"/>
    </row>
    <row r="353" spans="2:11" x14ac:dyDescent="0.25">
      <c r="B353" s="71"/>
      <c r="C353" s="72"/>
      <c r="D353" s="71"/>
      <c r="E353" s="73"/>
      <c r="F353" s="73"/>
      <c r="G353" s="74"/>
      <c r="H353" s="74"/>
      <c r="I353" s="74"/>
      <c r="J353" s="73"/>
      <c r="K353" s="73"/>
    </row>
    <row r="354" spans="2:11" x14ac:dyDescent="0.25">
      <c r="B354" s="71"/>
      <c r="C354" s="72"/>
      <c r="D354" s="71"/>
      <c r="E354" s="73"/>
      <c r="F354" s="73"/>
      <c r="G354" s="74"/>
      <c r="H354" s="74"/>
      <c r="I354" s="74"/>
      <c r="J354" s="73"/>
      <c r="K354" s="73"/>
    </row>
    <row r="355" spans="2:11" x14ac:dyDescent="0.25">
      <c r="B355" s="71"/>
      <c r="C355" s="72"/>
      <c r="D355" s="71"/>
      <c r="E355" s="73"/>
      <c r="F355" s="73"/>
      <c r="G355" s="74"/>
      <c r="H355" s="74"/>
      <c r="I355" s="74"/>
      <c r="J355" s="73"/>
      <c r="K355" s="73"/>
    </row>
    <row r="356" spans="2:11" x14ac:dyDescent="0.25">
      <c r="B356" s="71"/>
      <c r="C356" s="72"/>
      <c r="D356" s="71"/>
      <c r="E356" s="73"/>
      <c r="F356" s="73"/>
      <c r="G356" s="74"/>
      <c r="H356" s="74"/>
      <c r="I356" s="74"/>
      <c r="J356" s="73"/>
      <c r="K356" s="73"/>
    </row>
    <row r="357" spans="2:11" x14ac:dyDescent="0.25">
      <c r="B357" s="71"/>
      <c r="C357" s="72"/>
      <c r="D357" s="71"/>
      <c r="E357" s="73"/>
      <c r="F357" s="73"/>
      <c r="G357" s="74"/>
      <c r="H357" s="74"/>
      <c r="I357" s="74"/>
      <c r="J357" s="73"/>
      <c r="K357" s="73"/>
    </row>
    <row r="358" spans="2:11" x14ac:dyDescent="0.25">
      <c r="B358" s="71"/>
      <c r="C358" s="72"/>
      <c r="D358" s="71"/>
      <c r="E358" s="73"/>
      <c r="F358" s="73"/>
      <c r="G358" s="74"/>
      <c r="H358" s="74"/>
      <c r="I358" s="74"/>
      <c r="J358" s="73"/>
      <c r="K358" s="73"/>
    </row>
    <row r="359" spans="2:11" x14ac:dyDescent="0.25">
      <c r="B359" s="71"/>
      <c r="C359" s="72"/>
      <c r="D359" s="71"/>
      <c r="E359" s="73"/>
      <c r="F359" s="73"/>
      <c r="G359" s="74"/>
      <c r="H359" s="74"/>
      <c r="I359" s="74"/>
      <c r="J359" s="73"/>
      <c r="K359" s="73"/>
    </row>
    <row r="360" spans="2:11" x14ac:dyDescent="0.25">
      <c r="B360" s="71"/>
      <c r="C360" s="72"/>
      <c r="D360" s="71"/>
      <c r="E360" s="73"/>
      <c r="F360" s="73"/>
      <c r="G360" s="74"/>
      <c r="H360" s="74"/>
      <c r="I360" s="74"/>
      <c r="J360" s="73"/>
      <c r="K360" s="73"/>
    </row>
    <row r="361" spans="2:11" x14ac:dyDescent="0.25">
      <c r="B361" s="71"/>
      <c r="C361" s="72"/>
      <c r="D361" s="71"/>
      <c r="E361" s="73"/>
      <c r="F361" s="73"/>
      <c r="G361" s="74"/>
      <c r="H361" s="74"/>
      <c r="I361" s="74"/>
      <c r="J361" s="73"/>
      <c r="K361" s="73"/>
    </row>
    <row r="362" spans="2:11" x14ac:dyDescent="0.25">
      <c r="B362" s="71"/>
      <c r="C362" s="72"/>
      <c r="D362" s="71"/>
      <c r="E362" s="73"/>
      <c r="F362" s="73"/>
      <c r="G362" s="74"/>
      <c r="H362" s="74"/>
      <c r="I362" s="74"/>
      <c r="J362" s="73"/>
      <c r="K362" s="73"/>
    </row>
    <row r="363" spans="2:11" x14ac:dyDescent="0.25">
      <c r="B363" s="71"/>
      <c r="C363" s="72"/>
      <c r="D363" s="71"/>
      <c r="E363" s="73"/>
      <c r="F363" s="73"/>
      <c r="G363" s="74"/>
      <c r="H363" s="74"/>
      <c r="I363" s="74"/>
      <c r="J363" s="73"/>
      <c r="K363" s="73"/>
    </row>
    <row r="364" spans="2:11" x14ac:dyDescent="0.25">
      <c r="B364" s="71"/>
      <c r="C364" s="72"/>
      <c r="D364" s="71"/>
      <c r="E364" s="73"/>
      <c r="F364" s="73"/>
      <c r="G364" s="74"/>
      <c r="H364" s="74"/>
      <c r="I364" s="74"/>
      <c r="J364" s="73"/>
      <c r="K364" s="73"/>
    </row>
    <row r="365" spans="2:11" x14ac:dyDescent="0.25">
      <c r="B365" s="71"/>
      <c r="C365" s="72"/>
      <c r="D365" s="71"/>
      <c r="E365" s="73"/>
      <c r="F365" s="73"/>
      <c r="G365" s="74"/>
      <c r="H365" s="74"/>
      <c r="I365" s="74"/>
      <c r="J365" s="73"/>
      <c r="K365" s="73"/>
    </row>
    <row r="366" spans="2:11" x14ac:dyDescent="0.25">
      <c r="B366" s="71"/>
      <c r="C366" s="72"/>
      <c r="D366" s="71"/>
      <c r="E366" s="73"/>
      <c r="F366" s="73"/>
      <c r="G366" s="74"/>
      <c r="H366" s="74"/>
      <c r="I366" s="74"/>
      <c r="J366" s="73"/>
      <c r="K366" s="73"/>
    </row>
    <row r="367" spans="2:11" x14ac:dyDescent="0.25">
      <c r="B367" s="71"/>
      <c r="C367" s="72"/>
      <c r="D367" s="71"/>
      <c r="E367" s="73"/>
      <c r="F367" s="73"/>
      <c r="G367" s="74"/>
      <c r="H367" s="74"/>
      <c r="I367" s="74"/>
      <c r="J367" s="73"/>
      <c r="K367" s="73"/>
    </row>
    <row r="368" spans="2:11" x14ac:dyDescent="0.25">
      <c r="B368" s="71"/>
      <c r="C368" s="72"/>
      <c r="D368" s="71"/>
      <c r="E368" s="73"/>
      <c r="F368" s="73"/>
      <c r="G368" s="74"/>
      <c r="H368" s="74"/>
      <c r="I368" s="74"/>
      <c r="J368" s="73"/>
      <c r="K368" s="73"/>
    </row>
    <row r="369" spans="2:11" x14ac:dyDescent="0.25">
      <c r="B369" s="71"/>
      <c r="C369" s="72"/>
      <c r="D369" s="71"/>
      <c r="E369" s="73"/>
      <c r="F369" s="73"/>
      <c r="G369" s="74"/>
      <c r="H369" s="74"/>
      <c r="I369" s="74"/>
      <c r="J369" s="73"/>
      <c r="K369" s="73"/>
    </row>
    <row r="370" spans="2:11" x14ac:dyDescent="0.25">
      <c r="B370" s="71"/>
      <c r="C370" s="72"/>
      <c r="D370" s="71"/>
      <c r="E370" s="73"/>
      <c r="F370" s="73"/>
      <c r="G370" s="74"/>
      <c r="H370" s="74"/>
      <c r="I370" s="74"/>
      <c r="J370" s="73"/>
      <c r="K370" s="73"/>
    </row>
    <row r="371" spans="2:11" x14ac:dyDescent="0.25">
      <c r="B371" s="71"/>
      <c r="C371" s="72"/>
      <c r="D371" s="71"/>
      <c r="E371" s="73"/>
      <c r="F371" s="73"/>
      <c r="G371" s="74"/>
      <c r="H371" s="74"/>
      <c r="I371" s="74"/>
      <c r="J371" s="73"/>
      <c r="K371" s="73"/>
    </row>
    <row r="372" spans="2:11" x14ac:dyDescent="0.25">
      <c r="B372" s="71"/>
      <c r="C372" s="72"/>
      <c r="D372" s="71"/>
      <c r="E372" s="73"/>
      <c r="F372" s="73"/>
      <c r="G372" s="74"/>
      <c r="H372" s="74"/>
      <c r="I372" s="74"/>
      <c r="J372" s="73"/>
      <c r="K372" s="73"/>
    </row>
    <row r="373" spans="2:11" x14ac:dyDescent="0.25">
      <c r="B373" s="71"/>
      <c r="C373" s="72"/>
      <c r="D373" s="71"/>
      <c r="E373" s="73"/>
      <c r="F373" s="73"/>
      <c r="G373" s="74"/>
      <c r="H373" s="74"/>
      <c r="I373" s="74"/>
      <c r="J373" s="73"/>
      <c r="K373" s="73"/>
    </row>
    <row r="374" spans="2:11" x14ac:dyDescent="0.25">
      <c r="B374" s="71"/>
      <c r="C374" s="72"/>
      <c r="D374" s="71"/>
      <c r="E374" s="73"/>
      <c r="F374" s="73"/>
      <c r="G374" s="74"/>
      <c r="H374" s="74"/>
      <c r="I374" s="74"/>
      <c r="J374" s="73"/>
      <c r="K374" s="73"/>
    </row>
    <row r="375" spans="2:11" x14ac:dyDescent="0.25">
      <c r="B375" s="71"/>
      <c r="C375" s="72"/>
      <c r="D375" s="71"/>
      <c r="E375" s="73"/>
      <c r="F375" s="73"/>
      <c r="G375" s="74"/>
      <c r="H375" s="74"/>
      <c r="I375" s="74"/>
      <c r="J375" s="73"/>
      <c r="K375" s="73"/>
    </row>
    <row r="376" spans="2:11" x14ac:dyDescent="0.25">
      <c r="B376" s="71"/>
      <c r="C376" s="72"/>
      <c r="D376" s="71"/>
      <c r="E376" s="73"/>
      <c r="F376" s="73"/>
      <c r="G376" s="74"/>
      <c r="H376" s="74"/>
      <c r="I376" s="74"/>
      <c r="J376" s="73"/>
      <c r="K376" s="73"/>
    </row>
    <row r="377" spans="2:11" x14ac:dyDescent="0.25">
      <c r="B377" s="71"/>
      <c r="C377" s="72"/>
      <c r="D377" s="71"/>
      <c r="E377" s="73"/>
      <c r="F377" s="73"/>
      <c r="G377" s="74"/>
      <c r="H377" s="74"/>
      <c r="I377" s="74"/>
      <c r="J377" s="73"/>
      <c r="K377" s="73"/>
    </row>
    <row r="378" spans="2:11" x14ac:dyDescent="0.25">
      <c r="B378" s="71"/>
      <c r="C378" s="72"/>
      <c r="D378" s="71"/>
      <c r="E378" s="73"/>
      <c r="F378" s="73"/>
      <c r="G378" s="74"/>
      <c r="H378" s="74"/>
      <c r="I378" s="74"/>
      <c r="J378" s="73"/>
      <c r="K378" s="73"/>
    </row>
    <row r="379" spans="2:11" x14ac:dyDescent="0.25">
      <c r="B379" s="71"/>
      <c r="C379" s="72"/>
      <c r="D379" s="71"/>
      <c r="E379" s="73"/>
      <c r="F379" s="73"/>
      <c r="G379" s="74"/>
      <c r="H379" s="74"/>
      <c r="I379" s="74"/>
      <c r="J379" s="73"/>
      <c r="K379" s="73"/>
    </row>
    <row r="380" spans="2:11" x14ac:dyDescent="0.25">
      <c r="B380" s="71"/>
      <c r="C380" s="72"/>
      <c r="D380" s="71"/>
      <c r="E380" s="73"/>
      <c r="F380" s="73"/>
      <c r="G380" s="74"/>
      <c r="H380" s="74"/>
      <c r="I380" s="74"/>
      <c r="J380" s="73"/>
      <c r="K380" s="73"/>
    </row>
    <row r="381" spans="2:11" x14ac:dyDescent="0.25">
      <c r="B381" s="71"/>
      <c r="C381" s="72"/>
      <c r="D381" s="71"/>
      <c r="E381" s="73"/>
      <c r="F381" s="73"/>
      <c r="G381" s="74"/>
      <c r="H381" s="74"/>
      <c r="I381" s="74"/>
      <c r="J381" s="73"/>
      <c r="K381" s="73"/>
    </row>
    <row r="382" spans="2:11" x14ac:dyDescent="0.25">
      <c r="B382" s="71"/>
      <c r="C382" s="72"/>
      <c r="D382" s="71"/>
      <c r="E382" s="73"/>
      <c r="F382" s="73"/>
      <c r="G382" s="74"/>
      <c r="H382" s="74"/>
      <c r="I382" s="74"/>
      <c r="J382" s="73"/>
      <c r="K382" s="73"/>
    </row>
    <row r="383" spans="2:11" x14ac:dyDescent="0.25">
      <c r="B383" s="71"/>
      <c r="C383" s="72"/>
      <c r="D383" s="71"/>
      <c r="E383" s="73"/>
      <c r="F383" s="73"/>
      <c r="G383" s="74"/>
      <c r="H383" s="74"/>
      <c r="I383" s="74"/>
      <c r="J383" s="73"/>
      <c r="K383" s="73"/>
    </row>
    <row r="384" spans="2:11" x14ac:dyDescent="0.25">
      <c r="B384" s="71"/>
      <c r="C384" s="72"/>
      <c r="D384" s="71"/>
      <c r="E384" s="73"/>
      <c r="F384" s="73"/>
      <c r="G384" s="74"/>
      <c r="H384" s="74"/>
      <c r="I384" s="74"/>
      <c r="J384" s="73"/>
      <c r="K384" s="73"/>
    </row>
    <row r="385" spans="2:11" x14ac:dyDescent="0.25">
      <c r="B385" s="71"/>
      <c r="C385" s="72"/>
      <c r="D385" s="71"/>
      <c r="E385" s="73"/>
      <c r="F385" s="73"/>
      <c r="G385" s="74"/>
      <c r="H385" s="74"/>
      <c r="I385" s="74"/>
      <c r="J385" s="73"/>
      <c r="K385" s="73"/>
    </row>
    <row r="386" spans="2:11" x14ac:dyDescent="0.25">
      <c r="B386" s="71"/>
      <c r="C386" s="72"/>
      <c r="D386" s="71"/>
      <c r="E386" s="73"/>
      <c r="F386" s="73"/>
      <c r="G386" s="74"/>
      <c r="H386" s="74"/>
      <c r="I386" s="74"/>
      <c r="J386" s="73"/>
      <c r="K386" s="73"/>
    </row>
    <row r="387" spans="2:11" x14ac:dyDescent="0.25">
      <c r="B387" s="71"/>
      <c r="C387" s="72"/>
      <c r="D387" s="71"/>
      <c r="E387" s="73"/>
      <c r="F387" s="73"/>
      <c r="G387" s="74"/>
      <c r="H387" s="74"/>
      <c r="I387" s="74"/>
      <c r="J387" s="73"/>
      <c r="K387" s="73"/>
    </row>
    <row r="388" spans="2:11" x14ac:dyDescent="0.25">
      <c r="B388" s="71"/>
      <c r="C388" s="72"/>
      <c r="D388" s="71"/>
      <c r="E388" s="73"/>
      <c r="F388" s="73"/>
      <c r="G388" s="74"/>
      <c r="H388" s="74"/>
      <c r="I388" s="74"/>
      <c r="J388" s="73"/>
      <c r="K388" s="73"/>
    </row>
    <row r="389" spans="2:11" x14ac:dyDescent="0.25">
      <c r="B389" s="71"/>
      <c r="C389" s="72"/>
      <c r="D389" s="71"/>
      <c r="E389" s="73"/>
      <c r="F389" s="73"/>
      <c r="G389" s="74"/>
      <c r="H389" s="74"/>
      <c r="I389" s="74"/>
      <c r="J389" s="73"/>
      <c r="K389" s="73"/>
    </row>
    <row r="390" spans="2:11" x14ac:dyDescent="0.25">
      <c r="B390" s="71"/>
      <c r="C390" s="72"/>
      <c r="D390" s="71"/>
      <c r="E390" s="73"/>
      <c r="F390" s="73"/>
      <c r="G390" s="74"/>
      <c r="H390" s="74"/>
      <c r="I390" s="74"/>
      <c r="J390" s="73"/>
      <c r="K390" s="73"/>
    </row>
    <row r="391" spans="2:11" x14ac:dyDescent="0.25">
      <c r="B391" s="71"/>
      <c r="C391" s="72"/>
      <c r="D391" s="71"/>
      <c r="E391" s="73"/>
      <c r="F391" s="73"/>
      <c r="G391" s="74"/>
      <c r="H391" s="74"/>
      <c r="I391" s="74"/>
      <c r="J391" s="73"/>
      <c r="K391" s="73"/>
    </row>
    <row r="392" spans="2:11" x14ac:dyDescent="0.25">
      <c r="B392" s="71"/>
      <c r="C392" s="72"/>
      <c r="D392" s="71"/>
      <c r="E392" s="73"/>
      <c r="F392" s="73"/>
      <c r="G392" s="74"/>
      <c r="H392" s="74"/>
      <c r="I392" s="74"/>
      <c r="J392" s="73"/>
      <c r="K392" s="73"/>
    </row>
    <row r="393" spans="2:11" x14ac:dyDescent="0.25">
      <c r="B393" s="71"/>
      <c r="C393" s="72"/>
      <c r="D393" s="71"/>
      <c r="E393" s="73"/>
      <c r="F393" s="73"/>
      <c r="G393" s="74"/>
      <c r="H393" s="74"/>
      <c r="I393" s="74"/>
      <c r="J393" s="73"/>
      <c r="K393" s="73"/>
    </row>
    <row r="394" spans="2:11" x14ac:dyDescent="0.25">
      <c r="B394" s="71"/>
      <c r="C394" s="72"/>
      <c r="D394" s="71"/>
      <c r="E394" s="73"/>
      <c r="F394" s="73"/>
      <c r="G394" s="74"/>
      <c r="H394" s="74"/>
      <c r="I394" s="74"/>
      <c r="J394" s="73"/>
      <c r="K394" s="73"/>
    </row>
    <row r="395" spans="2:11" x14ac:dyDescent="0.25">
      <c r="B395" s="71"/>
      <c r="C395" s="72"/>
      <c r="D395" s="71"/>
      <c r="E395" s="73"/>
      <c r="F395" s="73"/>
      <c r="G395" s="74"/>
      <c r="H395" s="74"/>
      <c r="I395" s="74"/>
      <c r="J395" s="73"/>
      <c r="K395" s="73"/>
    </row>
    <row r="396" spans="2:11" x14ac:dyDescent="0.25">
      <c r="B396" s="71"/>
      <c r="C396" s="72"/>
      <c r="D396" s="71"/>
      <c r="E396" s="73"/>
      <c r="F396" s="73"/>
      <c r="G396" s="74"/>
      <c r="H396" s="74"/>
      <c r="I396" s="74"/>
      <c r="J396" s="73"/>
      <c r="K396" s="73"/>
    </row>
    <row r="397" spans="2:11" x14ac:dyDescent="0.25">
      <c r="B397" s="71"/>
      <c r="C397" s="72"/>
      <c r="D397" s="71"/>
      <c r="E397" s="73"/>
      <c r="F397" s="73"/>
      <c r="G397" s="74"/>
      <c r="H397" s="74"/>
      <c r="I397" s="74"/>
      <c r="J397" s="73"/>
      <c r="K397" s="73"/>
    </row>
    <row r="398" spans="2:11" x14ac:dyDescent="0.25">
      <c r="B398" s="71"/>
      <c r="C398" s="72"/>
      <c r="D398" s="71"/>
      <c r="E398" s="73"/>
      <c r="F398" s="73"/>
      <c r="G398" s="74"/>
      <c r="H398" s="74"/>
      <c r="I398" s="74"/>
      <c r="J398" s="73"/>
      <c r="K398" s="73"/>
    </row>
    <row r="399" spans="2:11" x14ac:dyDescent="0.25">
      <c r="B399" s="71"/>
      <c r="C399" s="72"/>
      <c r="D399" s="71"/>
      <c r="E399" s="73"/>
      <c r="F399" s="73"/>
      <c r="G399" s="74"/>
      <c r="H399" s="74"/>
      <c r="I399" s="74"/>
      <c r="J399" s="73"/>
      <c r="K399" s="73"/>
    </row>
    <row r="400" spans="2:11" x14ac:dyDescent="0.25">
      <c r="B400" s="71"/>
      <c r="C400" s="72"/>
      <c r="D400" s="71"/>
      <c r="E400" s="73"/>
      <c r="F400" s="73"/>
      <c r="G400" s="74"/>
      <c r="H400" s="74"/>
      <c r="I400" s="74"/>
      <c r="J400" s="73"/>
      <c r="K400" s="73"/>
    </row>
    <row r="401" spans="2:11" x14ac:dyDescent="0.25">
      <c r="B401" s="71"/>
      <c r="C401" s="72"/>
      <c r="D401" s="71"/>
      <c r="E401" s="73"/>
      <c r="F401" s="73"/>
      <c r="G401" s="74"/>
      <c r="H401" s="74"/>
      <c r="I401" s="74"/>
      <c r="J401" s="73"/>
      <c r="K401" s="73"/>
    </row>
    <row r="402" spans="2:11" x14ac:dyDescent="0.25">
      <c r="B402" s="71"/>
      <c r="C402" s="72"/>
      <c r="D402" s="71"/>
      <c r="E402" s="73"/>
      <c r="F402" s="73"/>
      <c r="G402" s="74"/>
      <c r="H402" s="74"/>
      <c r="I402" s="74"/>
      <c r="J402" s="73"/>
      <c r="K402" s="73"/>
    </row>
    <row r="403" spans="2:11" x14ac:dyDescent="0.25">
      <c r="B403" s="71"/>
      <c r="C403" s="72"/>
      <c r="D403" s="71"/>
      <c r="E403" s="73"/>
      <c r="F403" s="73"/>
      <c r="G403" s="74"/>
      <c r="H403" s="74"/>
      <c r="I403" s="74"/>
      <c r="J403" s="73"/>
      <c r="K403" s="73"/>
    </row>
    <row r="404" spans="2:11" x14ac:dyDescent="0.25">
      <c r="B404" s="71"/>
      <c r="C404" s="72"/>
      <c r="D404" s="71"/>
      <c r="E404" s="73"/>
      <c r="F404" s="73"/>
      <c r="G404" s="74"/>
      <c r="H404" s="74"/>
      <c r="I404" s="74"/>
      <c r="J404" s="73"/>
      <c r="K404" s="73"/>
    </row>
    <row r="405" spans="2:11" x14ac:dyDescent="0.25">
      <c r="B405" s="71"/>
      <c r="C405" s="72"/>
      <c r="D405" s="71"/>
      <c r="E405" s="73"/>
      <c r="F405" s="73"/>
      <c r="G405" s="74"/>
      <c r="H405" s="74"/>
      <c r="I405" s="74"/>
      <c r="J405" s="73"/>
      <c r="K405" s="73"/>
    </row>
    <row r="406" spans="2:11" x14ac:dyDescent="0.25">
      <c r="B406" s="71"/>
      <c r="C406" s="72"/>
      <c r="D406" s="71"/>
      <c r="E406" s="73"/>
      <c r="F406" s="73"/>
      <c r="G406" s="74"/>
      <c r="H406" s="74"/>
      <c r="I406" s="74"/>
      <c r="J406" s="73"/>
      <c r="K406" s="73"/>
    </row>
    <row r="407" spans="2:11" x14ac:dyDescent="0.25">
      <c r="B407" s="71"/>
      <c r="C407" s="72"/>
      <c r="D407" s="71"/>
      <c r="E407" s="73"/>
      <c r="F407" s="73"/>
      <c r="G407" s="74"/>
      <c r="H407" s="74"/>
      <c r="I407" s="74"/>
      <c r="J407" s="73"/>
      <c r="K407" s="73"/>
    </row>
    <row r="408" spans="2:11" x14ac:dyDescent="0.25">
      <c r="B408" s="71"/>
      <c r="C408" s="72"/>
      <c r="D408" s="71"/>
      <c r="E408" s="73"/>
      <c r="F408" s="73"/>
      <c r="G408" s="74"/>
      <c r="H408" s="74"/>
      <c r="I408" s="74"/>
      <c r="J408" s="73"/>
      <c r="K408" s="73"/>
    </row>
    <row r="409" spans="2:11" x14ac:dyDescent="0.25">
      <c r="B409" s="71"/>
      <c r="C409" s="72"/>
      <c r="D409" s="71"/>
      <c r="E409" s="73"/>
      <c r="F409" s="73"/>
      <c r="G409" s="74"/>
      <c r="H409" s="74"/>
      <c r="I409" s="74"/>
      <c r="J409" s="73"/>
      <c r="K409" s="73"/>
    </row>
    <row r="410" spans="2:11" x14ac:dyDescent="0.25">
      <c r="B410" s="71"/>
      <c r="C410" s="72"/>
      <c r="D410" s="71"/>
      <c r="E410" s="73"/>
      <c r="F410" s="73"/>
      <c r="G410" s="74"/>
      <c r="H410" s="74"/>
      <c r="I410" s="74"/>
      <c r="J410" s="73"/>
      <c r="K410" s="73"/>
    </row>
    <row r="411" spans="2:11" x14ac:dyDescent="0.25">
      <c r="B411" s="71"/>
      <c r="C411" s="72"/>
      <c r="D411" s="71"/>
      <c r="E411" s="73"/>
      <c r="F411" s="73"/>
      <c r="G411" s="74"/>
      <c r="H411" s="74"/>
      <c r="I411" s="74"/>
      <c r="J411" s="73"/>
      <c r="K411" s="73"/>
    </row>
    <row r="412" spans="2:11" x14ac:dyDescent="0.25">
      <c r="B412" s="71"/>
      <c r="C412" s="72"/>
      <c r="D412" s="71"/>
      <c r="E412" s="73"/>
      <c r="F412" s="73"/>
      <c r="G412" s="74"/>
      <c r="H412" s="74"/>
      <c r="I412" s="74"/>
      <c r="J412" s="73"/>
      <c r="K412" s="73"/>
    </row>
    <row r="413" spans="2:11" x14ac:dyDescent="0.25">
      <c r="B413" s="71"/>
      <c r="C413" s="72"/>
      <c r="D413" s="71"/>
      <c r="E413" s="73"/>
      <c r="F413" s="73"/>
      <c r="G413" s="74"/>
      <c r="H413" s="74"/>
      <c r="I413" s="74"/>
      <c r="J413" s="73"/>
      <c r="K413" s="73"/>
    </row>
    <row r="414" spans="2:11" x14ac:dyDescent="0.25">
      <c r="B414" s="71"/>
      <c r="C414" s="72"/>
      <c r="D414" s="71"/>
      <c r="E414" s="73"/>
      <c r="F414" s="73"/>
      <c r="G414" s="74"/>
      <c r="H414" s="74"/>
      <c r="I414" s="74"/>
      <c r="J414" s="73"/>
      <c r="K414" s="73"/>
    </row>
    <row r="415" spans="2:11" x14ac:dyDescent="0.25">
      <c r="B415" s="71"/>
      <c r="C415" s="72"/>
      <c r="D415" s="71"/>
      <c r="E415" s="73"/>
      <c r="F415" s="73"/>
      <c r="G415" s="74"/>
      <c r="H415" s="74"/>
      <c r="I415" s="74"/>
      <c r="J415" s="73"/>
      <c r="K415" s="73"/>
    </row>
    <row r="416" spans="2:11" x14ac:dyDescent="0.25">
      <c r="B416" s="71"/>
      <c r="C416" s="72"/>
      <c r="D416" s="71"/>
      <c r="E416" s="73"/>
      <c r="F416" s="73"/>
      <c r="G416" s="74"/>
      <c r="H416" s="74"/>
      <c r="I416" s="74"/>
      <c r="J416" s="73"/>
      <c r="K416" s="73"/>
    </row>
    <row r="417" spans="2:11" x14ac:dyDescent="0.25">
      <c r="B417" s="71"/>
      <c r="C417" s="72"/>
      <c r="D417" s="71"/>
      <c r="E417" s="73"/>
      <c r="F417" s="73"/>
      <c r="G417" s="74"/>
      <c r="H417" s="74"/>
      <c r="I417" s="74"/>
      <c r="J417" s="73"/>
      <c r="K417" s="73"/>
    </row>
    <row r="418" spans="2:11" x14ac:dyDescent="0.25">
      <c r="B418" s="71"/>
      <c r="C418" s="72"/>
      <c r="D418" s="71"/>
      <c r="E418" s="73"/>
      <c r="F418" s="73"/>
      <c r="G418" s="74"/>
      <c r="H418" s="74"/>
      <c r="I418" s="74"/>
      <c r="J418" s="73"/>
      <c r="K418" s="73"/>
    </row>
    <row r="419" spans="2:11" x14ac:dyDescent="0.25">
      <c r="B419" s="71"/>
      <c r="C419" s="72"/>
      <c r="D419" s="71"/>
      <c r="E419" s="73"/>
      <c r="F419" s="73"/>
      <c r="G419" s="74"/>
      <c r="H419" s="74"/>
      <c r="I419" s="74"/>
      <c r="J419" s="73"/>
      <c r="K419" s="73"/>
    </row>
    <row r="420" spans="2:11" x14ac:dyDescent="0.25">
      <c r="B420" s="71"/>
      <c r="C420" s="72"/>
      <c r="D420" s="71"/>
      <c r="E420" s="73"/>
      <c r="F420" s="73"/>
      <c r="G420" s="74"/>
      <c r="H420" s="74"/>
      <c r="I420" s="74"/>
      <c r="J420" s="73"/>
      <c r="K420" s="73"/>
    </row>
    <row r="421" spans="2:11" x14ac:dyDescent="0.25">
      <c r="B421" s="71"/>
      <c r="C421" s="72"/>
      <c r="D421" s="71"/>
      <c r="E421" s="73"/>
      <c r="F421" s="73"/>
      <c r="G421" s="74"/>
      <c r="H421" s="74"/>
      <c r="I421" s="74"/>
      <c r="J421" s="73"/>
      <c r="K421" s="73"/>
    </row>
    <row r="422" spans="2:11" x14ac:dyDescent="0.25">
      <c r="B422" s="71"/>
      <c r="C422" s="72"/>
      <c r="D422" s="71"/>
      <c r="E422" s="73"/>
      <c r="F422" s="73"/>
      <c r="G422" s="74"/>
      <c r="H422" s="74"/>
      <c r="I422" s="74"/>
      <c r="J422" s="73"/>
      <c r="K422" s="73"/>
    </row>
    <row r="423" spans="2:11" x14ac:dyDescent="0.25">
      <c r="B423" s="71"/>
      <c r="C423" s="72"/>
      <c r="D423" s="71"/>
      <c r="E423" s="73"/>
      <c r="F423" s="73"/>
      <c r="G423" s="74"/>
      <c r="H423" s="74"/>
      <c r="I423" s="74"/>
      <c r="J423" s="73"/>
      <c r="K423" s="73"/>
    </row>
    <row r="424" spans="2:11" x14ac:dyDescent="0.25">
      <c r="B424" s="71"/>
      <c r="C424" s="72"/>
      <c r="D424" s="71"/>
      <c r="E424" s="73"/>
      <c r="F424" s="73"/>
      <c r="G424" s="74"/>
      <c r="H424" s="74"/>
      <c r="I424" s="74"/>
      <c r="J424" s="73"/>
      <c r="K424" s="73"/>
    </row>
    <row r="425" spans="2:11" x14ac:dyDescent="0.25">
      <c r="B425" s="71"/>
      <c r="C425" s="72"/>
      <c r="D425" s="71"/>
      <c r="E425" s="73"/>
      <c r="F425" s="73"/>
      <c r="G425" s="74"/>
      <c r="H425" s="74"/>
      <c r="I425" s="74"/>
      <c r="J425" s="73"/>
      <c r="K425" s="73"/>
    </row>
    <row r="426" spans="2:11" x14ac:dyDescent="0.25">
      <c r="B426" s="71"/>
      <c r="C426" s="72"/>
      <c r="D426" s="71"/>
      <c r="E426" s="73"/>
      <c r="F426" s="73"/>
      <c r="G426" s="74"/>
      <c r="H426" s="74"/>
      <c r="I426" s="74"/>
      <c r="J426" s="73"/>
      <c r="K426" s="73"/>
    </row>
    <row r="427" spans="2:11" x14ac:dyDescent="0.25">
      <c r="B427" s="71"/>
      <c r="C427" s="72"/>
      <c r="D427" s="71"/>
      <c r="E427" s="73"/>
      <c r="F427" s="73"/>
      <c r="G427" s="74"/>
      <c r="H427" s="74"/>
      <c r="I427" s="74"/>
      <c r="J427" s="73"/>
      <c r="K427" s="73"/>
    </row>
    <row r="428" spans="2:11" x14ac:dyDescent="0.25">
      <c r="B428" s="71"/>
      <c r="C428" s="72"/>
      <c r="D428" s="71"/>
      <c r="E428" s="73"/>
      <c r="F428" s="73"/>
      <c r="G428" s="74"/>
      <c r="H428" s="74"/>
      <c r="I428" s="74"/>
      <c r="J428" s="73"/>
      <c r="K428" s="73"/>
    </row>
    <row r="429" spans="2:11" x14ac:dyDescent="0.25">
      <c r="B429" s="71"/>
      <c r="C429" s="72"/>
      <c r="D429" s="71"/>
      <c r="E429" s="73"/>
      <c r="F429" s="73"/>
      <c r="G429" s="74"/>
      <c r="H429" s="74"/>
      <c r="I429" s="74"/>
      <c r="J429" s="73"/>
      <c r="K429" s="73"/>
    </row>
    <row r="430" spans="2:11" x14ac:dyDescent="0.25">
      <c r="B430" s="71"/>
      <c r="C430" s="72"/>
      <c r="D430" s="71"/>
      <c r="E430" s="73"/>
      <c r="F430" s="73"/>
      <c r="G430" s="74"/>
      <c r="H430" s="74"/>
      <c r="I430" s="74"/>
      <c r="J430" s="73"/>
      <c r="K430" s="73"/>
    </row>
    <row r="431" spans="2:11" x14ac:dyDescent="0.25">
      <c r="B431" s="71"/>
      <c r="C431" s="72"/>
      <c r="D431" s="71"/>
      <c r="E431" s="73"/>
      <c r="F431" s="73"/>
      <c r="G431" s="74"/>
      <c r="H431" s="74"/>
      <c r="I431" s="74"/>
      <c r="J431" s="73"/>
      <c r="K431" s="73"/>
    </row>
    <row r="432" spans="2:11" x14ac:dyDescent="0.25">
      <c r="B432" s="71"/>
      <c r="C432" s="72"/>
      <c r="D432" s="71"/>
      <c r="E432" s="73"/>
      <c r="F432" s="73"/>
      <c r="G432" s="74"/>
      <c r="H432" s="74"/>
      <c r="I432" s="74"/>
      <c r="J432" s="73"/>
      <c r="K432" s="73"/>
    </row>
    <row r="433" spans="2:11" x14ac:dyDescent="0.25">
      <c r="B433" s="71"/>
      <c r="C433" s="72"/>
      <c r="D433" s="71"/>
      <c r="E433" s="73"/>
      <c r="F433" s="73"/>
      <c r="G433" s="74"/>
      <c r="H433" s="74"/>
      <c r="I433" s="74"/>
      <c r="J433" s="73"/>
      <c r="K433" s="73"/>
    </row>
    <row r="434" spans="2:11" x14ac:dyDescent="0.25">
      <c r="B434" s="71"/>
      <c r="C434" s="72"/>
      <c r="D434" s="71"/>
      <c r="E434" s="73"/>
      <c r="F434" s="73"/>
      <c r="G434" s="74"/>
      <c r="H434" s="74"/>
      <c r="I434" s="74"/>
      <c r="J434" s="73"/>
      <c r="K434" s="73"/>
    </row>
    <row r="435" spans="2:11" x14ac:dyDescent="0.25">
      <c r="B435" s="71"/>
      <c r="C435" s="72"/>
      <c r="D435" s="71"/>
      <c r="E435" s="73"/>
      <c r="F435" s="73"/>
      <c r="G435" s="74"/>
      <c r="H435" s="74"/>
      <c r="I435" s="74"/>
      <c r="J435" s="73"/>
      <c r="K435" s="73"/>
    </row>
    <row r="436" spans="2:11" x14ac:dyDescent="0.25">
      <c r="B436" s="71"/>
      <c r="C436" s="72"/>
      <c r="D436" s="71"/>
      <c r="E436" s="73"/>
      <c r="F436" s="73"/>
      <c r="G436" s="74"/>
      <c r="H436" s="74"/>
      <c r="I436" s="74"/>
      <c r="J436" s="73"/>
      <c r="K436" s="73"/>
    </row>
    <row r="437" spans="2:11" x14ac:dyDescent="0.25">
      <c r="B437" s="71"/>
      <c r="C437" s="72"/>
      <c r="D437" s="71"/>
      <c r="E437" s="73"/>
      <c r="F437" s="73"/>
      <c r="G437" s="74"/>
      <c r="H437" s="74"/>
      <c r="I437" s="74"/>
      <c r="J437" s="73"/>
      <c r="K437" s="73"/>
    </row>
    <row r="438" spans="2:11" x14ac:dyDescent="0.25">
      <c r="B438" s="71"/>
      <c r="C438" s="72"/>
      <c r="D438" s="71"/>
      <c r="E438" s="73"/>
      <c r="F438" s="73"/>
      <c r="G438" s="74"/>
      <c r="H438" s="74"/>
      <c r="I438" s="74"/>
      <c r="J438" s="73"/>
      <c r="K438" s="73"/>
    </row>
    <row r="439" spans="2:11" x14ac:dyDescent="0.25">
      <c r="B439" s="71"/>
      <c r="C439" s="72"/>
      <c r="D439" s="71"/>
      <c r="E439" s="73"/>
      <c r="F439" s="73"/>
      <c r="G439" s="74"/>
      <c r="H439" s="74"/>
      <c r="I439" s="74"/>
      <c r="J439" s="73"/>
      <c r="K439" s="73"/>
    </row>
    <row r="440" spans="2:11" x14ac:dyDescent="0.25">
      <c r="B440" s="71"/>
      <c r="C440" s="72"/>
      <c r="D440" s="71"/>
      <c r="E440" s="73"/>
      <c r="F440" s="73"/>
      <c r="G440" s="74"/>
      <c r="H440" s="74"/>
      <c r="I440" s="74"/>
      <c r="J440" s="73"/>
      <c r="K440" s="73"/>
    </row>
    <row r="441" spans="2:11" x14ac:dyDescent="0.25">
      <c r="B441" s="71"/>
      <c r="C441" s="72"/>
      <c r="D441" s="71"/>
      <c r="E441" s="73"/>
      <c r="F441" s="73"/>
      <c r="G441" s="74"/>
      <c r="H441" s="74"/>
      <c r="I441" s="74"/>
      <c r="J441" s="73"/>
      <c r="K441" s="73"/>
    </row>
    <row r="442" spans="2:11" x14ac:dyDescent="0.25">
      <c r="B442" s="71"/>
      <c r="C442" s="72"/>
      <c r="D442" s="71"/>
      <c r="E442" s="73"/>
      <c r="F442" s="73"/>
      <c r="G442" s="74"/>
      <c r="H442" s="74"/>
      <c r="I442" s="74"/>
      <c r="J442" s="73"/>
      <c r="K442" s="73"/>
    </row>
    <row r="443" spans="2:11" x14ac:dyDescent="0.25">
      <c r="B443" s="71"/>
      <c r="C443" s="72"/>
      <c r="D443" s="71"/>
      <c r="E443" s="73"/>
      <c r="F443" s="73"/>
      <c r="G443" s="74"/>
      <c r="H443" s="74"/>
      <c r="I443" s="74"/>
      <c r="J443" s="73"/>
      <c r="K443" s="73"/>
    </row>
    <row r="444" spans="2:11" x14ac:dyDescent="0.25">
      <c r="B444" s="71"/>
      <c r="C444" s="72"/>
      <c r="D444" s="71"/>
      <c r="E444" s="73"/>
      <c r="F444" s="73"/>
      <c r="G444" s="74"/>
      <c r="H444" s="74"/>
      <c r="I444" s="74"/>
      <c r="J444" s="73"/>
      <c r="K444" s="73"/>
    </row>
    <row r="445" spans="2:11" x14ac:dyDescent="0.25">
      <c r="B445" s="71"/>
      <c r="C445" s="72"/>
      <c r="D445" s="71"/>
      <c r="E445" s="73"/>
      <c r="F445" s="73"/>
      <c r="G445" s="74"/>
      <c r="H445" s="74"/>
      <c r="I445" s="74"/>
      <c r="J445" s="73"/>
      <c r="K445" s="73"/>
    </row>
    <row r="446" spans="2:11" x14ac:dyDescent="0.25">
      <c r="B446" s="71"/>
      <c r="C446" s="72"/>
      <c r="D446" s="71"/>
      <c r="E446" s="73"/>
      <c r="F446" s="73"/>
      <c r="G446" s="74"/>
      <c r="H446" s="74"/>
      <c r="I446" s="74"/>
      <c r="J446" s="73"/>
      <c r="K446" s="73"/>
    </row>
    <row r="447" spans="2:11" x14ac:dyDescent="0.25">
      <c r="B447" s="71"/>
      <c r="C447" s="72"/>
      <c r="D447" s="71"/>
      <c r="E447" s="73"/>
      <c r="F447" s="73"/>
      <c r="G447" s="74"/>
      <c r="H447" s="74"/>
      <c r="I447" s="74"/>
      <c r="J447" s="73"/>
      <c r="K447" s="73"/>
    </row>
    <row r="448" spans="2:11" x14ac:dyDescent="0.25">
      <c r="B448" s="71"/>
      <c r="C448" s="72"/>
      <c r="D448" s="71"/>
      <c r="E448" s="73"/>
      <c r="F448" s="73"/>
      <c r="G448" s="74"/>
      <c r="H448" s="74"/>
      <c r="I448" s="74"/>
      <c r="J448" s="73"/>
      <c r="K448" s="73"/>
    </row>
    <row r="449" spans="2:11" x14ac:dyDescent="0.25">
      <c r="B449" s="71"/>
      <c r="C449" s="72"/>
      <c r="D449" s="71"/>
      <c r="E449" s="73"/>
      <c r="F449" s="73"/>
      <c r="G449" s="74"/>
      <c r="H449" s="74"/>
      <c r="I449" s="74"/>
      <c r="J449" s="73"/>
      <c r="K449" s="73"/>
    </row>
    <row r="450" spans="2:11" x14ac:dyDescent="0.25">
      <c r="B450" s="71"/>
      <c r="C450" s="72"/>
      <c r="D450" s="71"/>
      <c r="E450" s="73"/>
      <c r="F450" s="73"/>
      <c r="G450" s="74"/>
      <c r="H450" s="74"/>
      <c r="I450" s="74"/>
      <c r="J450" s="73"/>
      <c r="K450" s="73"/>
    </row>
    <row r="451" spans="2:11" x14ac:dyDescent="0.25">
      <c r="B451" s="71"/>
      <c r="C451" s="72"/>
      <c r="D451" s="71"/>
      <c r="E451" s="73"/>
      <c r="F451" s="73"/>
      <c r="G451" s="74"/>
      <c r="H451" s="74"/>
      <c r="I451" s="74"/>
      <c r="J451" s="73"/>
      <c r="K451" s="73"/>
    </row>
    <row r="452" spans="2:11" x14ac:dyDescent="0.25">
      <c r="B452" s="71"/>
      <c r="C452" s="72"/>
      <c r="D452" s="71"/>
      <c r="E452" s="73"/>
      <c r="F452" s="73"/>
      <c r="G452" s="74"/>
      <c r="H452" s="74"/>
      <c r="I452" s="74"/>
      <c r="J452" s="73"/>
      <c r="K452" s="73"/>
    </row>
    <row r="453" spans="2:11" x14ac:dyDescent="0.25">
      <c r="B453" s="71"/>
      <c r="C453" s="72"/>
      <c r="D453" s="71"/>
      <c r="E453" s="73"/>
      <c r="F453" s="73"/>
      <c r="G453" s="74"/>
      <c r="H453" s="74"/>
      <c r="I453" s="74"/>
      <c r="J453" s="73"/>
      <c r="K453" s="73"/>
    </row>
    <row r="454" spans="2:11" x14ac:dyDescent="0.25">
      <c r="B454" s="71"/>
      <c r="C454" s="72"/>
      <c r="D454" s="71"/>
      <c r="E454" s="73"/>
      <c r="F454" s="73"/>
      <c r="G454" s="74"/>
      <c r="H454" s="74"/>
      <c r="I454" s="74"/>
      <c r="J454" s="73"/>
      <c r="K454" s="73"/>
    </row>
    <row r="455" spans="2:11" x14ac:dyDescent="0.25">
      <c r="B455" s="71"/>
      <c r="C455" s="72"/>
      <c r="D455" s="71"/>
      <c r="E455" s="73"/>
      <c r="F455" s="73"/>
      <c r="G455" s="74"/>
      <c r="H455" s="74"/>
      <c r="I455" s="74"/>
      <c r="J455" s="73"/>
      <c r="K455" s="73"/>
    </row>
    <row r="456" spans="2:11" x14ac:dyDescent="0.25">
      <c r="B456" s="71"/>
      <c r="C456" s="72"/>
      <c r="D456" s="71"/>
      <c r="E456" s="73"/>
      <c r="F456" s="73"/>
      <c r="G456" s="74"/>
      <c r="H456" s="74"/>
      <c r="I456" s="74"/>
      <c r="J456" s="73"/>
      <c r="K456" s="73"/>
    </row>
    <row r="457" spans="2:11" x14ac:dyDescent="0.25">
      <c r="B457" s="71"/>
      <c r="C457" s="72"/>
      <c r="D457" s="71"/>
      <c r="E457" s="73"/>
      <c r="F457" s="73"/>
      <c r="G457" s="74"/>
      <c r="H457" s="74"/>
      <c r="I457" s="74"/>
      <c r="J457" s="73"/>
      <c r="K457" s="73"/>
    </row>
    <row r="458" spans="2:11" x14ac:dyDescent="0.25">
      <c r="B458" s="71"/>
      <c r="C458" s="72"/>
      <c r="D458" s="71"/>
      <c r="E458" s="73"/>
      <c r="F458" s="73"/>
      <c r="G458" s="74"/>
      <c r="H458" s="74"/>
      <c r="I458" s="74"/>
      <c r="J458" s="73"/>
      <c r="K458" s="73"/>
    </row>
    <row r="459" spans="2:11" x14ac:dyDescent="0.25">
      <c r="B459" s="71"/>
      <c r="C459" s="72"/>
      <c r="D459" s="71"/>
      <c r="E459" s="73"/>
      <c r="F459" s="73"/>
      <c r="G459" s="74"/>
      <c r="H459" s="74"/>
      <c r="I459" s="74"/>
      <c r="J459" s="73"/>
      <c r="K459" s="73"/>
    </row>
    <row r="460" spans="2:11" x14ac:dyDescent="0.25">
      <c r="B460" s="71"/>
      <c r="C460" s="72"/>
      <c r="D460" s="71"/>
      <c r="E460" s="73"/>
      <c r="F460" s="73"/>
      <c r="G460" s="74"/>
      <c r="H460" s="74"/>
      <c r="I460" s="74"/>
      <c r="J460" s="73"/>
      <c r="K460" s="73"/>
    </row>
    <row r="461" spans="2:11" x14ac:dyDescent="0.25">
      <c r="B461" s="71"/>
      <c r="C461" s="72"/>
      <c r="D461" s="71"/>
      <c r="E461" s="73"/>
      <c r="F461" s="73"/>
      <c r="G461" s="74"/>
      <c r="H461" s="74"/>
      <c r="I461" s="74"/>
      <c r="J461" s="73"/>
      <c r="K461" s="73"/>
    </row>
    <row r="462" spans="2:11" x14ac:dyDescent="0.25">
      <c r="B462" s="71"/>
      <c r="C462" s="72"/>
      <c r="D462" s="71"/>
      <c r="E462" s="73"/>
      <c r="F462" s="73"/>
      <c r="G462" s="74"/>
      <c r="H462" s="74"/>
      <c r="I462" s="74"/>
      <c r="J462" s="73"/>
      <c r="K462" s="73"/>
    </row>
    <row r="463" spans="2:11" x14ac:dyDescent="0.25">
      <c r="B463" s="71"/>
      <c r="C463" s="72"/>
      <c r="D463" s="71"/>
      <c r="E463" s="73"/>
      <c r="F463" s="73"/>
      <c r="G463" s="74"/>
      <c r="H463" s="74"/>
      <c r="I463" s="74"/>
      <c r="J463" s="73"/>
      <c r="K463" s="73"/>
    </row>
    <row r="464" spans="2:11" x14ac:dyDescent="0.25">
      <c r="B464" s="71"/>
      <c r="C464" s="72"/>
      <c r="D464" s="71"/>
      <c r="E464" s="73"/>
      <c r="F464" s="73"/>
      <c r="G464" s="74"/>
      <c r="H464" s="74"/>
      <c r="I464" s="74"/>
      <c r="J464" s="73"/>
      <c r="K464" s="73"/>
    </row>
    <row r="465" spans="2:11" x14ac:dyDescent="0.25">
      <c r="B465" s="71"/>
      <c r="C465" s="72"/>
      <c r="D465" s="71"/>
      <c r="E465" s="73"/>
      <c r="F465" s="73"/>
      <c r="G465" s="74"/>
      <c r="H465" s="74"/>
      <c r="I465" s="74"/>
      <c r="J465" s="73"/>
      <c r="K465" s="73"/>
    </row>
    <row r="466" spans="2:11" x14ac:dyDescent="0.25">
      <c r="B466" s="71"/>
      <c r="C466" s="72"/>
      <c r="D466" s="71"/>
      <c r="E466" s="73"/>
      <c r="F466" s="73"/>
      <c r="G466" s="74"/>
      <c r="H466" s="74"/>
      <c r="I466" s="74"/>
      <c r="J466" s="73"/>
      <c r="K466" s="73"/>
    </row>
    <row r="467" spans="2:11" x14ac:dyDescent="0.25">
      <c r="B467" s="71"/>
      <c r="C467" s="72"/>
      <c r="D467" s="71"/>
      <c r="E467" s="73"/>
      <c r="F467" s="73"/>
      <c r="G467" s="74"/>
      <c r="H467" s="74"/>
      <c r="I467" s="74"/>
      <c r="J467" s="73"/>
      <c r="K467" s="73"/>
    </row>
    <row r="468" spans="2:11" x14ac:dyDescent="0.25">
      <c r="B468" s="71"/>
      <c r="C468" s="72"/>
      <c r="D468" s="71"/>
      <c r="E468" s="73"/>
      <c r="F468" s="73"/>
      <c r="G468" s="74"/>
      <c r="H468" s="74"/>
      <c r="I468" s="74"/>
      <c r="J468" s="73"/>
      <c r="K468" s="73"/>
    </row>
    <row r="469" spans="2:11" x14ac:dyDescent="0.25">
      <c r="B469" s="71"/>
      <c r="C469" s="72"/>
      <c r="D469" s="71"/>
      <c r="E469" s="73"/>
      <c r="F469" s="73"/>
      <c r="G469" s="74"/>
      <c r="H469" s="74"/>
      <c r="I469" s="74"/>
      <c r="J469" s="73"/>
      <c r="K469" s="73"/>
    </row>
    <row r="470" spans="2:11" x14ac:dyDescent="0.25">
      <c r="B470" s="71"/>
      <c r="C470" s="72"/>
      <c r="D470" s="71"/>
      <c r="E470" s="73"/>
      <c r="F470" s="73"/>
      <c r="G470" s="74"/>
      <c r="H470" s="74"/>
      <c r="I470" s="74"/>
      <c r="J470" s="73"/>
      <c r="K470" s="73"/>
    </row>
    <row r="471" spans="2:11" x14ac:dyDescent="0.25">
      <c r="B471" s="71"/>
      <c r="C471" s="72"/>
      <c r="D471" s="71"/>
      <c r="E471" s="73"/>
      <c r="F471" s="73"/>
      <c r="G471" s="74"/>
      <c r="H471" s="74"/>
      <c r="I471" s="74"/>
      <c r="J471" s="73"/>
      <c r="K471" s="73"/>
    </row>
    <row r="472" spans="2:11" x14ac:dyDescent="0.25">
      <c r="B472" s="71"/>
      <c r="C472" s="72"/>
      <c r="D472" s="71"/>
      <c r="E472" s="73"/>
      <c r="F472" s="73"/>
      <c r="G472" s="74"/>
      <c r="H472" s="74"/>
      <c r="I472" s="74"/>
      <c r="J472" s="73"/>
      <c r="K472" s="73"/>
    </row>
    <row r="473" spans="2:11" x14ac:dyDescent="0.25">
      <c r="B473" s="71"/>
      <c r="C473" s="72"/>
      <c r="D473" s="71"/>
      <c r="E473" s="73"/>
      <c r="F473" s="73"/>
      <c r="G473" s="74"/>
      <c r="H473" s="74"/>
      <c r="I473" s="74"/>
      <c r="J473" s="73"/>
      <c r="K473" s="73"/>
    </row>
    <row r="474" spans="2:11" x14ac:dyDescent="0.25">
      <c r="B474" s="71"/>
      <c r="C474" s="72"/>
      <c r="D474" s="71"/>
      <c r="E474" s="73"/>
      <c r="F474" s="73"/>
      <c r="G474" s="74"/>
      <c r="H474" s="74"/>
      <c r="I474" s="74"/>
      <c r="J474" s="73"/>
      <c r="K474" s="73"/>
    </row>
    <row r="475" spans="2:11" x14ac:dyDescent="0.25">
      <c r="B475" s="71"/>
      <c r="C475" s="72"/>
      <c r="D475" s="71"/>
      <c r="E475" s="73"/>
      <c r="F475" s="73"/>
      <c r="G475" s="74"/>
      <c r="H475" s="74"/>
      <c r="I475" s="74"/>
      <c r="J475" s="73"/>
      <c r="K475" s="73"/>
    </row>
    <row r="476" spans="2:11" x14ac:dyDescent="0.25">
      <c r="B476" s="71"/>
      <c r="C476" s="72"/>
      <c r="D476" s="71"/>
      <c r="E476" s="73"/>
      <c r="F476" s="73"/>
      <c r="G476" s="74"/>
      <c r="H476" s="74"/>
      <c r="I476" s="74"/>
      <c r="J476" s="73"/>
      <c r="K476" s="73"/>
    </row>
    <row r="477" spans="2:11" x14ac:dyDescent="0.25">
      <c r="B477" s="71"/>
      <c r="C477" s="72"/>
      <c r="D477" s="71"/>
      <c r="E477" s="73"/>
      <c r="F477" s="73"/>
      <c r="G477" s="74"/>
      <c r="H477" s="74"/>
      <c r="I477" s="74"/>
      <c r="J477" s="73"/>
      <c r="K477" s="73"/>
    </row>
    <row r="478" spans="2:11" x14ac:dyDescent="0.25">
      <c r="B478" s="71"/>
      <c r="C478" s="72"/>
      <c r="D478" s="71"/>
      <c r="E478" s="73"/>
      <c r="F478" s="73"/>
      <c r="G478" s="74"/>
      <c r="H478" s="74"/>
      <c r="I478" s="74"/>
      <c r="J478" s="73"/>
      <c r="K478" s="73"/>
    </row>
    <row r="479" spans="2:11" x14ac:dyDescent="0.25">
      <c r="B479" s="71"/>
      <c r="C479" s="72"/>
      <c r="D479" s="71"/>
      <c r="E479" s="73"/>
      <c r="F479" s="73"/>
      <c r="G479" s="74"/>
      <c r="H479" s="74"/>
      <c r="I479" s="74"/>
      <c r="J479" s="73"/>
      <c r="K479" s="73"/>
    </row>
    <row r="480" spans="2:11" x14ac:dyDescent="0.25">
      <c r="B480" s="71"/>
      <c r="C480" s="72"/>
      <c r="D480" s="71"/>
      <c r="E480" s="73"/>
      <c r="F480" s="73"/>
      <c r="G480" s="74"/>
      <c r="H480" s="74"/>
      <c r="I480" s="74"/>
      <c r="J480" s="73"/>
      <c r="K480" s="73"/>
    </row>
    <row r="481" spans="2:11" x14ac:dyDescent="0.25">
      <c r="B481" s="71"/>
      <c r="C481" s="72"/>
      <c r="D481" s="71"/>
      <c r="E481" s="73"/>
      <c r="F481" s="73"/>
      <c r="G481" s="74"/>
      <c r="H481" s="74"/>
      <c r="I481" s="74"/>
      <c r="J481" s="73"/>
      <c r="K481" s="73"/>
    </row>
    <row r="482" spans="2:11" x14ac:dyDescent="0.25">
      <c r="B482" s="71"/>
      <c r="C482" s="72"/>
      <c r="D482" s="71"/>
      <c r="E482" s="73"/>
      <c r="F482" s="73"/>
      <c r="G482" s="74"/>
      <c r="H482" s="74"/>
      <c r="I482" s="74"/>
      <c r="J482" s="73"/>
      <c r="K482" s="73"/>
    </row>
    <row r="483" spans="2:11" x14ac:dyDescent="0.25">
      <c r="B483" s="71"/>
      <c r="C483" s="72"/>
      <c r="D483" s="71"/>
      <c r="E483" s="73"/>
      <c r="F483" s="73"/>
      <c r="G483" s="74"/>
      <c r="H483" s="74"/>
      <c r="I483" s="74"/>
      <c r="J483" s="73"/>
      <c r="K483" s="73"/>
    </row>
    <row r="484" spans="2:11" x14ac:dyDescent="0.25">
      <c r="B484" s="71"/>
      <c r="C484" s="72"/>
      <c r="D484" s="71"/>
      <c r="E484" s="73"/>
      <c r="F484" s="73"/>
      <c r="G484" s="74"/>
      <c r="H484" s="74"/>
      <c r="I484" s="74"/>
      <c r="J484" s="73"/>
      <c r="K484" s="73"/>
    </row>
    <row r="485" spans="2:11" x14ac:dyDescent="0.25">
      <c r="B485" s="71"/>
      <c r="C485" s="72"/>
      <c r="D485" s="71"/>
      <c r="E485" s="73"/>
      <c r="F485" s="73"/>
      <c r="G485" s="74"/>
      <c r="H485" s="74"/>
      <c r="I485" s="74"/>
      <c r="J485" s="73"/>
      <c r="K485" s="73"/>
    </row>
    <row r="486" spans="2:11" x14ac:dyDescent="0.25">
      <c r="B486" s="71"/>
      <c r="C486" s="72"/>
      <c r="D486" s="71"/>
      <c r="E486" s="73"/>
      <c r="F486" s="73"/>
      <c r="G486" s="74"/>
      <c r="H486" s="74"/>
      <c r="I486" s="74"/>
      <c r="J486" s="73"/>
      <c r="K486" s="73"/>
    </row>
    <row r="487" spans="2:11" x14ac:dyDescent="0.25">
      <c r="B487" s="71"/>
      <c r="C487" s="72"/>
      <c r="D487" s="71"/>
      <c r="E487" s="73"/>
      <c r="F487" s="73"/>
      <c r="G487" s="74"/>
      <c r="H487" s="74"/>
      <c r="I487" s="74"/>
      <c r="J487" s="73"/>
      <c r="K487" s="73"/>
    </row>
    <row r="488" spans="2:11" x14ac:dyDescent="0.25">
      <c r="B488" s="71"/>
      <c r="C488" s="72"/>
      <c r="D488" s="71"/>
      <c r="E488" s="73"/>
      <c r="F488" s="73"/>
      <c r="G488" s="74"/>
      <c r="H488" s="74"/>
      <c r="I488" s="74"/>
      <c r="J488" s="73"/>
      <c r="K488" s="73"/>
    </row>
    <row r="489" spans="2:11" x14ac:dyDescent="0.25">
      <c r="B489" s="71"/>
      <c r="C489" s="72"/>
      <c r="D489" s="71"/>
      <c r="E489" s="73"/>
      <c r="F489" s="73"/>
      <c r="G489" s="74"/>
      <c r="H489" s="74"/>
      <c r="I489" s="74"/>
      <c r="J489" s="73"/>
      <c r="K489" s="73"/>
    </row>
    <row r="490" spans="2:11" x14ac:dyDescent="0.25">
      <c r="B490" s="71"/>
      <c r="C490" s="72"/>
      <c r="D490" s="71"/>
      <c r="E490" s="73"/>
      <c r="F490" s="73"/>
      <c r="G490" s="74"/>
      <c r="H490" s="74"/>
      <c r="I490" s="74"/>
      <c r="J490" s="73"/>
      <c r="K490" s="73"/>
    </row>
    <row r="491" spans="2:11" x14ac:dyDescent="0.25">
      <c r="B491" s="71"/>
      <c r="C491" s="72"/>
      <c r="D491" s="71"/>
      <c r="E491" s="73"/>
      <c r="F491" s="73"/>
      <c r="G491" s="74"/>
      <c r="H491" s="74"/>
      <c r="I491" s="74"/>
      <c r="J491" s="73"/>
      <c r="K491" s="73"/>
    </row>
    <row r="492" spans="2:11" x14ac:dyDescent="0.25">
      <c r="B492" s="71"/>
      <c r="C492" s="72"/>
      <c r="D492" s="71"/>
      <c r="E492" s="73"/>
      <c r="F492" s="73"/>
      <c r="G492" s="74"/>
      <c r="H492" s="74"/>
      <c r="I492" s="74"/>
      <c r="J492" s="73"/>
      <c r="K492" s="73"/>
    </row>
    <row r="493" spans="2:11" x14ac:dyDescent="0.25">
      <c r="B493" s="71"/>
      <c r="C493" s="72"/>
      <c r="D493" s="71"/>
      <c r="E493" s="73"/>
      <c r="F493" s="73"/>
      <c r="G493" s="74"/>
      <c r="H493" s="74"/>
      <c r="I493" s="74"/>
      <c r="J493" s="73"/>
      <c r="K493" s="73"/>
    </row>
    <row r="494" spans="2:11" x14ac:dyDescent="0.25">
      <c r="B494" s="71"/>
      <c r="C494" s="72"/>
      <c r="D494" s="71"/>
      <c r="E494" s="73"/>
      <c r="F494" s="73"/>
      <c r="G494" s="74"/>
      <c r="H494" s="74"/>
      <c r="I494" s="74"/>
      <c r="J494" s="73"/>
      <c r="K494" s="73"/>
    </row>
    <row r="495" spans="2:11" x14ac:dyDescent="0.25">
      <c r="B495" s="71"/>
      <c r="C495" s="72"/>
      <c r="D495" s="71"/>
      <c r="E495" s="73"/>
      <c r="F495" s="73"/>
      <c r="G495" s="74"/>
      <c r="H495" s="74"/>
      <c r="I495" s="74"/>
      <c r="J495" s="73"/>
      <c r="K495" s="73"/>
    </row>
    <row r="496" spans="2:11" x14ac:dyDescent="0.25">
      <c r="B496" s="71"/>
      <c r="C496" s="72"/>
      <c r="D496" s="71"/>
      <c r="E496" s="73"/>
      <c r="F496" s="73"/>
      <c r="G496" s="74"/>
      <c r="H496" s="74"/>
      <c r="I496" s="74"/>
      <c r="J496" s="73"/>
      <c r="K496" s="73"/>
    </row>
    <row r="497" spans="2:11" x14ac:dyDescent="0.25">
      <c r="B497" s="71"/>
      <c r="C497" s="72"/>
      <c r="D497" s="71"/>
      <c r="E497" s="73"/>
      <c r="F497" s="73"/>
      <c r="G497" s="74"/>
      <c r="H497" s="74"/>
      <c r="I497" s="74"/>
      <c r="J497" s="73"/>
      <c r="K497" s="73"/>
    </row>
    <row r="498" spans="2:11" x14ac:dyDescent="0.25">
      <c r="B498" s="71"/>
      <c r="C498" s="72"/>
      <c r="D498" s="71"/>
      <c r="E498" s="73"/>
      <c r="F498" s="73"/>
      <c r="G498" s="74"/>
      <c r="H498" s="74"/>
      <c r="I498" s="74"/>
      <c r="J498" s="73"/>
      <c r="K498" s="73"/>
    </row>
    <row r="499" spans="2:11" x14ac:dyDescent="0.25">
      <c r="B499" s="71"/>
      <c r="C499" s="72"/>
      <c r="D499" s="71"/>
      <c r="E499" s="73"/>
      <c r="F499" s="73"/>
      <c r="G499" s="74"/>
      <c r="H499" s="74"/>
      <c r="I499" s="74"/>
      <c r="J499" s="73"/>
      <c r="K499" s="73"/>
    </row>
    <row r="500" spans="2:11" x14ac:dyDescent="0.25">
      <c r="B500" s="71"/>
      <c r="C500" s="72"/>
      <c r="D500" s="71"/>
      <c r="E500" s="73"/>
      <c r="F500" s="73"/>
      <c r="G500" s="74"/>
      <c r="H500" s="74"/>
      <c r="I500" s="74"/>
      <c r="J500" s="73"/>
      <c r="K500" s="73"/>
    </row>
    <row r="501" spans="2:11" x14ac:dyDescent="0.25">
      <c r="B501" s="71"/>
      <c r="C501" s="72"/>
      <c r="D501" s="71"/>
      <c r="E501" s="73"/>
      <c r="F501" s="73"/>
      <c r="G501" s="74"/>
      <c r="H501" s="74"/>
      <c r="I501" s="74"/>
      <c r="J501" s="73"/>
      <c r="K501" s="73"/>
    </row>
    <row r="502" spans="2:11" x14ac:dyDescent="0.25">
      <c r="B502" s="71"/>
      <c r="C502" s="72"/>
      <c r="D502" s="71"/>
      <c r="E502" s="73"/>
      <c r="F502" s="73"/>
      <c r="G502" s="74"/>
      <c r="H502" s="74"/>
      <c r="I502" s="74"/>
      <c r="J502" s="73"/>
      <c r="K502" s="73"/>
    </row>
    <row r="503" spans="2:11" x14ac:dyDescent="0.25">
      <c r="B503" s="71"/>
      <c r="C503" s="72"/>
      <c r="D503" s="71"/>
      <c r="E503" s="73"/>
      <c r="F503" s="73"/>
      <c r="G503" s="74"/>
      <c r="H503" s="74"/>
      <c r="I503" s="74"/>
      <c r="J503" s="73"/>
      <c r="K503" s="73"/>
    </row>
    <row r="504" spans="2:11" x14ac:dyDescent="0.25">
      <c r="B504" s="71"/>
      <c r="C504" s="72"/>
      <c r="D504" s="71"/>
      <c r="E504" s="73"/>
      <c r="F504" s="73"/>
      <c r="G504" s="74"/>
      <c r="H504" s="74"/>
      <c r="I504" s="74"/>
      <c r="J504" s="73"/>
      <c r="K504" s="73"/>
    </row>
    <row r="505" spans="2:11" x14ac:dyDescent="0.25">
      <c r="B505" s="71"/>
      <c r="C505" s="72"/>
      <c r="D505" s="71"/>
      <c r="E505" s="73"/>
      <c r="F505" s="73"/>
      <c r="G505" s="74"/>
      <c r="H505" s="74"/>
      <c r="I505" s="74"/>
      <c r="J505" s="73"/>
      <c r="K505" s="73"/>
    </row>
    <row r="506" spans="2:11" x14ac:dyDescent="0.25">
      <c r="B506" s="71"/>
      <c r="C506" s="72"/>
      <c r="D506" s="71"/>
      <c r="E506" s="73"/>
      <c r="F506" s="73"/>
      <c r="G506" s="74"/>
      <c r="H506" s="74"/>
      <c r="I506" s="74"/>
      <c r="J506" s="73"/>
      <c r="K506" s="73"/>
    </row>
    <row r="507" spans="2:11" x14ac:dyDescent="0.25">
      <c r="B507" s="71"/>
      <c r="C507" s="72"/>
      <c r="D507" s="71"/>
      <c r="E507" s="73"/>
      <c r="F507" s="73"/>
      <c r="G507" s="74"/>
      <c r="H507" s="74"/>
      <c r="I507" s="74"/>
      <c r="J507" s="73"/>
      <c r="K507" s="73"/>
    </row>
    <row r="508" spans="2:11" x14ac:dyDescent="0.25">
      <c r="B508" s="71"/>
      <c r="C508" s="72"/>
      <c r="D508" s="71"/>
      <c r="E508" s="73"/>
      <c r="F508" s="73"/>
      <c r="G508" s="74"/>
      <c r="H508" s="74"/>
      <c r="I508" s="74"/>
      <c r="J508" s="73"/>
      <c r="K508" s="73"/>
    </row>
    <row r="509" spans="2:11" x14ac:dyDescent="0.25">
      <c r="B509" s="71"/>
      <c r="C509" s="72"/>
      <c r="D509" s="71"/>
      <c r="E509" s="73"/>
      <c r="F509" s="73"/>
      <c r="G509" s="74"/>
      <c r="H509" s="74"/>
      <c r="I509" s="74"/>
      <c r="J509" s="73"/>
      <c r="K509" s="73"/>
    </row>
    <row r="510" spans="2:11" x14ac:dyDescent="0.25">
      <c r="B510" s="71"/>
      <c r="C510" s="72"/>
      <c r="D510" s="71"/>
      <c r="E510" s="73"/>
      <c r="F510" s="73"/>
      <c r="G510" s="74"/>
      <c r="H510" s="74"/>
      <c r="I510" s="74"/>
      <c r="J510" s="73"/>
      <c r="K510" s="73"/>
    </row>
    <row r="511" spans="2:11" x14ac:dyDescent="0.25">
      <c r="B511" s="71"/>
      <c r="C511" s="72"/>
      <c r="D511" s="71"/>
      <c r="E511" s="73"/>
      <c r="F511" s="73"/>
      <c r="G511" s="74"/>
      <c r="H511" s="74"/>
      <c r="I511" s="74"/>
      <c r="J511" s="73"/>
      <c r="K511" s="73"/>
    </row>
    <row r="512" spans="2:11" x14ac:dyDescent="0.25">
      <c r="B512" s="71"/>
      <c r="C512" s="72"/>
      <c r="D512" s="71"/>
      <c r="E512" s="73"/>
      <c r="F512" s="73"/>
      <c r="G512" s="74"/>
      <c r="H512" s="74"/>
      <c r="I512" s="74"/>
      <c r="J512" s="73"/>
      <c r="K512" s="73"/>
    </row>
    <row r="513" spans="2:11" x14ac:dyDescent="0.25">
      <c r="B513" s="71"/>
      <c r="C513" s="72"/>
      <c r="D513" s="71"/>
      <c r="E513" s="73"/>
      <c r="F513" s="73"/>
      <c r="G513" s="74"/>
      <c r="H513" s="74"/>
      <c r="I513" s="74"/>
      <c r="J513" s="73"/>
      <c r="K513" s="73"/>
    </row>
    <row r="514" spans="2:11" x14ac:dyDescent="0.25">
      <c r="B514" s="71"/>
      <c r="C514" s="72"/>
      <c r="D514" s="71"/>
      <c r="E514" s="73"/>
      <c r="F514" s="73"/>
      <c r="G514" s="74"/>
      <c r="H514" s="74"/>
      <c r="I514" s="74"/>
      <c r="J514" s="73"/>
      <c r="K514" s="73"/>
    </row>
    <row r="515" spans="2:11" x14ac:dyDescent="0.25">
      <c r="B515" s="71"/>
      <c r="C515" s="72"/>
      <c r="D515" s="71"/>
      <c r="E515" s="73"/>
      <c r="F515" s="73"/>
      <c r="G515" s="74"/>
      <c r="H515" s="74"/>
      <c r="I515" s="74"/>
      <c r="J515" s="73"/>
      <c r="K515" s="73"/>
    </row>
    <row r="516" spans="2:11" x14ac:dyDescent="0.25">
      <c r="B516" s="71"/>
      <c r="C516" s="72"/>
      <c r="D516" s="71"/>
      <c r="E516" s="73"/>
      <c r="F516" s="73"/>
      <c r="G516" s="74"/>
      <c r="H516" s="74"/>
      <c r="I516" s="74"/>
      <c r="J516" s="73"/>
      <c r="K516" s="73"/>
    </row>
    <row r="517" spans="2:11" x14ac:dyDescent="0.25">
      <c r="B517" s="71"/>
      <c r="C517" s="72"/>
      <c r="D517" s="71"/>
      <c r="E517" s="73"/>
      <c r="F517" s="73"/>
      <c r="G517" s="74"/>
      <c r="H517" s="74"/>
      <c r="I517" s="74"/>
      <c r="J517" s="73"/>
      <c r="K517" s="73"/>
    </row>
    <row r="518" spans="2:11" x14ac:dyDescent="0.25">
      <c r="B518" s="71"/>
      <c r="C518" s="72"/>
      <c r="D518" s="71"/>
      <c r="E518" s="73"/>
      <c r="F518" s="73"/>
      <c r="G518" s="74"/>
      <c r="H518" s="74"/>
      <c r="I518" s="74"/>
      <c r="J518" s="73"/>
      <c r="K518" s="73"/>
    </row>
    <row r="519" spans="2:11" x14ac:dyDescent="0.25">
      <c r="B519" s="71"/>
      <c r="C519" s="72"/>
      <c r="D519" s="71"/>
      <c r="E519" s="73"/>
      <c r="F519" s="73"/>
      <c r="G519" s="74"/>
      <c r="H519" s="74"/>
      <c r="I519" s="74"/>
      <c r="J519" s="73"/>
      <c r="K519" s="73"/>
    </row>
    <row r="520" spans="2:11" x14ac:dyDescent="0.25">
      <c r="B520" s="71"/>
      <c r="C520" s="72"/>
      <c r="D520" s="71"/>
      <c r="E520" s="73"/>
      <c r="F520" s="73"/>
      <c r="G520" s="74"/>
      <c r="H520" s="74"/>
      <c r="I520" s="74"/>
      <c r="J520" s="73"/>
      <c r="K520" s="73"/>
    </row>
    <row r="521" spans="2:11" x14ac:dyDescent="0.25">
      <c r="B521" s="71"/>
      <c r="C521" s="72"/>
      <c r="D521" s="71"/>
      <c r="E521" s="73"/>
      <c r="F521" s="73"/>
      <c r="G521" s="74"/>
      <c r="H521" s="74"/>
      <c r="I521" s="74"/>
      <c r="J521" s="73"/>
      <c r="K521" s="73"/>
    </row>
    <row r="522" spans="2:11" x14ac:dyDescent="0.25">
      <c r="B522" s="71"/>
      <c r="C522" s="72"/>
      <c r="D522" s="71"/>
      <c r="E522" s="73"/>
      <c r="F522" s="73"/>
      <c r="G522" s="74"/>
      <c r="H522" s="74"/>
      <c r="I522" s="74"/>
      <c r="J522" s="73"/>
      <c r="K522" s="73"/>
    </row>
    <row r="523" spans="2:11" x14ac:dyDescent="0.25">
      <c r="B523" s="71"/>
      <c r="C523" s="72"/>
      <c r="D523" s="71"/>
      <c r="E523" s="73"/>
      <c r="F523" s="73"/>
      <c r="G523" s="74"/>
      <c r="H523" s="74"/>
      <c r="I523" s="74"/>
      <c r="J523" s="73"/>
      <c r="K523" s="73"/>
    </row>
    <row r="524" spans="2:11" x14ac:dyDescent="0.25">
      <c r="B524" s="71"/>
      <c r="C524" s="72"/>
      <c r="D524" s="71"/>
      <c r="E524" s="73"/>
      <c r="F524" s="73"/>
      <c r="G524" s="74"/>
      <c r="H524" s="74"/>
      <c r="I524" s="74"/>
      <c r="J524" s="73"/>
      <c r="K524" s="73"/>
    </row>
    <row r="525" spans="2:11" x14ac:dyDescent="0.25">
      <c r="B525" s="71"/>
      <c r="C525" s="72"/>
      <c r="D525" s="71"/>
      <c r="E525" s="73"/>
      <c r="F525" s="73"/>
      <c r="G525" s="74"/>
      <c r="H525" s="74"/>
      <c r="I525" s="74"/>
      <c r="J525" s="73"/>
      <c r="K525" s="73"/>
    </row>
    <row r="526" spans="2:11" x14ac:dyDescent="0.25">
      <c r="B526" s="71"/>
      <c r="C526" s="72"/>
      <c r="D526" s="71"/>
      <c r="E526" s="73"/>
      <c r="F526" s="73"/>
      <c r="G526" s="74"/>
      <c r="H526" s="74"/>
      <c r="I526" s="74"/>
      <c r="J526" s="73"/>
      <c r="K526" s="73"/>
    </row>
    <row r="527" spans="2:11" x14ac:dyDescent="0.25">
      <c r="B527" s="71"/>
      <c r="C527" s="72"/>
      <c r="D527" s="71"/>
      <c r="E527" s="73"/>
      <c r="F527" s="73"/>
      <c r="G527" s="74"/>
      <c r="H527" s="74"/>
      <c r="I527" s="74"/>
      <c r="J527" s="73"/>
      <c r="K527" s="73"/>
    </row>
    <row r="528" spans="2:11" x14ac:dyDescent="0.25">
      <c r="B528" s="71"/>
      <c r="C528" s="72"/>
      <c r="D528" s="71"/>
      <c r="E528" s="73"/>
      <c r="F528" s="73"/>
      <c r="G528" s="74"/>
      <c r="H528" s="74"/>
      <c r="I528" s="74"/>
      <c r="J528" s="73"/>
      <c r="K528" s="73"/>
    </row>
    <row r="529" spans="2:11" x14ac:dyDescent="0.25">
      <c r="B529" s="71"/>
      <c r="C529" s="72"/>
      <c r="D529" s="71"/>
      <c r="E529" s="73"/>
      <c r="F529" s="73"/>
      <c r="G529" s="74"/>
      <c r="H529" s="74"/>
      <c r="I529" s="74"/>
      <c r="J529" s="73"/>
      <c r="K529" s="73"/>
    </row>
    <row r="530" spans="2:11" x14ac:dyDescent="0.25">
      <c r="B530" s="71"/>
      <c r="C530" s="72"/>
      <c r="D530" s="71"/>
      <c r="E530" s="73"/>
      <c r="F530" s="73"/>
      <c r="G530" s="74"/>
      <c r="H530" s="74"/>
      <c r="I530" s="74"/>
      <c r="J530" s="73"/>
      <c r="K530" s="73"/>
    </row>
    <row r="531" spans="2:11" x14ac:dyDescent="0.25">
      <c r="B531" s="71"/>
      <c r="C531" s="72"/>
      <c r="D531" s="71"/>
      <c r="E531" s="73"/>
      <c r="F531" s="73"/>
      <c r="G531" s="74"/>
      <c r="H531" s="74"/>
      <c r="I531" s="74"/>
      <c r="J531" s="73"/>
      <c r="K531" s="73"/>
    </row>
    <row r="532" spans="2:11" x14ac:dyDescent="0.25">
      <c r="B532" s="71"/>
      <c r="C532" s="72"/>
      <c r="D532" s="71"/>
      <c r="E532" s="73"/>
      <c r="F532" s="73"/>
      <c r="G532" s="74"/>
      <c r="H532" s="74"/>
      <c r="I532" s="74"/>
      <c r="J532" s="73"/>
      <c r="K532" s="73"/>
    </row>
    <row r="533" spans="2:11" x14ac:dyDescent="0.25">
      <c r="B533" s="71"/>
      <c r="C533" s="72"/>
      <c r="D533" s="71"/>
      <c r="E533" s="73"/>
      <c r="F533" s="73"/>
      <c r="G533" s="74"/>
      <c r="H533" s="74"/>
      <c r="I533" s="74"/>
      <c r="J533" s="73"/>
      <c r="K533" s="73"/>
    </row>
    <row r="534" spans="2:11" x14ac:dyDescent="0.25">
      <c r="B534" s="71"/>
      <c r="C534" s="72"/>
      <c r="D534" s="71"/>
      <c r="E534" s="73"/>
      <c r="F534" s="73"/>
      <c r="G534" s="74"/>
      <c r="H534" s="74"/>
      <c r="I534" s="74"/>
      <c r="J534" s="73"/>
      <c r="K534" s="73"/>
    </row>
    <row r="535" spans="2:11" x14ac:dyDescent="0.25">
      <c r="B535" s="71"/>
      <c r="C535" s="72"/>
      <c r="D535" s="71"/>
      <c r="E535" s="73"/>
      <c r="F535" s="73"/>
      <c r="G535" s="74"/>
      <c r="H535" s="74"/>
      <c r="I535" s="74"/>
      <c r="J535" s="73"/>
      <c r="K535" s="73"/>
    </row>
    <row r="536" spans="2:11" x14ac:dyDescent="0.25">
      <c r="B536" s="71"/>
      <c r="C536" s="72"/>
      <c r="D536" s="71"/>
      <c r="E536" s="73"/>
      <c r="F536" s="73"/>
      <c r="G536" s="74"/>
      <c r="H536" s="74"/>
      <c r="I536" s="74"/>
      <c r="J536" s="73"/>
      <c r="K536" s="73"/>
    </row>
    <row r="537" spans="2:11" x14ac:dyDescent="0.25">
      <c r="B537" s="71"/>
      <c r="C537" s="72"/>
      <c r="D537" s="71"/>
      <c r="E537" s="73"/>
      <c r="F537" s="73"/>
      <c r="G537" s="74"/>
      <c r="H537" s="74"/>
      <c r="I537" s="74"/>
      <c r="J537" s="73"/>
      <c r="K537" s="73"/>
    </row>
    <row r="538" spans="2:11" x14ac:dyDescent="0.25">
      <c r="B538" s="71"/>
      <c r="C538" s="72"/>
      <c r="D538" s="71"/>
      <c r="E538" s="73"/>
      <c r="F538" s="73"/>
      <c r="G538" s="74"/>
      <c r="H538" s="74"/>
      <c r="I538" s="74"/>
      <c r="J538" s="73"/>
      <c r="K538" s="73"/>
    </row>
    <row r="539" spans="2:11" x14ac:dyDescent="0.25">
      <c r="B539" s="71"/>
      <c r="C539" s="72"/>
      <c r="D539" s="71"/>
      <c r="E539" s="73"/>
      <c r="F539" s="73"/>
      <c r="G539" s="74"/>
      <c r="H539" s="74"/>
      <c r="I539" s="74"/>
      <c r="J539" s="73"/>
      <c r="K539" s="73"/>
    </row>
    <row r="540" spans="2:11" x14ac:dyDescent="0.25">
      <c r="B540" s="71"/>
      <c r="C540" s="72"/>
      <c r="D540" s="71"/>
      <c r="E540" s="73"/>
      <c r="F540" s="73"/>
      <c r="G540" s="74"/>
      <c r="H540" s="74"/>
      <c r="I540" s="74"/>
      <c r="J540" s="73"/>
      <c r="K540" s="73"/>
    </row>
    <row r="541" spans="2:11" x14ac:dyDescent="0.25">
      <c r="B541" s="71"/>
      <c r="C541" s="72"/>
      <c r="D541" s="71"/>
      <c r="E541" s="73"/>
      <c r="F541" s="73"/>
      <c r="G541" s="74"/>
      <c r="H541" s="74"/>
      <c r="I541" s="74"/>
      <c r="J541" s="73"/>
      <c r="K541" s="73"/>
    </row>
    <row r="542" spans="2:11" x14ac:dyDescent="0.25">
      <c r="B542" s="71"/>
      <c r="C542" s="72"/>
      <c r="D542" s="71"/>
      <c r="E542" s="73"/>
      <c r="F542" s="73"/>
      <c r="G542" s="74"/>
      <c r="H542" s="74"/>
      <c r="I542" s="74"/>
      <c r="J542" s="73"/>
      <c r="K542" s="73"/>
    </row>
    <row r="543" spans="2:11" x14ac:dyDescent="0.25">
      <c r="B543" s="71"/>
      <c r="C543" s="72"/>
      <c r="D543" s="71"/>
      <c r="E543" s="73"/>
      <c r="F543" s="73"/>
      <c r="G543" s="74"/>
      <c r="H543" s="74"/>
      <c r="I543" s="74"/>
      <c r="J543" s="73"/>
      <c r="K543" s="73"/>
    </row>
    <row r="544" spans="2:11" x14ac:dyDescent="0.25">
      <c r="B544" s="71"/>
      <c r="C544" s="72"/>
      <c r="D544" s="71"/>
      <c r="E544" s="73"/>
      <c r="F544" s="73"/>
      <c r="G544" s="74"/>
      <c r="H544" s="74"/>
      <c r="I544" s="74"/>
      <c r="J544" s="73"/>
      <c r="K544" s="73"/>
    </row>
    <row r="545" spans="2:11" x14ac:dyDescent="0.25">
      <c r="B545" s="71"/>
      <c r="C545" s="72"/>
      <c r="D545" s="71"/>
      <c r="E545" s="73"/>
      <c r="F545" s="73"/>
      <c r="G545" s="74"/>
      <c r="H545" s="74"/>
      <c r="I545" s="74"/>
      <c r="J545" s="73"/>
      <c r="K545" s="73"/>
    </row>
    <row r="546" spans="2:11" x14ac:dyDescent="0.25">
      <c r="B546" s="71"/>
      <c r="C546" s="72"/>
      <c r="D546" s="71"/>
      <c r="E546" s="73"/>
      <c r="F546" s="73"/>
      <c r="G546" s="74"/>
      <c r="H546" s="74"/>
      <c r="I546" s="74"/>
      <c r="J546" s="73"/>
      <c r="K546" s="73"/>
    </row>
    <row r="547" spans="2:11" x14ac:dyDescent="0.25">
      <c r="B547" s="71"/>
      <c r="C547" s="72"/>
      <c r="D547" s="71"/>
      <c r="E547" s="73"/>
      <c r="F547" s="73"/>
      <c r="G547" s="74"/>
      <c r="H547" s="74"/>
      <c r="I547" s="74"/>
      <c r="J547" s="73"/>
      <c r="K547" s="73"/>
    </row>
    <row r="548" spans="2:11" x14ac:dyDescent="0.25">
      <c r="B548" s="71"/>
      <c r="C548" s="72"/>
      <c r="D548" s="71"/>
      <c r="E548" s="73"/>
      <c r="F548" s="73"/>
      <c r="G548" s="74"/>
      <c r="H548" s="74"/>
      <c r="I548" s="74"/>
      <c r="J548" s="73"/>
      <c r="K548" s="73"/>
    </row>
    <row r="549" spans="2:11" x14ac:dyDescent="0.25">
      <c r="B549" s="71"/>
      <c r="C549" s="72"/>
      <c r="D549" s="71"/>
      <c r="E549" s="73"/>
      <c r="F549" s="73"/>
      <c r="G549" s="74"/>
      <c r="H549" s="74"/>
      <c r="I549" s="74"/>
      <c r="J549" s="73"/>
      <c r="K549" s="73"/>
    </row>
    <row r="550" spans="2:11" x14ac:dyDescent="0.25">
      <c r="B550" s="71"/>
      <c r="C550" s="72"/>
      <c r="D550" s="71"/>
      <c r="E550" s="73"/>
      <c r="F550" s="73"/>
      <c r="G550" s="74"/>
      <c r="H550" s="74"/>
      <c r="I550" s="74"/>
      <c r="J550" s="73"/>
      <c r="K550" s="73"/>
    </row>
    <row r="551" spans="2:11" x14ac:dyDescent="0.25">
      <c r="B551" s="71"/>
      <c r="C551" s="72"/>
      <c r="D551" s="71"/>
      <c r="E551" s="73"/>
      <c r="F551" s="73"/>
      <c r="G551" s="74"/>
      <c r="H551" s="74"/>
      <c r="I551" s="74"/>
      <c r="J551" s="73"/>
      <c r="K551" s="73"/>
    </row>
    <row r="552" spans="2:11" x14ac:dyDescent="0.25">
      <c r="B552" s="71"/>
      <c r="C552" s="72"/>
      <c r="D552" s="71"/>
      <c r="E552" s="73"/>
      <c r="F552" s="73"/>
      <c r="G552" s="74"/>
      <c r="H552" s="74"/>
      <c r="I552" s="74"/>
      <c r="J552" s="73"/>
      <c r="K552" s="73"/>
    </row>
    <row r="553" spans="2:11" x14ac:dyDescent="0.25">
      <c r="B553" s="71"/>
      <c r="C553" s="72"/>
      <c r="D553" s="71"/>
      <c r="E553" s="73"/>
      <c r="F553" s="73"/>
      <c r="G553" s="74"/>
      <c r="H553" s="74"/>
      <c r="I553" s="74"/>
      <c r="J553" s="73"/>
      <c r="K553" s="73"/>
    </row>
    <row r="554" spans="2:11" x14ac:dyDescent="0.25">
      <c r="B554" s="71"/>
      <c r="C554" s="72"/>
      <c r="D554" s="71"/>
      <c r="E554" s="73"/>
      <c r="F554" s="73"/>
      <c r="G554" s="74"/>
      <c r="H554" s="74"/>
      <c r="I554" s="74"/>
      <c r="J554" s="73"/>
      <c r="K554" s="73"/>
    </row>
    <row r="555" spans="2:11" x14ac:dyDescent="0.25">
      <c r="B555" s="71"/>
      <c r="C555" s="72"/>
      <c r="D555" s="71"/>
      <c r="E555" s="73"/>
      <c r="F555" s="73"/>
      <c r="G555" s="74"/>
      <c r="H555" s="74"/>
      <c r="I555" s="74"/>
      <c r="J555" s="73"/>
      <c r="K555" s="73"/>
    </row>
    <row r="556" spans="2:11" x14ac:dyDescent="0.25">
      <c r="B556" s="71"/>
      <c r="C556" s="72"/>
      <c r="D556" s="71"/>
      <c r="E556" s="73"/>
      <c r="F556" s="73"/>
      <c r="G556" s="74"/>
      <c r="H556" s="74"/>
      <c r="I556" s="74"/>
      <c r="J556" s="73"/>
      <c r="K556" s="73"/>
    </row>
    <row r="557" spans="2:11" x14ac:dyDescent="0.25">
      <c r="B557" s="71"/>
      <c r="C557" s="72"/>
      <c r="D557" s="71"/>
      <c r="E557" s="73"/>
      <c r="F557" s="73"/>
      <c r="G557" s="74"/>
      <c r="H557" s="74"/>
      <c r="I557" s="74"/>
      <c r="J557" s="73"/>
      <c r="K557" s="73"/>
    </row>
    <row r="558" spans="2:11" x14ac:dyDescent="0.25">
      <c r="B558" s="71"/>
      <c r="C558" s="72"/>
      <c r="D558" s="71"/>
      <c r="E558" s="73"/>
      <c r="F558" s="73"/>
      <c r="G558" s="74"/>
      <c r="H558" s="74"/>
      <c r="I558" s="74"/>
      <c r="J558" s="73"/>
      <c r="K558" s="73"/>
    </row>
    <row r="559" spans="2:11" x14ac:dyDescent="0.25">
      <c r="B559" s="71"/>
      <c r="C559" s="72"/>
      <c r="D559" s="71"/>
      <c r="E559" s="73"/>
      <c r="F559" s="73"/>
      <c r="G559" s="74"/>
      <c r="H559" s="74"/>
      <c r="I559" s="74"/>
      <c r="J559" s="73"/>
      <c r="K559" s="73"/>
    </row>
    <row r="560" spans="2:11" x14ac:dyDescent="0.25">
      <c r="B560" s="71"/>
      <c r="C560" s="72"/>
      <c r="D560" s="71"/>
      <c r="E560" s="73"/>
      <c r="F560" s="73"/>
      <c r="G560" s="74"/>
      <c r="H560" s="74"/>
      <c r="I560" s="74"/>
      <c r="J560" s="73"/>
      <c r="K560" s="73"/>
    </row>
    <row r="561" spans="2:11" x14ac:dyDescent="0.25">
      <c r="B561" s="71"/>
      <c r="C561" s="72"/>
      <c r="D561" s="71"/>
      <c r="E561" s="73"/>
      <c r="F561" s="73"/>
      <c r="G561" s="74"/>
      <c r="H561" s="74"/>
      <c r="I561" s="74"/>
      <c r="J561" s="73"/>
      <c r="K561" s="73"/>
    </row>
    <row r="562" spans="2:11" x14ac:dyDescent="0.25">
      <c r="B562" s="71"/>
      <c r="C562" s="72"/>
      <c r="D562" s="71"/>
      <c r="E562" s="73"/>
      <c r="F562" s="73"/>
      <c r="G562" s="74"/>
      <c r="H562" s="74"/>
      <c r="I562" s="74"/>
      <c r="J562" s="73"/>
      <c r="K562" s="73"/>
    </row>
    <row r="563" spans="2:11" x14ac:dyDescent="0.25">
      <c r="B563" s="71"/>
      <c r="C563" s="72"/>
      <c r="D563" s="71"/>
      <c r="E563" s="73"/>
      <c r="F563" s="73"/>
      <c r="G563" s="74"/>
      <c r="H563" s="74"/>
      <c r="I563" s="74"/>
      <c r="J563" s="73"/>
      <c r="K563" s="73"/>
    </row>
    <row r="564" spans="2:11" x14ac:dyDescent="0.25">
      <c r="B564" s="71"/>
      <c r="C564" s="72"/>
      <c r="D564" s="71"/>
      <c r="E564" s="73"/>
      <c r="F564" s="73"/>
      <c r="G564" s="74"/>
      <c r="H564" s="74"/>
      <c r="I564" s="74"/>
      <c r="J564" s="73"/>
      <c r="K564" s="73"/>
    </row>
    <row r="565" spans="2:11" x14ac:dyDescent="0.25">
      <c r="B565" s="71"/>
      <c r="C565" s="72"/>
      <c r="D565" s="71"/>
      <c r="E565" s="73"/>
      <c r="F565" s="73"/>
      <c r="G565" s="74"/>
      <c r="H565" s="74"/>
      <c r="I565" s="74"/>
      <c r="J565" s="73"/>
      <c r="K565" s="73"/>
    </row>
    <row r="566" spans="2:11" x14ac:dyDescent="0.25">
      <c r="B566" s="71"/>
      <c r="C566" s="72"/>
      <c r="D566" s="71"/>
      <c r="E566" s="73"/>
      <c r="F566" s="73"/>
      <c r="G566" s="74"/>
      <c r="H566" s="74"/>
      <c r="I566" s="74"/>
      <c r="J566" s="73"/>
      <c r="K566" s="73"/>
    </row>
    <row r="567" spans="2:11" x14ac:dyDescent="0.25">
      <c r="B567" s="71"/>
      <c r="C567" s="72"/>
      <c r="D567" s="71"/>
      <c r="E567" s="73"/>
      <c r="F567" s="73"/>
      <c r="G567" s="74"/>
      <c r="H567" s="74"/>
      <c r="I567" s="74"/>
      <c r="J567" s="73"/>
      <c r="K567" s="73"/>
    </row>
    <row r="568" spans="2:11" x14ac:dyDescent="0.25">
      <c r="B568" s="71"/>
      <c r="C568" s="72"/>
      <c r="D568" s="71"/>
      <c r="E568" s="73"/>
      <c r="F568" s="73"/>
      <c r="G568" s="74"/>
      <c r="H568" s="74"/>
      <c r="I568" s="74"/>
      <c r="J568" s="73"/>
      <c r="K568" s="73"/>
    </row>
    <row r="569" spans="2:11" x14ac:dyDescent="0.25">
      <c r="B569" s="71"/>
      <c r="C569" s="72"/>
      <c r="D569" s="71"/>
      <c r="E569" s="73"/>
      <c r="F569" s="73"/>
      <c r="G569" s="74"/>
      <c r="H569" s="74"/>
      <c r="I569" s="74"/>
      <c r="J569" s="73"/>
      <c r="K569" s="73"/>
    </row>
    <row r="570" spans="2:11" x14ac:dyDescent="0.25">
      <c r="B570" s="71"/>
      <c r="C570" s="72"/>
      <c r="D570" s="71"/>
      <c r="E570" s="73"/>
      <c r="F570" s="73"/>
      <c r="G570" s="74"/>
      <c r="H570" s="74"/>
      <c r="I570" s="74"/>
      <c r="J570" s="73"/>
      <c r="K570" s="73"/>
    </row>
    <row r="571" spans="2:11" x14ac:dyDescent="0.25">
      <c r="B571" s="71"/>
      <c r="C571" s="72"/>
      <c r="D571" s="71"/>
      <c r="E571" s="73"/>
      <c r="F571" s="73"/>
      <c r="G571" s="74"/>
      <c r="H571" s="74"/>
      <c r="I571" s="74"/>
      <c r="J571" s="73"/>
      <c r="K571" s="73"/>
    </row>
    <row r="572" spans="2:11" x14ac:dyDescent="0.25">
      <c r="B572" s="71"/>
      <c r="C572" s="72"/>
      <c r="D572" s="71"/>
      <c r="E572" s="73"/>
      <c r="F572" s="73"/>
      <c r="G572" s="74"/>
      <c r="H572" s="74"/>
      <c r="I572" s="74"/>
      <c r="J572" s="73"/>
      <c r="K572" s="73"/>
    </row>
    <row r="573" spans="2:11" x14ac:dyDescent="0.25">
      <c r="B573" s="71"/>
      <c r="C573" s="72"/>
      <c r="D573" s="71"/>
      <c r="E573" s="73"/>
      <c r="F573" s="73"/>
      <c r="G573" s="74"/>
      <c r="H573" s="74"/>
      <c r="I573" s="74"/>
      <c r="J573" s="73"/>
      <c r="K573" s="73"/>
    </row>
    <row r="574" spans="2:11" x14ac:dyDescent="0.25">
      <c r="B574" s="71"/>
      <c r="C574" s="72"/>
      <c r="D574" s="71"/>
      <c r="E574" s="73"/>
      <c r="F574" s="73"/>
      <c r="G574" s="74"/>
      <c r="H574" s="74"/>
      <c r="I574" s="74"/>
      <c r="J574" s="73"/>
      <c r="K574" s="73"/>
    </row>
    <row r="575" spans="2:11" x14ac:dyDescent="0.25">
      <c r="B575" s="71"/>
      <c r="C575" s="72"/>
      <c r="D575" s="71"/>
      <c r="E575" s="73"/>
      <c r="F575" s="73"/>
      <c r="G575" s="74"/>
      <c r="H575" s="74"/>
      <c r="I575" s="74"/>
      <c r="J575" s="73"/>
      <c r="K575" s="73"/>
    </row>
    <row r="576" spans="2:11" x14ac:dyDescent="0.25">
      <c r="B576" s="71"/>
      <c r="C576" s="72"/>
      <c r="D576" s="71"/>
      <c r="E576" s="73"/>
      <c r="F576" s="73"/>
      <c r="G576" s="74"/>
      <c r="H576" s="74"/>
      <c r="I576" s="74"/>
      <c r="J576" s="73"/>
      <c r="K576" s="73"/>
    </row>
    <row r="577" spans="2:11" x14ac:dyDescent="0.25">
      <c r="B577" s="71"/>
      <c r="C577" s="72"/>
      <c r="D577" s="71"/>
      <c r="E577" s="73"/>
      <c r="F577" s="73"/>
      <c r="G577" s="74"/>
      <c r="H577" s="74"/>
      <c r="I577" s="74"/>
      <c r="J577" s="73"/>
      <c r="K577" s="73"/>
    </row>
    <row r="578" spans="2:11" x14ac:dyDescent="0.25">
      <c r="B578" s="71"/>
      <c r="C578" s="72"/>
      <c r="D578" s="71"/>
      <c r="E578" s="73"/>
      <c r="F578" s="73"/>
      <c r="G578" s="74"/>
      <c r="H578" s="74"/>
      <c r="I578" s="74"/>
      <c r="J578" s="73"/>
      <c r="K578" s="73"/>
    </row>
    <row r="579" spans="2:11" x14ac:dyDescent="0.25">
      <c r="B579" s="71"/>
      <c r="C579" s="72"/>
      <c r="D579" s="71"/>
      <c r="E579" s="73"/>
      <c r="F579" s="73"/>
      <c r="G579" s="74"/>
      <c r="H579" s="74"/>
      <c r="I579" s="74"/>
      <c r="J579" s="73"/>
      <c r="K579" s="73"/>
    </row>
    <row r="580" spans="2:11" x14ac:dyDescent="0.25">
      <c r="B580" s="71"/>
      <c r="C580" s="72"/>
      <c r="D580" s="71"/>
      <c r="E580" s="73"/>
      <c r="F580" s="73"/>
      <c r="G580" s="74"/>
      <c r="H580" s="74"/>
      <c r="I580" s="74"/>
      <c r="J580" s="73"/>
      <c r="K580" s="73"/>
    </row>
    <row r="581" spans="2:11" x14ac:dyDescent="0.25">
      <c r="B581" s="71"/>
      <c r="C581" s="72"/>
      <c r="D581" s="71"/>
      <c r="E581" s="73"/>
      <c r="F581" s="73"/>
      <c r="G581" s="74"/>
      <c r="H581" s="74"/>
      <c r="I581" s="74"/>
      <c r="J581" s="73"/>
      <c r="K581" s="73"/>
    </row>
    <row r="582" spans="2:11" x14ac:dyDescent="0.25">
      <c r="B582" s="71"/>
      <c r="C582" s="72"/>
      <c r="D582" s="71"/>
      <c r="E582" s="73"/>
      <c r="F582" s="73"/>
      <c r="G582" s="74"/>
      <c r="H582" s="74"/>
      <c r="I582" s="74"/>
      <c r="J582" s="73"/>
      <c r="K582" s="73"/>
    </row>
    <row r="583" spans="2:11" x14ac:dyDescent="0.25">
      <c r="B583" s="71"/>
      <c r="C583" s="72"/>
      <c r="D583" s="71"/>
      <c r="E583" s="73"/>
      <c r="F583" s="73"/>
      <c r="G583" s="74"/>
      <c r="H583" s="74"/>
      <c r="I583" s="74"/>
      <c r="J583" s="73"/>
      <c r="K583" s="73"/>
    </row>
    <row r="584" spans="2:11" x14ac:dyDescent="0.25">
      <c r="B584" s="71"/>
      <c r="C584" s="72"/>
      <c r="D584" s="71"/>
      <c r="E584" s="73"/>
      <c r="F584" s="73"/>
      <c r="G584" s="74"/>
      <c r="H584" s="74"/>
      <c r="I584" s="74"/>
      <c r="J584" s="73"/>
      <c r="K584" s="73"/>
    </row>
    <row r="585" spans="2:11" x14ac:dyDescent="0.25">
      <c r="B585" s="71"/>
      <c r="C585" s="72"/>
      <c r="D585" s="71"/>
      <c r="E585" s="73"/>
      <c r="F585" s="73"/>
      <c r="G585" s="74"/>
      <c r="H585" s="74"/>
      <c r="I585" s="74"/>
      <c r="J585" s="73"/>
      <c r="K585" s="73"/>
    </row>
    <row r="586" spans="2:11" x14ac:dyDescent="0.25">
      <c r="B586" s="71"/>
      <c r="C586" s="72"/>
      <c r="D586" s="71"/>
      <c r="E586" s="73"/>
      <c r="F586" s="73"/>
      <c r="G586" s="74"/>
      <c r="H586" s="74"/>
      <c r="I586" s="74"/>
      <c r="J586" s="73"/>
      <c r="K586" s="73"/>
    </row>
    <row r="587" spans="2:11" x14ac:dyDescent="0.25">
      <c r="B587" s="71"/>
      <c r="C587" s="72"/>
      <c r="D587" s="71"/>
      <c r="E587" s="73"/>
      <c r="F587" s="73"/>
      <c r="G587" s="74"/>
      <c r="H587" s="74"/>
      <c r="I587" s="74"/>
      <c r="J587" s="73"/>
      <c r="K587" s="73"/>
    </row>
    <row r="588" spans="2:11" x14ac:dyDescent="0.25">
      <c r="B588" s="71"/>
      <c r="C588" s="72"/>
      <c r="D588" s="71"/>
      <c r="E588" s="73"/>
      <c r="F588" s="73"/>
      <c r="G588" s="74"/>
      <c r="H588" s="74"/>
      <c r="I588" s="74"/>
      <c r="J588" s="73"/>
      <c r="K588" s="73"/>
    </row>
    <row r="589" spans="2:11" x14ac:dyDescent="0.25">
      <c r="B589" s="71"/>
      <c r="C589" s="72"/>
      <c r="D589" s="71"/>
      <c r="E589" s="73"/>
      <c r="F589" s="73"/>
      <c r="G589" s="74"/>
      <c r="H589" s="74"/>
      <c r="I589" s="74"/>
      <c r="J589" s="73"/>
      <c r="K589" s="73"/>
    </row>
    <row r="590" spans="2:11" x14ac:dyDescent="0.25">
      <c r="B590" s="71"/>
      <c r="C590" s="72"/>
      <c r="D590" s="71"/>
      <c r="E590" s="73"/>
      <c r="F590" s="73"/>
      <c r="G590" s="74"/>
      <c r="H590" s="74"/>
      <c r="I590" s="74"/>
      <c r="J590" s="73"/>
      <c r="K590" s="73"/>
    </row>
    <row r="591" spans="2:11" x14ac:dyDescent="0.25">
      <c r="B591" s="71"/>
      <c r="C591" s="72"/>
      <c r="D591" s="71"/>
      <c r="E591" s="73"/>
      <c r="F591" s="73"/>
      <c r="G591" s="74"/>
      <c r="H591" s="74"/>
      <c r="I591" s="74"/>
      <c r="J591" s="73"/>
      <c r="K591" s="73"/>
    </row>
    <row r="592" spans="2:11" x14ac:dyDescent="0.25">
      <c r="B592" s="71"/>
      <c r="C592" s="72"/>
      <c r="D592" s="71"/>
      <c r="E592" s="73"/>
      <c r="F592" s="73"/>
      <c r="G592" s="74"/>
      <c r="H592" s="74"/>
      <c r="I592" s="74"/>
      <c r="J592" s="73"/>
      <c r="K592" s="73"/>
    </row>
    <row r="593" spans="2:11" x14ac:dyDescent="0.25">
      <c r="B593" s="71"/>
      <c r="C593" s="72"/>
      <c r="D593" s="71"/>
      <c r="E593" s="73"/>
      <c r="F593" s="73"/>
      <c r="G593" s="74"/>
      <c r="H593" s="74"/>
      <c r="I593" s="74"/>
      <c r="J593" s="73"/>
      <c r="K593" s="73"/>
    </row>
    <row r="594" spans="2:11" x14ac:dyDescent="0.25">
      <c r="B594" s="71"/>
      <c r="C594" s="72"/>
      <c r="D594" s="71"/>
      <c r="E594" s="73"/>
      <c r="F594" s="73"/>
      <c r="G594" s="74"/>
      <c r="H594" s="74"/>
      <c r="I594" s="74"/>
      <c r="J594" s="73"/>
      <c r="K594" s="73"/>
    </row>
    <row r="595" spans="2:11" x14ac:dyDescent="0.25">
      <c r="B595" s="71"/>
      <c r="C595" s="72"/>
      <c r="D595" s="71"/>
      <c r="E595" s="73"/>
      <c r="F595" s="73"/>
      <c r="G595" s="74"/>
      <c r="H595" s="74"/>
      <c r="I595" s="74"/>
      <c r="J595" s="73"/>
      <c r="K595" s="73"/>
    </row>
    <row r="596" spans="2:11" x14ac:dyDescent="0.25">
      <c r="B596" s="71"/>
      <c r="C596" s="72"/>
      <c r="D596" s="71"/>
      <c r="E596" s="73"/>
      <c r="F596" s="73"/>
      <c r="G596" s="74"/>
      <c r="H596" s="74"/>
      <c r="I596" s="74"/>
      <c r="J596" s="73"/>
      <c r="K596" s="73"/>
    </row>
    <row r="597" spans="2:11" x14ac:dyDescent="0.25">
      <c r="B597" s="71"/>
      <c r="C597" s="72"/>
      <c r="D597" s="71"/>
      <c r="E597" s="73"/>
      <c r="F597" s="73"/>
      <c r="G597" s="74"/>
      <c r="H597" s="74"/>
      <c r="I597" s="74"/>
      <c r="J597" s="73"/>
      <c r="K597" s="73"/>
    </row>
    <row r="598" spans="2:11" x14ac:dyDescent="0.25">
      <c r="B598" s="71"/>
      <c r="C598" s="72"/>
      <c r="D598" s="71"/>
      <c r="E598" s="73"/>
      <c r="F598" s="73"/>
      <c r="G598" s="74"/>
      <c r="H598" s="74"/>
      <c r="I598" s="74"/>
      <c r="J598" s="73"/>
      <c r="K598" s="73"/>
    </row>
    <row r="599" spans="2:11" x14ac:dyDescent="0.25">
      <c r="B599" s="71"/>
      <c r="C599" s="72"/>
      <c r="D599" s="71"/>
      <c r="E599" s="73"/>
      <c r="F599" s="73"/>
      <c r="G599" s="74"/>
      <c r="H599" s="74"/>
      <c r="I599" s="74"/>
      <c r="J599" s="73"/>
      <c r="K599" s="73"/>
    </row>
    <row r="600" spans="2:11" x14ac:dyDescent="0.25">
      <c r="B600" s="71"/>
      <c r="C600" s="72"/>
      <c r="D600" s="71"/>
      <c r="E600" s="73"/>
      <c r="F600" s="73"/>
      <c r="G600" s="74"/>
      <c r="H600" s="74"/>
      <c r="I600" s="74"/>
      <c r="J600" s="73"/>
      <c r="K600" s="73"/>
    </row>
    <row r="601" spans="2:11" x14ac:dyDescent="0.25">
      <c r="B601" s="71"/>
      <c r="C601" s="72"/>
      <c r="D601" s="71"/>
      <c r="E601" s="73"/>
      <c r="F601" s="73"/>
      <c r="G601" s="74"/>
      <c r="H601" s="74"/>
      <c r="I601" s="74"/>
      <c r="J601" s="73"/>
      <c r="K601" s="73"/>
    </row>
    <row r="602" spans="2:11" x14ac:dyDescent="0.25">
      <c r="B602" s="71"/>
      <c r="C602" s="72"/>
      <c r="D602" s="71"/>
      <c r="E602" s="73"/>
      <c r="F602" s="73"/>
      <c r="G602" s="74"/>
      <c r="H602" s="74"/>
      <c r="I602" s="74"/>
      <c r="J602" s="73"/>
      <c r="K602" s="73"/>
    </row>
    <row r="603" spans="2:11" x14ac:dyDescent="0.25">
      <c r="B603" s="71"/>
      <c r="C603" s="72"/>
      <c r="D603" s="71"/>
      <c r="E603" s="73"/>
      <c r="F603" s="73"/>
      <c r="G603" s="74"/>
      <c r="H603" s="74"/>
      <c r="I603" s="74"/>
      <c r="J603" s="73"/>
      <c r="K603" s="73"/>
    </row>
    <row r="604" spans="2:11" x14ac:dyDescent="0.25">
      <c r="B604" s="71"/>
      <c r="C604" s="72"/>
      <c r="D604" s="71"/>
      <c r="E604" s="73"/>
      <c r="F604" s="73"/>
      <c r="G604" s="74"/>
      <c r="H604" s="74"/>
      <c r="I604" s="74"/>
      <c r="J604" s="73"/>
      <c r="K604" s="73"/>
    </row>
    <row r="605" spans="2:11" x14ac:dyDescent="0.25">
      <c r="B605" s="71"/>
      <c r="C605" s="72"/>
      <c r="D605" s="71"/>
      <c r="E605" s="73"/>
      <c r="F605" s="73"/>
      <c r="G605" s="74"/>
      <c r="H605" s="74"/>
      <c r="I605" s="74"/>
      <c r="J605" s="73"/>
      <c r="K605" s="73"/>
    </row>
    <row r="606" spans="2:11" x14ac:dyDescent="0.25">
      <c r="B606" s="71"/>
      <c r="C606" s="72"/>
      <c r="D606" s="71"/>
      <c r="E606" s="73"/>
      <c r="F606" s="73"/>
      <c r="G606" s="74"/>
      <c r="H606" s="74"/>
      <c r="I606" s="74"/>
      <c r="J606" s="73"/>
      <c r="K606" s="73"/>
    </row>
    <row r="607" spans="2:11" x14ac:dyDescent="0.25">
      <c r="B607" s="71"/>
      <c r="C607" s="72"/>
      <c r="D607" s="71"/>
      <c r="E607" s="73"/>
      <c r="F607" s="73"/>
      <c r="G607" s="74"/>
      <c r="H607" s="74"/>
      <c r="I607" s="74"/>
      <c r="J607" s="73"/>
      <c r="K607" s="73"/>
    </row>
    <row r="608" spans="2:11" x14ac:dyDescent="0.25">
      <c r="B608" s="71"/>
      <c r="C608" s="72"/>
      <c r="D608" s="71"/>
      <c r="E608" s="73"/>
      <c r="F608" s="73"/>
      <c r="G608" s="74"/>
      <c r="H608" s="74"/>
      <c r="I608" s="74"/>
      <c r="J608" s="73"/>
      <c r="K608" s="73"/>
    </row>
    <row r="609" spans="2:11" x14ac:dyDescent="0.25">
      <c r="B609" s="71"/>
      <c r="C609" s="72"/>
      <c r="D609" s="71"/>
      <c r="E609" s="73"/>
      <c r="F609" s="73"/>
      <c r="G609" s="74"/>
      <c r="H609" s="74"/>
      <c r="I609" s="74"/>
      <c r="J609" s="73"/>
      <c r="K609" s="73"/>
    </row>
    <row r="610" spans="2:11" x14ac:dyDescent="0.25">
      <c r="B610" s="71"/>
      <c r="C610" s="72"/>
      <c r="D610" s="71"/>
      <c r="E610" s="73"/>
      <c r="F610" s="73"/>
      <c r="G610" s="74"/>
      <c r="H610" s="74"/>
      <c r="I610" s="74"/>
      <c r="J610" s="73"/>
      <c r="K610" s="73"/>
    </row>
    <row r="611" spans="2:11" x14ac:dyDescent="0.25">
      <c r="B611" s="71"/>
      <c r="C611" s="72"/>
      <c r="D611" s="71"/>
      <c r="E611" s="73"/>
      <c r="F611" s="73"/>
      <c r="G611" s="74"/>
      <c r="H611" s="74"/>
      <c r="I611" s="74"/>
      <c r="J611" s="73"/>
      <c r="K611" s="73"/>
    </row>
    <row r="612" spans="2:11" x14ac:dyDescent="0.25">
      <c r="B612" s="71"/>
      <c r="C612" s="72"/>
      <c r="D612" s="71"/>
      <c r="E612" s="73"/>
      <c r="F612" s="73"/>
      <c r="G612" s="74"/>
      <c r="H612" s="74"/>
      <c r="I612" s="74"/>
      <c r="J612" s="73"/>
      <c r="K612" s="73"/>
    </row>
    <row r="613" spans="2:11" x14ac:dyDescent="0.25">
      <c r="B613" s="71"/>
      <c r="C613" s="72"/>
      <c r="D613" s="71"/>
      <c r="E613" s="73"/>
      <c r="F613" s="73"/>
      <c r="G613" s="74"/>
      <c r="H613" s="74"/>
      <c r="I613" s="74"/>
      <c r="J613" s="73"/>
      <c r="K613" s="73"/>
    </row>
    <row r="614" spans="2:11" x14ac:dyDescent="0.25">
      <c r="B614" s="71"/>
      <c r="C614" s="72"/>
      <c r="D614" s="71"/>
      <c r="E614" s="73"/>
      <c r="F614" s="73"/>
      <c r="G614" s="74"/>
      <c r="H614" s="74"/>
      <c r="I614" s="74"/>
      <c r="J614" s="73"/>
      <c r="K614" s="73"/>
    </row>
    <row r="615" spans="2:11" x14ac:dyDescent="0.25">
      <c r="B615" s="71"/>
      <c r="C615" s="72"/>
      <c r="D615" s="71"/>
      <c r="E615" s="73"/>
      <c r="F615" s="73"/>
      <c r="G615" s="74"/>
      <c r="H615" s="74"/>
      <c r="I615" s="74"/>
      <c r="J615" s="73"/>
      <c r="K615" s="73"/>
    </row>
    <row r="616" spans="2:11" x14ac:dyDescent="0.25">
      <c r="B616" s="71"/>
      <c r="C616" s="72"/>
      <c r="D616" s="71"/>
      <c r="E616" s="73"/>
      <c r="F616" s="73"/>
      <c r="G616" s="74"/>
      <c r="H616" s="74"/>
      <c r="I616" s="74"/>
      <c r="J616" s="73"/>
      <c r="K616" s="73"/>
    </row>
    <row r="617" spans="2:11" x14ac:dyDescent="0.25">
      <c r="B617" s="71"/>
      <c r="C617" s="72"/>
      <c r="D617" s="71"/>
      <c r="E617" s="73"/>
      <c r="F617" s="73"/>
      <c r="G617" s="74"/>
      <c r="H617" s="74"/>
      <c r="I617" s="74"/>
      <c r="J617" s="73"/>
      <c r="K617" s="73"/>
    </row>
    <row r="618" spans="2:11" x14ac:dyDescent="0.25">
      <c r="B618" s="71"/>
      <c r="C618" s="72"/>
      <c r="D618" s="71"/>
      <c r="E618" s="73"/>
      <c r="F618" s="73"/>
      <c r="G618" s="74"/>
      <c r="H618" s="74"/>
      <c r="I618" s="74"/>
      <c r="J618" s="73"/>
      <c r="K618" s="73"/>
    </row>
    <row r="619" spans="2:11" x14ac:dyDescent="0.25">
      <c r="B619" s="71"/>
      <c r="C619" s="72"/>
      <c r="D619" s="71"/>
      <c r="E619" s="73"/>
      <c r="F619" s="73"/>
      <c r="G619" s="74"/>
      <c r="H619" s="74"/>
      <c r="I619" s="74"/>
      <c r="J619" s="73"/>
      <c r="K619" s="73"/>
    </row>
    <row r="620" spans="2:11" x14ac:dyDescent="0.25">
      <c r="B620" s="71"/>
      <c r="C620" s="72"/>
      <c r="D620" s="71"/>
      <c r="E620" s="73"/>
      <c r="F620" s="73"/>
      <c r="G620" s="74"/>
      <c r="H620" s="74"/>
      <c r="I620" s="74"/>
      <c r="J620" s="73"/>
      <c r="K620" s="73"/>
    </row>
    <row r="621" spans="2:11" x14ac:dyDescent="0.25">
      <c r="B621" s="71"/>
      <c r="C621" s="72"/>
      <c r="D621" s="71"/>
      <c r="E621" s="73"/>
      <c r="F621" s="73"/>
      <c r="G621" s="74"/>
      <c r="H621" s="74"/>
      <c r="I621" s="74"/>
      <c r="J621" s="73"/>
      <c r="K621" s="73"/>
    </row>
    <row r="622" spans="2:11" x14ac:dyDescent="0.25">
      <c r="B622" s="71"/>
      <c r="C622" s="72"/>
      <c r="D622" s="71"/>
      <c r="E622" s="73"/>
      <c r="F622" s="73"/>
      <c r="G622" s="74"/>
      <c r="H622" s="74"/>
      <c r="I622" s="74"/>
      <c r="J622" s="73"/>
      <c r="K622" s="73"/>
    </row>
    <row r="623" spans="2:11" x14ac:dyDescent="0.25">
      <c r="B623" s="71"/>
      <c r="C623" s="72"/>
      <c r="D623" s="71"/>
      <c r="E623" s="73"/>
      <c r="F623" s="73"/>
      <c r="G623" s="74"/>
      <c r="H623" s="74"/>
      <c r="I623" s="74"/>
      <c r="J623" s="73"/>
      <c r="K623" s="73"/>
    </row>
    <row r="624" spans="2:11" x14ac:dyDescent="0.25">
      <c r="B624" s="71"/>
      <c r="C624" s="72"/>
      <c r="D624" s="71"/>
      <c r="E624" s="73"/>
      <c r="F624" s="73"/>
      <c r="G624" s="74"/>
      <c r="H624" s="74"/>
      <c r="I624" s="74"/>
      <c r="J624" s="73"/>
      <c r="K624" s="73"/>
    </row>
    <row r="625" spans="2:11" x14ac:dyDescent="0.25">
      <c r="B625" s="71"/>
      <c r="C625" s="72"/>
      <c r="D625" s="71"/>
      <c r="E625" s="73"/>
      <c r="F625" s="73"/>
      <c r="G625" s="74"/>
      <c r="H625" s="74"/>
      <c r="I625" s="74"/>
      <c r="J625" s="73"/>
      <c r="K625" s="73"/>
    </row>
    <row r="626" spans="2:11" x14ac:dyDescent="0.25">
      <c r="B626" s="71"/>
      <c r="C626" s="72"/>
      <c r="D626" s="71"/>
      <c r="E626" s="73"/>
      <c r="F626" s="73"/>
      <c r="G626" s="74"/>
      <c r="H626" s="74"/>
      <c r="I626" s="74"/>
      <c r="J626" s="73"/>
      <c r="K626" s="73"/>
    </row>
    <row r="627" spans="2:11" x14ac:dyDescent="0.25">
      <c r="B627" s="71"/>
      <c r="C627" s="72"/>
      <c r="D627" s="71"/>
      <c r="E627" s="73"/>
      <c r="F627" s="73"/>
      <c r="G627" s="74"/>
      <c r="H627" s="74"/>
      <c r="I627" s="74"/>
      <c r="J627" s="73"/>
      <c r="K627" s="73"/>
    </row>
    <row r="628" spans="2:11" x14ac:dyDescent="0.25">
      <c r="B628" s="71"/>
      <c r="C628" s="72"/>
      <c r="D628" s="71"/>
      <c r="E628" s="73"/>
      <c r="F628" s="73"/>
      <c r="G628" s="74"/>
      <c r="H628" s="74"/>
      <c r="I628" s="74"/>
      <c r="J628" s="73"/>
      <c r="K628" s="73"/>
    </row>
    <row r="629" spans="2:11" x14ac:dyDescent="0.25">
      <c r="B629" s="71"/>
      <c r="C629" s="72"/>
      <c r="D629" s="71"/>
      <c r="E629" s="73"/>
      <c r="F629" s="73"/>
      <c r="G629" s="74"/>
      <c r="H629" s="74"/>
      <c r="I629" s="74"/>
      <c r="J629" s="73"/>
      <c r="K629" s="73"/>
    </row>
    <row r="630" spans="2:11" x14ac:dyDescent="0.25">
      <c r="B630" s="71"/>
      <c r="C630" s="72"/>
      <c r="D630" s="71"/>
      <c r="E630" s="73"/>
      <c r="F630" s="73"/>
      <c r="G630" s="74"/>
      <c r="H630" s="74"/>
      <c r="I630" s="74"/>
      <c r="J630" s="73"/>
      <c r="K630" s="73"/>
    </row>
    <row r="631" spans="2:11" x14ac:dyDescent="0.25">
      <c r="B631" s="71"/>
      <c r="C631" s="72"/>
      <c r="D631" s="71"/>
      <c r="E631" s="73"/>
      <c r="F631" s="73"/>
      <c r="G631" s="74"/>
      <c r="H631" s="74"/>
      <c r="I631" s="74"/>
      <c r="J631" s="73"/>
      <c r="K631" s="73"/>
    </row>
    <row r="632" spans="2:11" x14ac:dyDescent="0.25">
      <c r="B632" s="71"/>
      <c r="C632" s="72"/>
      <c r="D632" s="71"/>
      <c r="E632" s="73"/>
      <c r="F632" s="73"/>
      <c r="G632" s="74"/>
      <c r="H632" s="74"/>
      <c r="I632" s="74"/>
      <c r="J632" s="73"/>
      <c r="K632" s="73"/>
    </row>
    <row r="633" spans="2:11" x14ac:dyDescent="0.25">
      <c r="B633" s="71"/>
      <c r="C633" s="72"/>
      <c r="D633" s="71"/>
      <c r="E633" s="73"/>
      <c r="F633" s="73"/>
      <c r="G633" s="74"/>
      <c r="H633" s="74"/>
      <c r="I633" s="74"/>
      <c r="J633" s="73"/>
      <c r="K633" s="73"/>
    </row>
    <row r="634" spans="2:11" x14ac:dyDescent="0.25">
      <c r="B634" s="71"/>
      <c r="C634" s="72"/>
      <c r="D634" s="71"/>
      <c r="E634" s="73"/>
      <c r="F634" s="73"/>
      <c r="G634" s="74"/>
      <c r="H634" s="74"/>
      <c r="I634" s="74"/>
      <c r="J634" s="73"/>
      <c r="K634" s="73"/>
    </row>
    <row r="635" spans="2:11" x14ac:dyDescent="0.25">
      <c r="B635" s="71"/>
      <c r="C635" s="72"/>
      <c r="D635" s="71"/>
      <c r="E635" s="73"/>
      <c r="F635" s="73"/>
      <c r="G635" s="74"/>
      <c r="H635" s="74"/>
      <c r="I635" s="74"/>
      <c r="J635" s="73"/>
      <c r="K635" s="73"/>
    </row>
    <row r="636" spans="2:11" x14ac:dyDescent="0.25">
      <c r="B636" s="71"/>
      <c r="C636" s="72"/>
      <c r="D636" s="71"/>
      <c r="E636" s="73"/>
      <c r="F636" s="73"/>
      <c r="G636" s="74"/>
      <c r="H636" s="74"/>
      <c r="I636" s="74"/>
      <c r="J636" s="73"/>
      <c r="K636" s="73"/>
    </row>
    <row r="637" spans="2:11" x14ac:dyDescent="0.25">
      <c r="B637" s="71"/>
      <c r="C637" s="72"/>
      <c r="D637" s="71"/>
      <c r="E637" s="73"/>
      <c r="F637" s="73"/>
      <c r="G637" s="74"/>
      <c r="H637" s="74"/>
      <c r="I637" s="74"/>
      <c r="J637" s="73"/>
      <c r="K637" s="73"/>
    </row>
    <row r="638" spans="2:11" x14ac:dyDescent="0.25">
      <c r="B638" s="71"/>
      <c r="C638" s="72"/>
      <c r="D638" s="71"/>
      <c r="E638" s="73"/>
      <c r="F638" s="73"/>
      <c r="G638" s="74"/>
      <c r="H638" s="74"/>
      <c r="I638" s="74"/>
      <c r="J638" s="73"/>
      <c r="K638" s="73"/>
    </row>
    <row r="639" spans="2:11" x14ac:dyDescent="0.25">
      <c r="B639" s="71"/>
      <c r="C639" s="72"/>
      <c r="D639" s="71"/>
      <c r="E639" s="73"/>
      <c r="F639" s="73"/>
      <c r="G639" s="74"/>
      <c r="H639" s="74"/>
      <c r="I639" s="74"/>
      <c r="J639" s="73"/>
      <c r="K639" s="73"/>
    </row>
    <row r="640" spans="2:11" x14ac:dyDescent="0.25">
      <c r="B640" s="71"/>
      <c r="C640" s="72"/>
      <c r="D640" s="71"/>
      <c r="E640" s="73"/>
      <c r="F640" s="73"/>
      <c r="G640" s="74"/>
      <c r="H640" s="74"/>
      <c r="I640" s="74"/>
      <c r="J640" s="73"/>
      <c r="K640" s="73"/>
    </row>
    <row r="641" spans="2:11" x14ac:dyDescent="0.25">
      <c r="B641" s="71"/>
      <c r="C641" s="72"/>
      <c r="D641" s="71"/>
      <c r="E641" s="73"/>
      <c r="F641" s="73"/>
      <c r="G641" s="74"/>
      <c r="H641" s="74"/>
      <c r="I641" s="74"/>
      <c r="J641" s="73"/>
      <c r="K641" s="73"/>
    </row>
    <row r="642" spans="2:11" x14ac:dyDescent="0.25">
      <c r="B642" s="71"/>
      <c r="C642" s="72"/>
      <c r="D642" s="71"/>
      <c r="E642" s="73"/>
      <c r="F642" s="73"/>
      <c r="G642" s="74"/>
      <c r="H642" s="74"/>
      <c r="I642" s="74"/>
      <c r="J642" s="73"/>
      <c r="K642" s="73"/>
    </row>
    <row r="643" spans="2:11" x14ac:dyDescent="0.25">
      <c r="B643" s="71"/>
      <c r="C643" s="72"/>
      <c r="D643" s="71"/>
      <c r="E643" s="73"/>
      <c r="F643" s="73"/>
      <c r="G643" s="74"/>
      <c r="H643" s="74"/>
      <c r="I643" s="74"/>
      <c r="J643" s="73"/>
      <c r="K643" s="73"/>
    </row>
    <row r="644" spans="2:11" x14ac:dyDescent="0.25">
      <c r="B644" s="71"/>
      <c r="C644" s="72"/>
      <c r="D644" s="71"/>
      <c r="E644" s="73"/>
      <c r="F644" s="73"/>
      <c r="G644" s="74"/>
      <c r="H644" s="74"/>
      <c r="I644" s="74"/>
      <c r="J644" s="73"/>
      <c r="K644" s="73"/>
    </row>
    <row r="645" spans="2:11" x14ac:dyDescent="0.25">
      <c r="B645" s="71"/>
      <c r="C645" s="72"/>
      <c r="D645" s="71"/>
      <c r="E645" s="73"/>
      <c r="F645" s="73"/>
      <c r="G645" s="74"/>
      <c r="H645" s="74"/>
      <c r="I645" s="74"/>
      <c r="J645" s="73"/>
      <c r="K645" s="73"/>
    </row>
    <row r="646" spans="2:11" x14ac:dyDescent="0.25">
      <c r="B646" s="71"/>
      <c r="C646" s="72"/>
      <c r="D646" s="71"/>
      <c r="E646" s="73"/>
      <c r="F646" s="73"/>
      <c r="G646" s="74"/>
      <c r="H646" s="74"/>
      <c r="I646" s="74"/>
      <c r="J646" s="73"/>
      <c r="K646" s="73"/>
    </row>
    <row r="647" spans="2:11" x14ac:dyDescent="0.25">
      <c r="B647" s="71"/>
      <c r="C647" s="72"/>
      <c r="D647" s="71"/>
      <c r="E647" s="73"/>
      <c r="F647" s="73"/>
      <c r="G647" s="74"/>
      <c r="H647" s="74"/>
      <c r="I647" s="74"/>
      <c r="J647" s="73"/>
      <c r="K647" s="73"/>
    </row>
    <row r="648" spans="2:11" x14ac:dyDescent="0.25">
      <c r="B648" s="71"/>
      <c r="C648" s="72"/>
      <c r="D648" s="71"/>
      <c r="E648" s="73"/>
      <c r="F648" s="73"/>
      <c r="G648" s="74"/>
      <c r="H648" s="74"/>
      <c r="I648" s="74"/>
      <c r="J648" s="73"/>
      <c r="K648" s="73"/>
    </row>
    <row r="649" spans="2:11" x14ac:dyDescent="0.25">
      <c r="B649" s="71"/>
      <c r="C649" s="72"/>
      <c r="D649" s="71"/>
      <c r="E649" s="73"/>
      <c r="F649" s="73"/>
      <c r="G649" s="74"/>
      <c r="H649" s="74"/>
      <c r="I649" s="74"/>
      <c r="J649" s="73"/>
      <c r="K649" s="73"/>
    </row>
    <row r="650" spans="2:11" x14ac:dyDescent="0.25">
      <c r="B650" s="71"/>
      <c r="C650" s="72"/>
      <c r="D650" s="71"/>
      <c r="E650" s="73"/>
      <c r="F650" s="73"/>
      <c r="G650" s="74"/>
      <c r="H650" s="74"/>
      <c r="I650" s="74"/>
      <c r="J650" s="73"/>
      <c r="K650" s="73"/>
    </row>
    <row r="651" spans="2:11" x14ac:dyDescent="0.25">
      <c r="B651" s="71"/>
      <c r="C651" s="72"/>
      <c r="D651" s="71"/>
      <c r="E651" s="73"/>
      <c r="F651" s="73"/>
      <c r="G651" s="74"/>
      <c r="H651" s="74"/>
      <c r="I651" s="74"/>
      <c r="J651" s="73"/>
      <c r="K651" s="73"/>
    </row>
    <row r="652" spans="2:11" x14ac:dyDescent="0.25">
      <c r="B652" s="71"/>
      <c r="C652" s="72"/>
      <c r="D652" s="71"/>
      <c r="E652" s="73"/>
      <c r="F652" s="73"/>
      <c r="G652" s="74"/>
      <c r="H652" s="74"/>
      <c r="I652" s="74"/>
      <c r="J652" s="73"/>
      <c r="K652" s="73"/>
    </row>
    <row r="653" spans="2:11" x14ac:dyDescent="0.25">
      <c r="B653" s="71"/>
      <c r="C653" s="72"/>
      <c r="D653" s="71"/>
      <c r="E653" s="73"/>
      <c r="F653" s="73"/>
      <c r="G653" s="74"/>
      <c r="H653" s="74"/>
      <c r="I653" s="74"/>
      <c r="J653" s="73"/>
      <c r="K653" s="73"/>
    </row>
    <row r="654" spans="2:11" x14ac:dyDescent="0.25">
      <c r="B654" s="71"/>
      <c r="C654" s="72"/>
      <c r="D654" s="71"/>
      <c r="E654" s="73"/>
      <c r="F654" s="73"/>
      <c r="G654" s="74"/>
      <c r="H654" s="74"/>
      <c r="I654" s="74"/>
      <c r="J654" s="73"/>
      <c r="K654" s="73"/>
    </row>
    <row r="655" spans="2:11" x14ac:dyDescent="0.25">
      <c r="B655" s="71"/>
      <c r="C655" s="72"/>
      <c r="D655" s="71"/>
      <c r="E655" s="73"/>
      <c r="F655" s="73"/>
      <c r="G655" s="74"/>
      <c r="H655" s="74"/>
      <c r="I655" s="74"/>
      <c r="J655" s="73"/>
      <c r="K655" s="73"/>
    </row>
    <row r="656" spans="2:11" x14ac:dyDescent="0.25">
      <c r="B656" s="71"/>
      <c r="C656" s="72"/>
      <c r="D656" s="71"/>
      <c r="E656" s="73"/>
      <c r="F656" s="73"/>
      <c r="G656" s="74"/>
      <c r="H656" s="74"/>
      <c r="I656" s="74"/>
      <c r="J656" s="73"/>
      <c r="K656" s="73"/>
    </row>
    <row r="657" spans="2:11" x14ac:dyDescent="0.25">
      <c r="B657" s="71"/>
      <c r="C657" s="72"/>
      <c r="D657" s="71"/>
      <c r="E657" s="73"/>
      <c r="F657" s="73"/>
      <c r="G657" s="74"/>
      <c r="H657" s="74"/>
      <c r="I657" s="74"/>
      <c r="J657" s="73"/>
      <c r="K657" s="73"/>
    </row>
    <row r="658" spans="2:11" x14ac:dyDescent="0.25">
      <c r="B658" s="71"/>
      <c r="C658" s="72"/>
      <c r="D658" s="71"/>
      <c r="E658" s="73"/>
      <c r="F658" s="73"/>
      <c r="G658" s="74"/>
      <c r="H658" s="74"/>
      <c r="I658" s="74"/>
      <c r="J658" s="73"/>
      <c r="K658" s="73"/>
    </row>
    <row r="659" spans="2:11" x14ac:dyDescent="0.25">
      <c r="B659" s="71"/>
      <c r="C659" s="72"/>
      <c r="D659" s="71"/>
      <c r="E659" s="73"/>
      <c r="F659" s="73"/>
      <c r="G659" s="74"/>
      <c r="H659" s="74"/>
      <c r="I659" s="74"/>
      <c r="J659" s="73"/>
      <c r="K659" s="73"/>
    </row>
    <row r="660" spans="2:11" x14ac:dyDescent="0.25">
      <c r="B660" s="71"/>
      <c r="C660" s="72"/>
      <c r="D660" s="71"/>
      <c r="E660" s="73"/>
      <c r="F660" s="73"/>
      <c r="G660" s="74"/>
      <c r="H660" s="74"/>
      <c r="I660" s="74"/>
      <c r="J660" s="73"/>
      <c r="K660" s="73"/>
    </row>
    <row r="661" spans="2:11" x14ac:dyDescent="0.25">
      <c r="B661" s="71"/>
      <c r="C661" s="72"/>
      <c r="D661" s="71"/>
      <c r="E661" s="73"/>
      <c r="F661" s="73"/>
      <c r="G661" s="74"/>
      <c r="H661" s="74"/>
      <c r="I661" s="74"/>
      <c r="J661" s="73"/>
      <c r="K661" s="73"/>
    </row>
    <row r="662" spans="2:11" x14ac:dyDescent="0.25">
      <c r="B662" s="71"/>
      <c r="C662" s="72"/>
      <c r="D662" s="71"/>
      <c r="E662" s="73"/>
      <c r="F662" s="73"/>
      <c r="G662" s="74"/>
      <c r="H662" s="74"/>
      <c r="I662" s="74"/>
      <c r="J662" s="73"/>
      <c r="K662" s="73"/>
    </row>
    <row r="663" spans="2:11" x14ac:dyDescent="0.25">
      <c r="B663" s="71"/>
      <c r="C663" s="72"/>
      <c r="D663" s="71"/>
      <c r="E663" s="73"/>
      <c r="F663" s="73"/>
      <c r="G663" s="74"/>
      <c r="H663" s="74"/>
      <c r="I663" s="74"/>
      <c r="J663" s="73"/>
      <c r="K663" s="73"/>
    </row>
    <row r="664" spans="2:11" x14ac:dyDescent="0.25">
      <c r="B664" s="71"/>
      <c r="C664" s="72"/>
      <c r="D664" s="71"/>
      <c r="E664" s="73"/>
      <c r="F664" s="73"/>
      <c r="G664" s="74"/>
      <c r="H664" s="74"/>
      <c r="I664" s="74"/>
      <c r="J664" s="73"/>
      <c r="K664" s="73"/>
    </row>
    <row r="665" spans="2:11" x14ac:dyDescent="0.25">
      <c r="B665" s="71"/>
      <c r="C665" s="72"/>
      <c r="D665" s="71"/>
      <c r="E665" s="73"/>
      <c r="F665" s="73"/>
      <c r="G665" s="74"/>
      <c r="H665" s="74"/>
      <c r="I665" s="74"/>
      <c r="J665" s="73"/>
      <c r="K665" s="73"/>
    </row>
    <row r="666" spans="2:11" x14ac:dyDescent="0.25">
      <c r="B666" s="71"/>
      <c r="C666" s="72"/>
      <c r="D666" s="71"/>
      <c r="E666" s="73"/>
      <c r="F666" s="73"/>
      <c r="G666" s="74"/>
      <c r="H666" s="74"/>
      <c r="I666" s="74"/>
      <c r="J666" s="73"/>
      <c r="K666" s="73"/>
    </row>
    <row r="667" spans="2:11" x14ac:dyDescent="0.25">
      <c r="B667" s="71"/>
      <c r="C667" s="72"/>
      <c r="D667" s="71"/>
      <c r="E667" s="73"/>
      <c r="F667" s="73"/>
      <c r="G667" s="74"/>
      <c r="H667" s="74"/>
      <c r="I667" s="74"/>
      <c r="J667" s="73"/>
      <c r="K667" s="73"/>
    </row>
    <row r="668" spans="2:11" x14ac:dyDescent="0.25">
      <c r="B668" s="71"/>
      <c r="C668" s="72"/>
      <c r="D668" s="71"/>
      <c r="E668" s="73"/>
      <c r="F668" s="73"/>
      <c r="G668" s="74"/>
      <c r="H668" s="74"/>
      <c r="I668" s="74"/>
      <c r="J668" s="73"/>
      <c r="K668" s="73"/>
    </row>
    <row r="669" spans="2:11" x14ac:dyDescent="0.25">
      <c r="B669" s="71"/>
      <c r="C669" s="72"/>
      <c r="D669" s="71"/>
      <c r="E669" s="73"/>
      <c r="F669" s="73"/>
      <c r="G669" s="74"/>
      <c r="H669" s="74"/>
      <c r="I669" s="74"/>
      <c r="J669" s="73"/>
      <c r="K669" s="73"/>
    </row>
    <row r="670" spans="2:11" x14ac:dyDescent="0.25">
      <c r="B670" s="71"/>
      <c r="C670" s="72"/>
      <c r="D670" s="71"/>
      <c r="E670" s="73"/>
      <c r="F670" s="73"/>
      <c r="G670" s="74"/>
      <c r="H670" s="74"/>
      <c r="I670" s="74"/>
      <c r="J670" s="73"/>
      <c r="K670" s="73"/>
    </row>
    <row r="671" spans="2:11" x14ac:dyDescent="0.25">
      <c r="B671" s="71"/>
      <c r="C671" s="72"/>
      <c r="D671" s="71"/>
      <c r="E671" s="73"/>
      <c r="F671" s="73"/>
      <c r="G671" s="74"/>
      <c r="H671" s="74"/>
      <c r="I671" s="74"/>
      <c r="J671" s="73"/>
      <c r="K671" s="73"/>
    </row>
    <row r="672" spans="2:11" x14ac:dyDescent="0.25">
      <c r="B672" s="71"/>
      <c r="C672" s="72"/>
      <c r="D672" s="71"/>
      <c r="E672" s="73"/>
      <c r="F672" s="73"/>
      <c r="G672" s="74"/>
      <c r="H672" s="74"/>
      <c r="I672" s="74"/>
      <c r="J672" s="73"/>
      <c r="K672" s="73"/>
    </row>
    <row r="673" spans="2:11" x14ac:dyDescent="0.25">
      <c r="B673" s="71"/>
      <c r="C673" s="72"/>
      <c r="D673" s="71"/>
      <c r="E673" s="73"/>
      <c r="F673" s="73"/>
      <c r="G673" s="74"/>
      <c r="H673" s="74"/>
      <c r="I673" s="74"/>
      <c r="J673" s="73"/>
      <c r="K673" s="73"/>
    </row>
    <row r="674" spans="2:11" x14ac:dyDescent="0.25">
      <c r="B674" s="71"/>
      <c r="C674" s="72"/>
      <c r="D674" s="71"/>
      <c r="E674" s="73"/>
      <c r="F674" s="73"/>
      <c r="G674" s="74"/>
      <c r="H674" s="74"/>
      <c r="I674" s="74"/>
      <c r="J674" s="73"/>
      <c r="K674" s="73"/>
    </row>
    <row r="675" spans="2:11" x14ac:dyDescent="0.25">
      <c r="B675" s="71"/>
      <c r="C675" s="72"/>
      <c r="D675" s="71"/>
      <c r="E675" s="73"/>
      <c r="F675" s="73"/>
      <c r="G675" s="74"/>
      <c r="H675" s="74"/>
      <c r="I675" s="74"/>
      <c r="J675" s="73"/>
      <c r="K675" s="73"/>
    </row>
    <row r="676" spans="2:11" x14ac:dyDescent="0.25">
      <c r="B676" s="71"/>
      <c r="C676" s="72"/>
      <c r="D676" s="71"/>
      <c r="E676" s="73"/>
      <c r="F676" s="73"/>
      <c r="G676" s="74"/>
      <c r="H676" s="74"/>
      <c r="I676" s="74"/>
      <c r="J676" s="73"/>
      <c r="K676" s="73"/>
    </row>
    <row r="677" spans="2:11" x14ac:dyDescent="0.25">
      <c r="B677" s="71"/>
      <c r="C677" s="72"/>
      <c r="D677" s="71"/>
      <c r="E677" s="73"/>
      <c r="F677" s="73"/>
      <c r="G677" s="74"/>
      <c r="H677" s="74"/>
      <c r="I677" s="74"/>
      <c r="J677" s="73"/>
      <c r="K677" s="73"/>
    </row>
    <row r="678" spans="2:11" x14ac:dyDescent="0.25">
      <c r="B678" s="71"/>
      <c r="C678" s="72"/>
      <c r="D678" s="71"/>
      <c r="E678" s="73"/>
      <c r="F678" s="73"/>
      <c r="G678" s="74"/>
      <c r="H678" s="74"/>
      <c r="I678" s="74"/>
      <c r="J678" s="73"/>
      <c r="K678" s="73"/>
    </row>
    <row r="679" spans="2:11" x14ac:dyDescent="0.25">
      <c r="B679" s="71"/>
      <c r="C679" s="72"/>
      <c r="D679" s="71"/>
      <c r="E679" s="73"/>
      <c r="F679" s="73"/>
      <c r="G679" s="74"/>
      <c r="H679" s="74"/>
      <c r="I679" s="74"/>
      <c r="J679" s="73"/>
      <c r="K679" s="73"/>
    </row>
    <row r="680" spans="2:11" x14ac:dyDescent="0.25">
      <c r="B680" s="71"/>
      <c r="C680" s="72"/>
      <c r="D680" s="71"/>
      <c r="E680" s="73"/>
      <c r="F680" s="73"/>
      <c r="G680" s="74"/>
      <c r="H680" s="74"/>
      <c r="I680" s="74"/>
      <c r="J680" s="73"/>
      <c r="K680" s="73"/>
    </row>
    <row r="681" spans="2:11" x14ac:dyDescent="0.25">
      <c r="B681" s="71"/>
      <c r="C681" s="72"/>
      <c r="D681" s="71"/>
      <c r="E681" s="73"/>
      <c r="F681" s="73"/>
      <c r="G681" s="74"/>
      <c r="H681" s="74"/>
      <c r="I681" s="74"/>
      <c r="J681" s="73"/>
      <c r="K681" s="73"/>
    </row>
    <row r="682" spans="2:11" x14ac:dyDescent="0.25">
      <c r="B682" s="71"/>
      <c r="C682" s="72"/>
      <c r="D682" s="71"/>
      <c r="E682" s="73"/>
      <c r="F682" s="73"/>
      <c r="G682" s="74"/>
      <c r="H682" s="74"/>
      <c r="I682" s="74"/>
      <c r="J682" s="73"/>
      <c r="K682" s="73"/>
    </row>
    <row r="683" spans="2:11" x14ac:dyDescent="0.25">
      <c r="B683" s="71"/>
      <c r="C683" s="72"/>
      <c r="D683" s="71"/>
      <c r="E683" s="73"/>
      <c r="F683" s="73"/>
      <c r="G683" s="74"/>
      <c r="H683" s="74"/>
      <c r="I683" s="74"/>
      <c r="J683" s="73"/>
      <c r="K683" s="73"/>
    </row>
    <row r="684" spans="2:11" x14ac:dyDescent="0.25">
      <c r="B684" s="71"/>
      <c r="C684" s="72"/>
      <c r="D684" s="71"/>
      <c r="E684" s="73"/>
      <c r="F684" s="73"/>
      <c r="G684" s="74"/>
      <c r="H684" s="74"/>
      <c r="I684" s="74"/>
      <c r="J684" s="73"/>
      <c r="K684" s="73"/>
    </row>
    <row r="685" spans="2:11" x14ac:dyDescent="0.25">
      <c r="B685" s="71"/>
      <c r="C685" s="72"/>
      <c r="D685" s="71"/>
      <c r="E685" s="73"/>
      <c r="F685" s="73"/>
      <c r="G685" s="74"/>
      <c r="H685" s="74"/>
      <c r="I685" s="74"/>
      <c r="J685" s="73"/>
      <c r="K685" s="73"/>
    </row>
    <row r="686" spans="2:11" x14ac:dyDescent="0.25">
      <c r="B686" s="71"/>
      <c r="C686" s="72"/>
      <c r="D686" s="71"/>
      <c r="E686" s="73"/>
      <c r="F686" s="73"/>
      <c r="G686" s="74"/>
      <c r="H686" s="74"/>
      <c r="I686" s="74"/>
      <c r="J686" s="73"/>
      <c r="K686" s="73"/>
    </row>
    <row r="687" spans="2:11" x14ac:dyDescent="0.25">
      <c r="B687" s="71"/>
      <c r="C687" s="72"/>
      <c r="D687" s="71"/>
      <c r="E687" s="73"/>
      <c r="F687" s="73"/>
      <c r="G687" s="74"/>
      <c r="H687" s="74"/>
      <c r="I687" s="74"/>
      <c r="J687" s="73"/>
      <c r="K687" s="73"/>
    </row>
    <row r="688" spans="2:11" x14ac:dyDescent="0.25">
      <c r="B688" s="71"/>
      <c r="C688" s="72"/>
      <c r="D688" s="71"/>
      <c r="E688" s="73"/>
      <c r="F688" s="73"/>
      <c r="G688" s="74"/>
      <c r="H688" s="74"/>
      <c r="I688" s="74"/>
      <c r="J688" s="73"/>
      <c r="K688" s="73"/>
    </row>
    <row r="689" spans="2:11" x14ac:dyDescent="0.25">
      <c r="B689" s="71"/>
      <c r="C689" s="72"/>
      <c r="D689" s="71"/>
      <c r="E689" s="73"/>
      <c r="F689" s="73"/>
      <c r="G689" s="74"/>
      <c r="H689" s="74"/>
      <c r="I689" s="74"/>
      <c r="J689" s="73"/>
      <c r="K689" s="73"/>
    </row>
    <row r="690" spans="2:11" x14ac:dyDescent="0.25">
      <c r="B690" s="71"/>
      <c r="C690" s="72"/>
      <c r="D690" s="71"/>
      <c r="E690" s="73"/>
      <c r="F690" s="73"/>
      <c r="G690" s="74"/>
      <c r="H690" s="74"/>
      <c r="I690" s="74"/>
      <c r="J690" s="73"/>
      <c r="K690" s="73"/>
    </row>
    <row r="691" spans="2:11" x14ac:dyDescent="0.25">
      <c r="B691" s="71"/>
      <c r="C691" s="72"/>
      <c r="D691" s="71"/>
      <c r="E691" s="73"/>
      <c r="F691" s="73"/>
      <c r="G691" s="74"/>
      <c r="H691" s="74"/>
      <c r="I691" s="74"/>
      <c r="J691" s="73"/>
      <c r="K691" s="73"/>
    </row>
    <row r="692" spans="2:11" x14ac:dyDescent="0.25">
      <c r="B692" s="71"/>
      <c r="C692" s="72"/>
      <c r="D692" s="71"/>
      <c r="E692" s="73"/>
      <c r="F692" s="73"/>
      <c r="G692" s="74"/>
      <c r="H692" s="74"/>
      <c r="I692" s="74"/>
      <c r="J692" s="73"/>
      <c r="K692" s="73"/>
    </row>
    <row r="693" spans="2:11" x14ac:dyDescent="0.25">
      <c r="B693" s="71"/>
      <c r="C693" s="72"/>
      <c r="D693" s="71"/>
      <c r="E693" s="73"/>
      <c r="F693" s="73"/>
      <c r="G693" s="74"/>
      <c r="H693" s="74"/>
      <c r="I693" s="74"/>
      <c r="J693" s="73"/>
      <c r="K693" s="73"/>
    </row>
    <row r="694" spans="2:11" x14ac:dyDescent="0.25">
      <c r="B694" s="71"/>
      <c r="C694" s="72"/>
      <c r="D694" s="71"/>
      <c r="E694" s="73"/>
      <c r="F694" s="73"/>
      <c r="G694" s="74"/>
      <c r="H694" s="74"/>
      <c r="I694" s="74"/>
      <c r="J694" s="73"/>
      <c r="K694" s="73"/>
    </row>
    <row r="695" spans="2:11" x14ac:dyDescent="0.25">
      <c r="B695" s="71"/>
      <c r="C695" s="72"/>
      <c r="D695" s="71"/>
      <c r="E695" s="73"/>
      <c r="F695" s="73"/>
      <c r="G695" s="74"/>
      <c r="H695" s="74"/>
      <c r="I695" s="74"/>
      <c r="J695" s="73"/>
      <c r="K695" s="73"/>
    </row>
    <row r="696" spans="2:11" x14ac:dyDescent="0.25">
      <c r="B696" s="71"/>
      <c r="C696" s="72"/>
      <c r="D696" s="71"/>
      <c r="E696" s="73"/>
      <c r="F696" s="73"/>
      <c r="G696" s="74"/>
      <c r="H696" s="74"/>
      <c r="I696" s="74"/>
      <c r="J696" s="73"/>
      <c r="K696" s="73"/>
    </row>
    <row r="697" spans="2:11" x14ac:dyDescent="0.25">
      <c r="B697" s="71"/>
      <c r="C697" s="72"/>
      <c r="D697" s="71"/>
      <c r="E697" s="73"/>
      <c r="F697" s="73"/>
      <c r="G697" s="74"/>
      <c r="H697" s="74"/>
      <c r="I697" s="74"/>
      <c r="J697" s="73"/>
      <c r="K697" s="73"/>
    </row>
    <row r="698" spans="2:11" x14ac:dyDescent="0.25">
      <c r="B698" s="71"/>
      <c r="C698" s="72"/>
      <c r="D698" s="71"/>
      <c r="E698" s="73"/>
      <c r="F698" s="73"/>
      <c r="G698" s="74"/>
      <c r="H698" s="74"/>
      <c r="I698" s="74"/>
      <c r="J698" s="73"/>
      <c r="K698" s="73"/>
    </row>
    <row r="699" spans="2:11" x14ac:dyDescent="0.25">
      <c r="B699" s="71"/>
      <c r="C699" s="72"/>
      <c r="D699" s="71"/>
      <c r="E699" s="73"/>
      <c r="F699" s="73"/>
      <c r="G699" s="74"/>
      <c r="H699" s="74"/>
      <c r="I699" s="74"/>
      <c r="J699" s="73"/>
      <c r="K699" s="73"/>
    </row>
    <row r="700" spans="2:11" x14ac:dyDescent="0.25">
      <c r="B700" s="71"/>
      <c r="C700" s="72"/>
      <c r="D700" s="71"/>
      <c r="E700" s="73"/>
      <c r="F700" s="73"/>
      <c r="G700" s="74"/>
      <c r="H700" s="74"/>
      <c r="I700" s="74"/>
      <c r="J700" s="73"/>
      <c r="K700" s="73"/>
    </row>
    <row r="701" spans="2:11" x14ac:dyDescent="0.25">
      <c r="B701" s="71"/>
      <c r="C701" s="72"/>
      <c r="D701" s="71"/>
      <c r="E701" s="73"/>
      <c r="F701" s="73"/>
      <c r="G701" s="74"/>
      <c r="H701" s="74"/>
      <c r="I701" s="74"/>
      <c r="J701" s="73"/>
      <c r="K701" s="73"/>
    </row>
    <row r="702" spans="2:11" x14ac:dyDescent="0.25">
      <c r="B702" s="71"/>
      <c r="C702" s="72"/>
      <c r="D702" s="71"/>
      <c r="E702" s="73"/>
      <c r="F702" s="73"/>
      <c r="G702" s="74"/>
      <c r="H702" s="74"/>
      <c r="I702" s="74"/>
      <c r="J702" s="73"/>
      <c r="K702" s="73"/>
    </row>
    <row r="703" spans="2:11" x14ac:dyDescent="0.25">
      <c r="B703" s="71"/>
      <c r="C703" s="72"/>
      <c r="D703" s="71"/>
      <c r="E703" s="73"/>
      <c r="F703" s="73"/>
      <c r="G703" s="74"/>
      <c r="H703" s="74"/>
      <c r="I703" s="74"/>
      <c r="J703" s="73"/>
      <c r="K703" s="73"/>
    </row>
    <row r="704" spans="2:11" x14ac:dyDescent="0.25">
      <c r="B704" s="71"/>
      <c r="C704" s="72"/>
      <c r="D704" s="71"/>
      <c r="E704" s="73"/>
      <c r="F704" s="73"/>
      <c r="G704" s="74"/>
      <c r="H704" s="74"/>
      <c r="I704" s="74"/>
      <c r="J704" s="73"/>
      <c r="K704" s="73"/>
    </row>
    <row r="705" spans="2:11" x14ac:dyDescent="0.25">
      <c r="B705" s="71"/>
      <c r="C705" s="72"/>
      <c r="D705" s="71"/>
      <c r="E705" s="73"/>
      <c r="F705" s="73"/>
      <c r="G705" s="74"/>
      <c r="H705" s="74"/>
      <c r="I705" s="74"/>
      <c r="J705" s="73"/>
      <c r="K705" s="73"/>
    </row>
    <row r="706" spans="2:11" x14ac:dyDescent="0.25">
      <c r="B706" s="71"/>
      <c r="C706" s="72"/>
      <c r="D706" s="71"/>
      <c r="E706" s="73"/>
      <c r="F706" s="73"/>
      <c r="G706" s="74"/>
      <c r="H706" s="74"/>
      <c r="I706" s="74"/>
      <c r="J706" s="73"/>
      <c r="K706" s="73"/>
    </row>
    <row r="707" spans="2:11" x14ac:dyDescent="0.25">
      <c r="B707" s="71"/>
      <c r="C707" s="72"/>
      <c r="D707" s="71"/>
      <c r="E707" s="73"/>
      <c r="F707" s="73"/>
      <c r="G707" s="74"/>
      <c r="H707" s="74"/>
      <c r="I707" s="74"/>
      <c r="J707" s="73"/>
      <c r="K707" s="73"/>
    </row>
    <row r="708" spans="2:11" x14ac:dyDescent="0.25">
      <c r="B708" s="71"/>
      <c r="C708" s="72"/>
      <c r="D708" s="71"/>
      <c r="E708" s="73"/>
      <c r="F708" s="73"/>
      <c r="G708" s="74"/>
      <c r="H708" s="74"/>
      <c r="I708" s="74"/>
      <c r="J708" s="73"/>
      <c r="K708" s="73"/>
    </row>
    <row r="709" spans="2:11" x14ac:dyDescent="0.25">
      <c r="B709" s="71"/>
      <c r="C709" s="72"/>
      <c r="D709" s="71"/>
      <c r="E709" s="73"/>
      <c r="F709" s="73"/>
      <c r="G709" s="74"/>
      <c r="H709" s="74"/>
      <c r="I709" s="74"/>
      <c r="J709" s="73"/>
      <c r="K709" s="73"/>
    </row>
    <row r="710" spans="2:11" x14ac:dyDescent="0.25">
      <c r="B710" s="71"/>
      <c r="C710" s="72"/>
      <c r="D710" s="71"/>
      <c r="E710" s="73"/>
      <c r="F710" s="73"/>
      <c r="G710" s="74"/>
      <c r="H710" s="74"/>
      <c r="I710" s="74"/>
      <c r="J710" s="73"/>
      <c r="K710" s="73"/>
    </row>
    <row r="711" spans="2:11" x14ac:dyDescent="0.25">
      <c r="B711" s="71"/>
      <c r="C711" s="72"/>
      <c r="D711" s="71"/>
      <c r="E711" s="73"/>
      <c r="F711" s="73"/>
      <c r="G711" s="74"/>
      <c r="H711" s="74"/>
      <c r="I711" s="74"/>
      <c r="J711" s="73"/>
      <c r="K711" s="73"/>
    </row>
    <row r="712" spans="2:11" x14ac:dyDescent="0.25">
      <c r="B712" s="71"/>
      <c r="C712" s="72"/>
      <c r="D712" s="71"/>
      <c r="E712" s="73"/>
      <c r="F712" s="73"/>
      <c r="G712" s="74"/>
      <c r="H712" s="74"/>
      <c r="I712" s="74"/>
      <c r="J712" s="73"/>
      <c r="K712" s="73"/>
    </row>
    <row r="713" spans="2:11" x14ac:dyDescent="0.25">
      <c r="B713" s="71"/>
      <c r="C713" s="72"/>
      <c r="D713" s="71"/>
      <c r="E713" s="73"/>
      <c r="F713" s="73"/>
      <c r="G713" s="74"/>
      <c r="H713" s="74"/>
      <c r="I713" s="74"/>
      <c r="J713" s="73"/>
      <c r="K713" s="73"/>
    </row>
    <row r="714" spans="2:11" x14ac:dyDescent="0.25">
      <c r="B714" s="71"/>
      <c r="C714" s="72"/>
      <c r="D714" s="71"/>
      <c r="E714" s="73"/>
      <c r="F714" s="73"/>
      <c r="G714" s="74"/>
      <c r="H714" s="74"/>
      <c r="I714" s="74"/>
      <c r="J714" s="73"/>
      <c r="K714" s="73"/>
    </row>
    <row r="715" spans="2:11" x14ac:dyDescent="0.25">
      <c r="B715" s="71"/>
      <c r="C715" s="72"/>
      <c r="D715" s="71"/>
      <c r="E715" s="73"/>
      <c r="F715" s="73"/>
      <c r="G715" s="74"/>
      <c r="H715" s="74"/>
      <c r="I715" s="74"/>
      <c r="J715" s="73"/>
      <c r="K715" s="73"/>
    </row>
    <row r="716" spans="2:11" x14ac:dyDescent="0.25">
      <c r="B716" s="71"/>
      <c r="C716" s="72"/>
      <c r="D716" s="71"/>
      <c r="E716" s="73"/>
      <c r="F716" s="73"/>
      <c r="G716" s="74"/>
      <c r="H716" s="74"/>
      <c r="I716" s="74"/>
      <c r="J716" s="73"/>
      <c r="K716" s="73"/>
    </row>
    <row r="717" spans="2:11" x14ac:dyDescent="0.25">
      <c r="B717" s="71"/>
      <c r="C717" s="72"/>
      <c r="D717" s="71"/>
      <c r="E717" s="73"/>
      <c r="F717" s="73"/>
      <c r="G717" s="74"/>
      <c r="H717" s="74"/>
      <c r="I717" s="74"/>
      <c r="J717" s="73"/>
      <c r="K717" s="73"/>
    </row>
    <row r="718" spans="2:11" x14ac:dyDescent="0.25">
      <c r="B718" s="71"/>
      <c r="C718" s="72"/>
      <c r="D718" s="71"/>
      <c r="E718" s="73"/>
      <c r="F718" s="73"/>
      <c r="G718" s="74"/>
      <c r="H718" s="74"/>
      <c r="I718" s="74"/>
      <c r="J718" s="73"/>
      <c r="K718" s="73"/>
    </row>
    <row r="719" spans="2:11" x14ac:dyDescent="0.25">
      <c r="B719" s="71"/>
      <c r="C719" s="72"/>
      <c r="D719" s="71"/>
      <c r="E719" s="73"/>
      <c r="F719" s="73"/>
      <c r="G719" s="74"/>
      <c r="H719" s="74"/>
      <c r="I719" s="74"/>
      <c r="J719" s="73"/>
      <c r="K719" s="73"/>
    </row>
    <row r="720" spans="2:11" x14ac:dyDescent="0.25">
      <c r="B720" s="71"/>
      <c r="C720" s="72"/>
      <c r="D720" s="71"/>
      <c r="E720" s="73"/>
      <c r="F720" s="73"/>
      <c r="G720" s="74"/>
      <c r="H720" s="74"/>
      <c r="I720" s="74"/>
      <c r="J720" s="73"/>
      <c r="K720" s="73"/>
    </row>
    <row r="721" spans="2:11" x14ac:dyDescent="0.25">
      <c r="B721" s="71"/>
      <c r="C721" s="72"/>
      <c r="D721" s="71"/>
      <c r="E721" s="73"/>
      <c r="F721" s="73"/>
      <c r="G721" s="74"/>
      <c r="H721" s="74"/>
      <c r="I721" s="74"/>
      <c r="J721" s="73"/>
      <c r="K721" s="73"/>
    </row>
    <row r="722" spans="2:11" x14ac:dyDescent="0.25">
      <c r="B722" s="71"/>
      <c r="C722" s="72"/>
      <c r="D722" s="71"/>
      <c r="E722" s="73"/>
      <c r="F722" s="73"/>
      <c r="G722" s="74"/>
      <c r="H722" s="74"/>
      <c r="I722" s="74"/>
      <c r="J722" s="73"/>
      <c r="K722" s="73"/>
    </row>
    <row r="723" spans="2:11" x14ac:dyDescent="0.25">
      <c r="B723" s="71"/>
      <c r="C723" s="72"/>
      <c r="D723" s="71"/>
      <c r="E723" s="73"/>
      <c r="F723" s="73"/>
      <c r="G723" s="74"/>
      <c r="H723" s="74"/>
      <c r="I723" s="74"/>
      <c r="J723" s="73"/>
      <c r="K723" s="73"/>
    </row>
    <row r="724" spans="2:11" x14ac:dyDescent="0.25">
      <c r="B724" s="71"/>
      <c r="C724" s="72"/>
      <c r="D724" s="71"/>
      <c r="E724" s="73"/>
      <c r="F724" s="73"/>
      <c r="G724" s="74"/>
      <c r="H724" s="74"/>
      <c r="I724" s="74"/>
      <c r="J724" s="73"/>
      <c r="K724" s="73"/>
    </row>
    <row r="725" spans="2:11" x14ac:dyDescent="0.25">
      <c r="B725" s="71"/>
      <c r="C725" s="72"/>
      <c r="D725" s="71"/>
      <c r="E725" s="73"/>
      <c r="F725" s="73"/>
      <c r="G725" s="74"/>
      <c r="H725" s="74"/>
      <c r="I725" s="74"/>
      <c r="J725" s="73"/>
      <c r="K725" s="73"/>
    </row>
    <row r="726" spans="2:11" x14ac:dyDescent="0.25">
      <c r="B726" s="71"/>
      <c r="C726" s="72"/>
      <c r="D726" s="71"/>
      <c r="E726" s="73"/>
      <c r="F726" s="73"/>
      <c r="G726" s="74"/>
      <c r="H726" s="74"/>
      <c r="I726" s="74"/>
      <c r="J726" s="73"/>
      <c r="K726" s="73"/>
    </row>
    <row r="727" spans="2:11" x14ac:dyDescent="0.25">
      <c r="B727" s="71"/>
      <c r="C727" s="72"/>
      <c r="D727" s="71"/>
      <c r="E727" s="73"/>
      <c r="F727" s="73"/>
      <c r="G727" s="74"/>
      <c r="H727" s="74"/>
      <c r="I727" s="74"/>
      <c r="J727" s="73"/>
      <c r="K727" s="73"/>
    </row>
    <row r="728" spans="2:11" x14ac:dyDescent="0.25">
      <c r="B728" s="71"/>
      <c r="C728" s="72"/>
      <c r="D728" s="71"/>
      <c r="E728" s="73"/>
      <c r="F728" s="73"/>
      <c r="G728" s="74"/>
      <c r="H728" s="74"/>
      <c r="I728" s="74"/>
      <c r="J728" s="73"/>
      <c r="K728" s="73"/>
    </row>
    <row r="729" spans="2:11" x14ac:dyDescent="0.25">
      <c r="B729" s="71"/>
      <c r="C729" s="72"/>
      <c r="D729" s="71"/>
      <c r="E729" s="73"/>
      <c r="F729" s="73"/>
      <c r="G729" s="74"/>
      <c r="H729" s="74"/>
      <c r="I729" s="74"/>
      <c r="J729" s="73"/>
      <c r="K729" s="73"/>
    </row>
    <row r="730" spans="2:11" x14ac:dyDescent="0.25">
      <c r="B730" s="71"/>
      <c r="C730" s="72"/>
      <c r="D730" s="71"/>
      <c r="E730" s="73"/>
      <c r="F730" s="73"/>
      <c r="G730" s="74"/>
      <c r="H730" s="74"/>
      <c r="I730" s="74"/>
      <c r="J730" s="73"/>
      <c r="K730" s="73"/>
    </row>
    <row r="731" spans="2:11" x14ac:dyDescent="0.25">
      <c r="B731" s="71"/>
      <c r="C731" s="72"/>
      <c r="D731" s="71"/>
      <c r="E731" s="73"/>
      <c r="F731" s="73"/>
      <c r="G731" s="74"/>
      <c r="H731" s="74"/>
      <c r="I731" s="74"/>
      <c r="J731" s="73"/>
      <c r="K731" s="73"/>
    </row>
    <row r="732" spans="2:11" x14ac:dyDescent="0.25">
      <c r="B732" s="71"/>
      <c r="C732" s="72"/>
      <c r="D732" s="71"/>
      <c r="E732" s="73"/>
      <c r="F732" s="73"/>
      <c r="G732" s="74"/>
      <c r="H732" s="74"/>
      <c r="I732" s="74"/>
      <c r="J732" s="73"/>
      <c r="K732" s="73"/>
    </row>
    <row r="733" spans="2:11" x14ac:dyDescent="0.25">
      <c r="B733" s="71"/>
      <c r="C733" s="72"/>
      <c r="D733" s="71"/>
      <c r="E733" s="73"/>
      <c r="F733" s="73"/>
      <c r="G733" s="74"/>
      <c r="H733" s="74"/>
      <c r="I733" s="74"/>
      <c r="J733" s="73"/>
      <c r="K733" s="73"/>
    </row>
    <row r="734" spans="2:11" x14ac:dyDescent="0.25">
      <c r="B734" s="71"/>
      <c r="C734" s="72"/>
      <c r="D734" s="71"/>
      <c r="E734" s="73"/>
      <c r="F734" s="73"/>
      <c r="G734" s="74"/>
      <c r="H734" s="74"/>
      <c r="I734" s="74"/>
      <c r="J734" s="73"/>
      <c r="K734" s="73"/>
    </row>
    <row r="735" spans="2:11" x14ac:dyDescent="0.25">
      <c r="B735" s="71"/>
      <c r="C735" s="72"/>
      <c r="D735" s="71"/>
      <c r="E735" s="73"/>
      <c r="F735" s="73"/>
      <c r="G735" s="74"/>
      <c r="H735" s="74"/>
      <c r="I735" s="74"/>
      <c r="J735" s="73"/>
      <c r="K735" s="73"/>
    </row>
    <row r="736" spans="2:11" x14ac:dyDescent="0.25">
      <c r="B736" s="71"/>
      <c r="C736" s="72"/>
      <c r="D736" s="71"/>
      <c r="E736" s="73"/>
      <c r="F736" s="73"/>
      <c r="G736" s="74"/>
      <c r="H736" s="74"/>
      <c r="I736" s="74"/>
      <c r="J736" s="73"/>
      <c r="K736" s="73"/>
    </row>
    <row r="737" spans="2:11" x14ac:dyDescent="0.25">
      <c r="B737" s="71"/>
      <c r="C737" s="72"/>
      <c r="D737" s="71"/>
      <c r="E737" s="73"/>
      <c r="F737" s="73"/>
      <c r="G737" s="74"/>
      <c r="H737" s="74"/>
      <c r="I737" s="74"/>
      <c r="J737" s="73"/>
      <c r="K737" s="73"/>
    </row>
    <row r="738" spans="2:11" x14ac:dyDescent="0.25">
      <c r="B738" s="71"/>
      <c r="C738" s="72"/>
      <c r="D738" s="71"/>
      <c r="E738" s="73"/>
      <c r="F738" s="73"/>
      <c r="G738" s="74"/>
      <c r="H738" s="74"/>
      <c r="I738" s="74"/>
      <c r="J738" s="73"/>
      <c r="K738" s="73"/>
    </row>
    <row r="739" spans="2:11" x14ac:dyDescent="0.25">
      <c r="B739" s="71"/>
      <c r="C739" s="72"/>
      <c r="D739" s="71"/>
      <c r="E739" s="73"/>
      <c r="F739" s="73"/>
      <c r="G739" s="74"/>
      <c r="H739" s="74"/>
      <c r="I739" s="74"/>
      <c r="J739" s="73"/>
      <c r="K739" s="73"/>
    </row>
    <row r="740" spans="2:11" x14ac:dyDescent="0.25">
      <c r="B740" s="71"/>
      <c r="C740" s="72"/>
      <c r="D740" s="71"/>
      <c r="E740" s="73"/>
      <c r="F740" s="73"/>
      <c r="G740" s="74"/>
      <c r="H740" s="74"/>
      <c r="I740" s="74"/>
      <c r="J740" s="73"/>
      <c r="K740" s="73"/>
    </row>
    <row r="741" spans="2:11" x14ac:dyDescent="0.25">
      <c r="B741" s="71"/>
      <c r="C741" s="72"/>
      <c r="D741" s="71"/>
      <c r="E741" s="73"/>
      <c r="F741" s="73"/>
      <c r="G741" s="74"/>
      <c r="H741" s="74"/>
      <c r="I741" s="74"/>
      <c r="J741" s="73"/>
      <c r="K741" s="73"/>
    </row>
    <row r="742" spans="2:11" x14ac:dyDescent="0.25">
      <c r="B742" s="71"/>
      <c r="C742" s="72"/>
      <c r="D742" s="71"/>
      <c r="E742" s="73"/>
      <c r="F742" s="73"/>
      <c r="G742" s="74"/>
      <c r="H742" s="74"/>
      <c r="I742" s="74"/>
      <c r="J742" s="73"/>
      <c r="K742" s="73"/>
    </row>
    <row r="743" spans="2:11" x14ac:dyDescent="0.25">
      <c r="B743" s="71"/>
      <c r="C743" s="72"/>
      <c r="D743" s="71"/>
      <c r="E743" s="73"/>
      <c r="F743" s="73"/>
      <c r="G743" s="74"/>
      <c r="H743" s="74"/>
      <c r="I743" s="74"/>
      <c r="J743" s="73"/>
      <c r="K743" s="73"/>
    </row>
    <row r="744" spans="2:11" x14ac:dyDescent="0.25">
      <c r="B744" s="71"/>
      <c r="C744" s="72"/>
      <c r="D744" s="71"/>
      <c r="E744" s="73"/>
      <c r="F744" s="73"/>
      <c r="G744" s="74"/>
      <c r="H744" s="74"/>
      <c r="I744" s="74"/>
      <c r="J744" s="73"/>
      <c r="K744" s="73"/>
    </row>
    <row r="745" spans="2:11" x14ac:dyDescent="0.25">
      <c r="B745" s="71"/>
      <c r="C745" s="72"/>
      <c r="D745" s="71"/>
      <c r="E745" s="73"/>
      <c r="F745" s="73"/>
      <c r="G745" s="74"/>
      <c r="H745" s="74"/>
      <c r="I745" s="74"/>
      <c r="J745" s="73"/>
      <c r="K745" s="73"/>
    </row>
    <row r="746" spans="2:11" x14ac:dyDescent="0.25">
      <c r="B746" s="71"/>
      <c r="C746" s="72"/>
      <c r="D746" s="71"/>
      <c r="E746" s="73"/>
      <c r="F746" s="73"/>
      <c r="G746" s="74"/>
      <c r="H746" s="74"/>
      <c r="I746" s="74"/>
      <c r="J746" s="73"/>
      <c r="K746" s="73"/>
    </row>
    <row r="747" spans="2:11" x14ac:dyDescent="0.25">
      <c r="B747" s="71"/>
      <c r="C747" s="72"/>
      <c r="D747" s="71"/>
      <c r="E747" s="73"/>
      <c r="F747" s="73"/>
      <c r="G747" s="74"/>
      <c r="H747" s="74"/>
      <c r="I747" s="74"/>
      <c r="J747" s="73"/>
      <c r="K747" s="73"/>
    </row>
    <row r="748" spans="2:11" x14ac:dyDescent="0.25">
      <c r="B748" s="71"/>
      <c r="C748" s="72"/>
      <c r="D748" s="71"/>
      <c r="E748" s="73"/>
      <c r="F748" s="73"/>
      <c r="G748" s="74"/>
      <c r="H748" s="74"/>
      <c r="I748" s="74"/>
      <c r="J748" s="73"/>
      <c r="K748" s="73"/>
    </row>
    <row r="749" spans="2:11" x14ac:dyDescent="0.25">
      <c r="B749" s="71"/>
      <c r="C749" s="72"/>
      <c r="D749" s="71"/>
      <c r="E749" s="73"/>
      <c r="F749" s="73"/>
      <c r="G749" s="74"/>
      <c r="H749" s="74"/>
      <c r="I749" s="74"/>
      <c r="J749" s="73"/>
      <c r="K749" s="73"/>
    </row>
    <row r="750" spans="2:11" x14ac:dyDescent="0.25">
      <c r="B750" s="71"/>
      <c r="C750" s="72"/>
      <c r="D750" s="71"/>
      <c r="E750" s="73"/>
      <c r="F750" s="73"/>
      <c r="G750" s="74"/>
      <c r="H750" s="74"/>
      <c r="I750" s="74"/>
      <c r="J750" s="73"/>
      <c r="K750" s="73"/>
    </row>
    <row r="751" spans="2:11" x14ac:dyDescent="0.25">
      <c r="B751" s="71"/>
      <c r="C751" s="72"/>
      <c r="D751" s="71"/>
      <c r="E751" s="73"/>
      <c r="F751" s="73"/>
      <c r="G751" s="74"/>
      <c r="H751" s="74"/>
      <c r="I751" s="74"/>
      <c r="J751" s="73"/>
      <c r="K751" s="73"/>
    </row>
    <row r="752" spans="2:11" x14ac:dyDescent="0.25">
      <c r="B752" s="71"/>
      <c r="C752" s="72"/>
      <c r="D752" s="71"/>
      <c r="E752" s="73"/>
      <c r="F752" s="73"/>
      <c r="G752" s="74"/>
      <c r="H752" s="74"/>
      <c r="I752" s="74"/>
      <c r="J752" s="73"/>
      <c r="K752" s="73"/>
    </row>
    <row r="753" spans="2:11" x14ac:dyDescent="0.25">
      <c r="B753" s="71"/>
      <c r="C753" s="72"/>
      <c r="D753" s="71"/>
      <c r="E753" s="73"/>
      <c r="F753" s="73"/>
      <c r="G753" s="74"/>
      <c r="H753" s="74"/>
      <c r="I753" s="74"/>
      <c r="J753" s="73"/>
      <c r="K753" s="73"/>
    </row>
    <row r="754" spans="2:11" x14ac:dyDescent="0.25">
      <c r="B754" s="71"/>
      <c r="C754" s="72"/>
      <c r="D754" s="71"/>
      <c r="E754" s="73"/>
      <c r="F754" s="73"/>
      <c r="G754" s="74"/>
      <c r="H754" s="74"/>
      <c r="I754" s="74"/>
      <c r="J754" s="73"/>
      <c r="K754" s="73"/>
    </row>
    <row r="755" spans="2:11" x14ac:dyDescent="0.25">
      <c r="B755" s="71"/>
      <c r="C755" s="72"/>
      <c r="D755" s="71"/>
      <c r="E755" s="73"/>
      <c r="F755" s="73"/>
      <c r="G755" s="74"/>
      <c r="H755" s="74"/>
      <c r="I755" s="74"/>
      <c r="J755" s="73"/>
      <c r="K755" s="73"/>
    </row>
    <row r="756" spans="2:11" x14ac:dyDescent="0.25">
      <c r="B756" s="71"/>
      <c r="C756" s="72"/>
      <c r="D756" s="71"/>
      <c r="E756" s="73"/>
      <c r="F756" s="73"/>
      <c r="G756" s="74"/>
      <c r="H756" s="74"/>
      <c r="I756" s="74"/>
      <c r="J756" s="73"/>
      <c r="K756" s="73"/>
    </row>
    <row r="757" spans="2:11" x14ac:dyDescent="0.25">
      <c r="B757" s="71"/>
      <c r="C757" s="72"/>
      <c r="D757" s="71"/>
      <c r="E757" s="73"/>
      <c r="F757" s="73"/>
      <c r="G757" s="74"/>
      <c r="H757" s="74"/>
      <c r="I757" s="74"/>
      <c r="J757" s="73"/>
      <c r="K757" s="73"/>
    </row>
    <row r="758" spans="2:11" x14ac:dyDescent="0.25">
      <c r="B758" s="71"/>
      <c r="C758" s="72"/>
      <c r="D758" s="71"/>
      <c r="E758" s="73"/>
      <c r="F758" s="73"/>
      <c r="G758" s="74"/>
      <c r="H758" s="74"/>
      <c r="I758" s="74"/>
      <c r="J758" s="73"/>
      <c r="K758" s="73"/>
    </row>
    <row r="759" spans="2:11" x14ac:dyDescent="0.25">
      <c r="B759" s="71"/>
      <c r="C759" s="72"/>
      <c r="D759" s="71"/>
      <c r="E759" s="73"/>
      <c r="F759" s="73"/>
      <c r="G759" s="74"/>
      <c r="H759" s="74"/>
      <c r="I759" s="74"/>
      <c r="J759" s="73"/>
      <c r="K759" s="73"/>
    </row>
    <row r="760" spans="2:11" x14ac:dyDescent="0.25">
      <c r="B760" s="71"/>
      <c r="C760" s="72"/>
      <c r="D760" s="71"/>
      <c r="E760" s="73"/>
      <c r="F760" s="73"/>
      <c r="G760" s="74"/>
      <c r="H760" s="74"/>
      <c r="I760" s="74"/>
      <c r="J760" s="73"/>
      <c r="K760" s="73"/>
    </row>
    <row r="761" spans="2:11" x14ac:dyDescent="0.25">
      <c r="B761" s="71"/>
      <c r="C761" s="72"/>
      <c r="D761" s="71"/>
      <c r="E761" s="73"/>
      <c r="F761" s="73"/>
      <c r="G761" s="74"/>
      <c r="H761" s="74"/>
      <c r="I761" s="74"/>
      <c r="J761" s="73"/>
      <c r="K761" s="73"/>
    </row>
    <row r="762" spans="2:11" x14ac:dyDescent="0.25">
      <c r="B762" s="71"/>
      <c r="C762" s="72"/>
      <c r="D762" s="71"/>
      <c r="E762" s="73"/>
      <c r="F762" s="73"/>
      <c r="G762" s="74"/>
      <c r="H762" s="74"/>
      <c r="I762" s="74"/>
      <c r="J762" s="73"/>
      <c r="K762" s="73"/>
    </row>
    <row r="763" spans="2:11" x14ac:dyDescent="0.25">
      <c r="B763" s="71"/>
      <c r="C763" s="72"/>
      <c r="D763" s="71"/>
      <c r="E763" s="73"/>
      <c r="F763" s="73"/>
      <c r="G763" s="74"/>
      <c r="H763" s="74"/>
      <c r="I763" s="74"/>
      <c r="J763" s="73"/>
      <c r="K763" s="73"/>
    </row>
    <row r="764" spans="2:11" x14ac:dyDescent="0.25">
      <c r="B764" s="71"/>
      <c r="C764" s="72"/>
      <c r="D764" s="71"/>
      <c r="E764" s="73"/>
      <c r="F764" s="73"/>
      <c r="G764" s="74"/>
      <c r="H764" s="74"/>
      <c r="I764" s="74"/>
      <c r="J764" s="73"/>
      <c r="K764" s="73"/>
    </row>
    <row r="765" spans="2:11" x14ac:dyDescent="0.25">
      <c r="B765" s="71"/>
      <c r="C765" s="72"/>
      <c r="D765" s="71"/>
      <c r="E765" s="73"/>
      <c r="F765" s="73"/>
      <c r="G765" s="74"/>
      <c r="H765" s="74"/>
      <c r="I765" s="74"/>
      <c r="J765" s="73"/>
      <c r="K765" s="73"/>
    </row>
    <row r="766" spans="2:11" x14ac:dyDescent="0.25">
      <c r="B766" s="71"/>
      <c r="C766" s="72"/>
      <c r="D766" s="71"/>
      <c r="E766" s="73"/>
      <c r="F766" s="73"/>
      <c r="G766" s="74"/>
      <c r="H766" s="74"/>
      <c r="I766" s="74"/>
      <c r="J766" s="73"/>
      <c r="K766" s="73"/>
    </row>
    <row r="767" spans="2:11" x14ac:dyDescent="0.25">
      <c r="B767" s="71"/>
      <c r="C767" s="72"/>
      <c r="D767" s="71"/>
      <c r="E767" s="73"/>
      <c r="F767" s="73"/>
      <c r="G767" s="74"/>
      <c r="H767" s="74"/>
      <c r="I767" s="74"/>
      <c r="J767" s="73"/>
      <c r="K767" s="73"/>
    </row>
    <row r="768" spans="2:11" x14ac:dyDescent="0.25">
      <c r="B768" s="71"/>
      <c r="C768" s="72"/>
      <c r="D768" s="71"/>
      <c r="E768" s="73"/>
      <c r="F768" s="73"/>
      <c r="G768" s="74"/>
      <c r="H768" s="74"/>
      <c r="I768" s="74"/>
      <c r="J768" s="73"/>
      <c r="K768" s="73"/>
    </row>
    <row r="769" spans="2:11" x14ac:dyDescent="0.25">
      <c r="B769" s="71"/>
      <c r="C769" s="72"/>
      <c r="D769" s="71"/>
      <c r="E769" s="73"/>
      <c r="F769" s="73"/>
      <c r="G769" s="74"/>
      <c r="H769" s="74"/>
      <c r="I769" s="74"/>
      <c r="J769" s="73"/>
      <c r="K769" s="73"/>
    </row>
    <row r="770" spans="2:11" x14ac:dyDescent="0.25">
      <c r="B770" s="71"/>
      <c r="C770" s="72"/>
      <c r="D770" s="71"/>
      <c r="E770" s="73"/>
      <c r="F770" s="73"/>
      <c r="G770" s="74"/>
      <c r="H770" s="74"/>
      <c r="I770" s="74"/>
      <c r="J770" s="73"/>
      <c r="K770" s="73"/>
    </row>
    <row r="771" spans="2:11" x14ac:dyDescent="0.25">
      <c r="B771" s="71"/>
      <c r="C771" s="72"/>
      <c r="D771" s="71"/>
      <c r="E771" s="73"/>
      <c r="F771" s="73"/>
      <c r="G771" s="74"/>
      <c r="H771" s="74"/>
      <c r="I771" s="74"/>
      <c r="J771" s="73"/>
      <c r="K771" s="73"/>
    </row>
    <row r="772" spans="2:11" x14ac:dyDescent="0.25">
      <c r="B772" s="71"/>
      <c r="C772" s="72"/>
      <c r="D772" s="71"/>
      <c r="E772" s="73"/>
      <c r="F772" s="73"/>
      <c r="G772" s="74"/>
      <c r="H772" s="74"/>
      <c r="I772" s="74"/>
      <c r="J772" s="73"/>
      <c r="K772" s="73"/>
    </row>
    <row r="773" spans="2:11" x14ac:dyDescent="0.25">
      <c r="B773" s="71"/>
      <c r="C773" s="72"/>
      <c r="D773" s="71"/>
      <c r="E773" s="73"/>
      <c r="F773" s="73"/>
      <c r="G773" s="74"/>
      <c r="H773" s="74"/>
      <c r="I773" s="74"/>
      <c r="J773" s="73"/>
      <c r="K773" s="73"/>
    </row>
    <row r="774" spans="2:11" x14ac:dyDescent="0.25">
      <c r="B774" s="71"/>
      <c r="C774" s="72"/>
      <c r="D774" s="71"/>
      <c r="E774" s="73"/>
      <c r="F774" s="73"/>
      <c r="G774" s="74"/>
      <c r="H774" s="74"/>
      <c r="I774" s="74"/>
      <c r="J774" s="73"/>
      <c r="K774" s="73"/>
    </row>
    <row r="775" spans="2:11" x14ac:dyDescent="0.25">
      <c r="B775" s="71"/>
      <c r="C775" s="72"/>
      <c r="D775" s="71"/>
      <c r="E775" s="73"/>
      <c r="F775" s="73"/>
      <c r="G775" s="74"/>
      <c r="H775" s="74"/>
      <c r="I775" s="74"/>
      <c r="J775" s="73"/>
      <c r="K775" s="73"/>
    </row>
    <row r="776" spans="2:11" x14ac:dyDescent="0.25">
      <c r="B776" s="71"/>
      <c r="C776" s="72"/>
      <c r="D776" s="71"/>
      <c r="E776" s="73"/>
      <c r="F776" s="73"/>
      <c r="G776" s="74"/>
      <c r="H776" s="74"/>
      <c r="I776" s="74"/>
      <c r="J776" s="73"/>
      <c r="K776" s="73"/>
    </row>
    <row r="777" spans="2:11" x14ac:dyDescent="0.25">
      <c r="B777" s="71"/>
      <c r="C777" s="72"/>
      <c r="D777" s="71"/>
      <c r="E777" s="73"/>
      <c r="F777" s="73"/>
      <c r="G777" s="74"/>
      <c r="H777" s="74"/>
      <c r="I777" s="74"/>
      <c r="J777" s="73"/>
      <c r="K777" s="73"/>
    </row>
    <row r="778" spans="2:11" x14ac:dyDescent="0.25">
      <c r="B778" s="71"/>
      <c r="C778" s="72"/>
      <c r="D778" s="71"/>
      <c r="E778" s="73"/>
      <c r="F778" s="73"/>
      <c r="G778" s="74"/>
      <c r="H778" s="74"/>
      <c r="I778" s="74"/>
      <c r="J778" s="73"/>
      <c r="K778" s="73"/>
    </row>
    <row r="779" spans="2:11" x14ac:dyDescent="0.25">
      <c r="B779" s="71"/>
      <c r="C779" s="72"/>
      <c r="D779" s="71"/>
      <c r="E779" s="73"/>
      <c r="F779" s="73"/>
      <c r="G779" s="74"/>
      <c r="H779" s="74"/>
      <c r="I779" s="74"/>
      <c r="J779" s="73"/>
      <c r="K779" s="73"/>
    </row>
    <row r="780" spans="2:11" x14ac:dyDescent="0.25">
      <c r="B780" s="71"/>
      <c r="C780" s="72"/>
      <c r="D780" s="71"/>
      <c r="E780" s="73"/>
      <c r="F780" s="73"/>
      <c r="G780" s="74"/>
      <c r="H780" s="74"/>
      <c r="I780" s="74"/>
      <c r="J780" s="73"/>
      <c r="K780" s="73"/>
    </row>
    <row r="781" spans="2:11" x14ac:dyDescent="0.25">
      <c r="B781" s="71"/>
      <c r="C781" s="72"/>
      <c r="D781" s="71"/>
      <c r="E781" s="73"/>
      <c r="F781" s="73"/>
      <c r="G781" s="74"/>
      <c r="H781" s="74"/>
      <c r="I781" s="74"/>
      <c r="J781" s="73"/>
      <c r="K781" s="73"/>
    </row>
    <row r="782" spans="2:11" x14ac:dyDescent="0.25">
      <c r="B782" s="71"/>
      <c r="C782" s="72"/>
      <c r="D782" s="71"/>
      <c r="E782" s="73"/>
      <c r="F782" s="73"/>
      <c r="G782" s="74"/>
      <c r="H782" s="74"/>
      <c r="I782" s="74"/>
      <c r="J782" s="73"/>
      <c r="K782" s="73"/>
    </row>
    <row r="783" spans="2:11" x14ac:dyDescent="0.25">
      <c r="B783" s="71"/>
      <c r="C783" s="72"/>
      <c r="D783" s="71"/>
      <c r="E783" s="73"/>
      <c r="F783" s="73"/>
      <c r="G783" s="74"/>
      <c r="H783" s="74"/>
      <c r="I783" s="74"/>
      <c r="J783" s="73"/>
      <c r="K783" s="73"/>
    </row>
    <row r="784" spans="2:11" x14ac:dyDescent="0.25">
      <c r="B784" s="71"/>
      <c r="C784" s="72"/>
      <c r="D784" s="71"/>
      <c r="E784" s="73"/>
      <c r="F784" s="73"/>
      <c r="G784" s="74"/>
      <c r="H784" s="74"/>
      <c r="I784" s="74"/>
      <c r="J784" s="73"/>
      <c r="K784" s="73"/>
    </row>
    <row r="785" spans="2:11" x14ac:dyDescent="0.25">
      <c r="B785" s="71"/>
      <c r="C785" s="72"/>
      <c r="D785" s="71"/>
      <c r="E785" s="73"/>
      <c r="F785" s="73"/>
      <c r="G785" s="74"/>
      <c r="H785" s="74"/>
      <c r="I785" s="74"/>
      <c r="J785" s="73"/>
      <c r="K785" s="73"/>
    </row>
    <row r="786" spans="2:11" x14ac:dyDescent="0.25">
      <c r="B786" s="71"/>
      <c r="C786" s="72"/>
      <c r="D786" s="71"/>
      <c r="E786" s="73"/>
      <c r="F786" s="73"/>
      <c r="G786" s="74"/>
      <c r="H786" s="74"/>
      <c r="I786" s="74"/>
      <c r="J786" s="73"/>
      <c r="K786" s="73"/>
    </row>
    <row r="787" spans="2:11" x14ac:dyDescent="0.25">
      <c r="B787" s="71"/>
      <c r="C787" s="72"/>
      <c r="D787" s="71"/>
      <c r="E787" s="73"/>
      <c r="F787" s="73"/>
      <c r="G787" s="74"/>
      <c r="H787" s="74"/>
      <c r="I787" s="74"/>
      <c r="J787" s="73"/>
      <c r="K787" s="73"/>
    </row>
    <row r="788" spans="2:11" x14ac:dyDescent="0.25">
      <c r="B788" s="71"/>
      <c r="C788" s="72"/>
      <c r="D788" s="71"/>
      <c r="E788" s="73"/>
      <c r="F788" s="73"/>
      <c r="G788" s="74"/>
      <c r="H788" s="74"/>
      <c r="I788" s="74"/>
      <c r="J788" s="73"/>
      <c r="K788" s="73"/>
    </row>
    <row r="789" spans="2:11" x14ac:dyDescent="0.25">
      <c r="B789" s="71"/>
      <c r="C789" s="72"/>
      <c r="D789" s="71"/>
      <c r="E789" s="73"/>
      <c r="F789" s="73"/>
      <c r="G789" s="74"/>
      <c r="H789" s="74"/>
      <c r="I789" s="74"/>
      <c r="J789" s="73"/>
      <c r="K789" s="73"/>
    </row>
    <row r="790" spans="2:11" x14ac:dyDescent="0.25">
      <c r="B790" s="71"/>
      <c r="C790" s="72"/>
      <c r="D790" s="71"/>
      <c r="E790" s="73"/>
      <c r="F790" s="73"/>
      <c r="G790" s="74"/>
      <c r="H790" s="74"/>
      <c r="I790" s="74"/>
      <c r="J790" s="73"/>
      <c r="K790" s="73"/>
    </row>
    <row r="791" spans="2:11" x14ac:dyDescent="0.25">
      <c r="B791" s="71"/>
      <c r="C791" s="72"/>
      <c r="D791" s="71"/>
      <c r="E791" s="73"/>
      <c r="F791" s="73"/>
      <c r="G791" s="74"/>
      <c r="H791" s="74"/>
      <c r="I791" s="74"/>
      <c r="J791" s="73"/>
      <c r="K791" s="73"/>
    </row>
    <row r="792" spans="2:11" x14ac:dyDescent="0.25">
      <c r="B792" s="71"/>
      <c r="C792" s="72"/>
      <c r="D792" s="71"/>
      <c r="E792" s="73"/>
      <c r="F792" s="73"/>
      <c r="G792" s="74"/>
      <c r="H792" s="74"/>
      <c r="I792" s="74"/>
      <c r="J792" s="73"/>
      <c r="K792" s="73"/>
    </row>
    <row r="793" spans="2:11" x14ac:dyDescent="0.25">
      <c r="B793" s="71"/>
      <c r="C793" s="72"/>
      <c r="D793" s="71"/>
      <c r="E793" s="73"/>
      <c r="F793" s="73"/>
      <c r="G793" s="74"/>
      <c r="H793" s="74"/>
      <c r="I793" s="74"/>
      <c r="J793" s="73"/>
      <c r="K793" s="73"/>
    </row>
    <row r="794" spans="2:11" x14ac:dyDescent="0.25">
      <c r="B794" s="71"/>
      <c r="C794" s="72"/>
      <c r="D794" s="71"/>
      <c r="E794" s="73"/>
      <c r="F794" s="73"/>
      <c r="G794" s="74"/>
      <c r="H794" s="74"/>
      <c r="I794" s="74"/>
      <c r="J794" s="73"/>
      <c r="K794" s="73"/>
    </row>
    <row r="795" spans="2:11" x14ac:dyDescent="0.25">
      <c r="B795" s="71"/>
      <c r="C795" s="72"/>
      <c r="D795" s="71"/>
      <c r="E795" s="73"/>
      <c r="F795" s="73"/>
      <c r="G795" s="74"/>
      <c r="H795" s="74"/>
      <c r="I795" s="74"/>
      <c r="J795" s="73"/>
      <c r="K795" s="73"/>
    </row>
    <row r="796" spans="2:11" x14ac:dyDescent="0.25">
      <c r="B796" s="71"/>
      <c r="C796" s="72"/>
      <c r="D796" s="71"/>
      <c r="E796" s="73"/>
      <c r="F796" s="73"/>
      <c r="G796" s="74"/>
      <c r="H796" s="74"/>
      <c r="I796" s="74"/>
      <c r="J796" s="73"/>
      <c r="K796" s="73"/>
    </row>
    <row r="797" spans="2:11" x14ac:dyDescent="0.25">
      <c r="B797" s="71"/>
      <c r="C797" s="72"/>
      <c r="D797" s="71"/>
      <c r="E797" s="73"/>
      <c r="F797" s="73"/>
      <c r="G797" s="74"/>
      <c r="H797" s="74"/>
      <c r="I797" s="74"/>
      <c r="J797" s="73"/>
      <c r="K797" s="73"/>
    </row>
    <row r="798" spans="2:11" x14ac:dyDescent="0.25">
      <c r="B798" s="71"/>
      <c r="C798" s="72"/>
      <c r="D798" s="71"/>
      <c r="E798" s="73"/>
      <c r="F798" s="73"/>
      <c r="G798" s="74"/>
      <c r="H798" s="74"/>
      <c r="I798" s="74"/>
      <c r="J798" s="73"/>
      <c r="K798" s="73"/>
    </row>
    <row r="799" spans="2:11" x14ac:dyDescent="0.25">
      <c r="B799" s="71"/>
      <c r="C799" s="72"/>
      <c r="D799" s="71"/>
      <c r="E799" s="73"/>
      <c r="F799" s="73"/>
      <c r="G799" s="74"/>
      <c r="H799" s="74"/>
      <c r="I799" s="74"/>
      <c r="J799" s="73"/>
      <c r="K799" s="73"/>
    </row>
    <row r="800" spans="2:11" x14ac:dyDescent="0.25">
      <c r="B800" s="71"/>
      <c r="C800" s="72"/>
      <c r="D800" s="71"/>
      <c r="E800" s="73"/>
      <c r="F800" s="73"/>
      <c r="G800" s="74"/>
      <c r="H800" s="74"/>
      <c r="I800" s="74"/>
      <c r="J800" s="73"/>
      <c r="K800" s="73"/>
    </row>
    <row r="801" spans="2:11" x14ac:dyDescent="0.25">
      <c r="B801" s="71"/>
      <c r="C801" s="72"/>
      <c r="D801" s="71"/>
      <c r="E801" s="73"/>
      <c r="F801" s="73"/>
      <c r="G801" s="74"/>
      <c r="H801" s="74"/>
      <c r="I801" s="74"/>
      <c r="J801" s="73"/>
      <c r="K801" s="73"/>
    </row>
    <row r="802" spans="2:11" x14ac:dyDescent="0.25">
      <c r="B802" s="71"/>
      <c r="C802" s="72"/>
      <c r="D802" s="71"/>
      <c r="E802" s="73"/>
      <c r="F802" s="73"/>
      <c r="G802" s="74"/>
      <c r="H802" s="74"/>
      <c r="I802" s="74"/>
      <c r="J802" s="73"/>
      <c r="K802" s="73"/>
    </row>
    <row r="803" spans="2:11" x14ac:dyDescent="0.25">
      <c r="B803" s="71"/>
      <c r="C803" s="72"/>
      <c r="D803" s="71"/>
      <c r="E803" s="73"/>
      <c r="F803" s="73"/>
      <c r="G803" s="74"/>
      <c r="H803" s="74"/>
      <c r="I803" s="74"/>
      <c r="J803" s="73"/>
      <c r="K803" s="73"/>
    </row>
    <row r="804" spans="2:11" x14ac:dyDescent="0.25">
      <c r="B804" s="71"/>
      <c r="C804" s="72"/>
      <c r="D804" s="71"/>
      <c r="E804" s="73"/>
      <c r="F804" s="73"/>
      <c r="G804" s="74"/>
      <c r="H804" s="74"/>
      <c r="I804" s="74"/>
      <c r="J804" s="73"/>
      <c r="K804" s="73"/>
    </row>
    <row r="805" spans="2:11" x14ac:dyDescent="0.25">
      <c r="B805" s="71"/>
      <c r="C805" s="72"/>
      <c r="D805" s="71"/>
      <c r="E805" s="73"/>
      <c r="F805" s="73"/>
      <c r="G805" s="74"/>
      <c r="H805" s="74"/>
      <c r="I805" s="74"/>
      <c r="J805" s="73"/>
      <c r="K805" s="73"/>
    </row>
    <row r="806" spans="2:11" x14ac:dyDescent="0.25">
      <c r="B806" s="71"/>
      <c r="C806" s="72"/>
      <c r="D806" s="71"/>
      <c r="E806" s="73"/>
      <c r="F806" s="73"/>
      <c r="G806" s="74"/>
      <c r="H806" s="74"/>
      <c r="I806" s="74"/>
      <c r="J806" s="73"/>
      <c r="K806" s="73"/>
    </row>
    <row r="807" spans="2:11" x14ac:dyDescent="0.25">
      <c r="B807" s="71"/>
      <c r="C807" s="72"/>
      <c r="D807" s="71"/>
      <c r="E807" s="73"/>
      <c r="F807" s="73"/>
      <c r="G807" s="74"/>
      <c r="H807" s="74"/>
      <c r="I807" s="74"/>
      <c r="J807" s="73"/>
      <c r="K807" s="73"/>
    </row>
    <row r="808" spans="2:11" x14ac:dyDescent="0.25">
      <c r="B808" s="71"/>
      <c r="C808" s="72"/>
      <c r="D808" s="71"/>
      <c r="E808" s="73"/>
      <c r="F808" s="73"/>
      <c r="G808" s="74"/>
      <c r="H808" s="74"/>
      <c r="I808" s="74"/>
      <c r="J808" s="73"/>
      <c r="K808" s="73"/>
    </row>
    <row r="809" spans="2:11" x14ac:dyDescent="0.25">
      <c r="B809" s="71"/>
      <c r="C809" s="72"/>
      <c r="D809" s="71"/>
      <c r="E809" s="73"/>
      <c r="F809" s="73"/>
      <c r="G809" s="74"/>
      <c r="H809" s="74"/>
      <c r="I809" s="74"/>
      <c r="J809" s="73"/>
      <c r="K809" s="73"/>
    </row>
    <row r="810" spans="2:11" x14ac:dyDescent="0.25">
      <c r="B810" s="71"/>
      <c r="C810" s="72"/>
      <c r="D810" s="71"/>
      <c r="E810" s="73"/>
      <c r="F810" s="73"/>
      <c r="G810" s="74"/>
      <c r="H810" s="74"/>
      <c r="I810" s="74"/>
      <c r="J810" s="73"/>
      <c r="K810" s="73"/>
    </row>
    <row r="811" spans="2:11" x14ac:dyDescent="0.25">
      <c r="B811" s="71"/>
      <c r="C811" s="72"/>
      <c r="D811" s="71"/>
      <c r="E811" s="73"/>
      <c r="F811" s="73"/>
      <c r="G811" s="74"/>
      <c r="H811" s="74"/>
      <c r="I811" s="74"/>
      <c r="J811" s="73"/>
      <c r="K811" s="73"/>
    </row>
    <row r="812" spans="2:11" x14ac:dyDescent="0.25">
      <c r="B812" s="71"/>
      <c r="C812" s="72"/>
      <c r="D812" s="71"/>
      <c r="E812" s="73"/>
      <c r="F812" s="73"/>
      <c r="G812" s="74"/>
      <c r="H812" s="74"/>
      <c r="I812" s="74"/>
      <c r="J812" s="73"/>
      <c r="K812" s="73"/>
    </row>
    <row r="813" spans="2:11" x14ac:dyDescent="0.25">
      <c r="B813" s="71"/>
      <c r="C813" s="72"/>
      <c r="D813" s="71"/>
      <c r="E813" s="73"/>
      <c r="F813" s="73"/>
      <c r="G813" s="74"/>
      <c r="H813" s="74"/>
      <c r="I813" s="74"/>
      <c r="J813" s="73"/>
      <c r="K813" s="73"/>
    </row>
    <row r="814" spans="2:11" x14ac:dyDescent="0.25">
      <c r="B814" s="71"/>
      <c r="C814" s="72"/>
      <c r="D814" s="71"/>
      <c r="E814" s="73"/>
      <c r="F814" s="73"/>
      <c r="G814" s="74"/>
      <c r="H814" s="74"/>
      <c r="I814" s="74"/>
      <c r="J814" s="73"/>
      <c r="K814" s="73"/>
    </row>
    <row r="815" spans="2:11" x14ac:dyDescent="0.25">
      <c r="B815" s="71"/>
      <c r="C815" s="72"/>
      <c r="D815" s="71"/>
      <c r="E815" s="73"/>
      <c r="F815" s="73"/>
      <c r="G815" s="74"/>
      <c r="H815" s="74"/>
      <c r="I815" s="74"/>
      <c r="J815" s="73"/>
      <c r="K815" s="73"/>
    </row>
    <row r="816" spans="2:11" x14ac:dyDescent="0.25">
      <c r="B816" s="71"/>
      <c r="C816" s="72"/>
      <c r="D816" s="71"/>
      <c r="E816" s="73"/>
      <c r="F816" s="73"/>
      <c r="G816" s="74"/>
      <c r="H816" s="74"/>
      <c r="I816" s="74"/>
      <c r="J816" s="73"/>
      <c r="K816" s="73"/>
    </row>
    <row r="817" spans="2:11" x14ac:dyDescent="0.25">
      <c r="B817" s="71"/>
      <c r="C817" s="72"/>
      <c r="D817" s="71"/>
      <c r="E817" s="73"/>
      <c r="F817" s="73"/>
      <c r="G817" s="74"/>
      <c r="H817" s="74"/>
      <c r="I817" s="74"/>
      <c r="J817" s="73"/>
      <c r="K817" s="73"/>
    </row>
    <row r="818" spans="2:11" x14ac:dyDescent="0.25">
      <c r="B818" s="71"/>
      <c r="C818" s="72"/>
      <c r="D818" s="71"/>
      <c r="E818" s="73"/>
      <c r="F818" s="73"/>
      <c r="G818" s="74"/>
      <c r="H818" s="74"/>
      <c r="I818" s="74"/>
      <c r="J818" s="73"/>
      <c r="K818" s="73"/>
    </row>
    <row r="819" spans="2:11" x14ac:dyDescent="0.25">
      <c r="B819" s="71"/>
      <c r="C819" s="72"/>
      <c r="D819" s="71"/>
      <c r="E819" s="73"/>
      <c r="F819" s="73"/>
      <c r="G819" s="74"/>
      <c r="H819" s="74"/>
      <c r="I819" s="74"/>
      <c r="J819" s="73"/>
      <c r="K819" s="73"/>
    </row>
    <row r="820" spans="2:11" x14ac:dyDescent="0.25">
      <c r="B820" s="71"/>
      <c r="C820" s="72"/>
      <c r="D820" s="71"/>
      <c r="E820" s="73"/>
      <c r="F820" s="73"/>
      <c r="G820" s="74"/>
      <c r="H820" s="74"/>
      <c r="I820" s="74"/>
      <c r="J820" s="73"/>
      <c r="K820" s="73"/>
    </row>
    <row r="821" spans="2:11" x14ac:dyDescent="0.25">
      <c r="B821" s="71"/>
      <c r="C821" s="72"/>
      <c r="D821" s="71"/>
      <c r="E821" s="73"/>
      <c r="F821" s="73"/>
      <c r="G821" s="74"/>
      <c r="H821" s="74"/>
      <c r="I821" s="74"/>
      <c r="J821" s="73"/>
      <c r="K821" s="73"/>
    </row>
    <row r="822" spans="2:11" x14ac:dyDescent="0.25">
      <c r="B822" s="71"/>
      <c r="C822" s="72"/>
      <c r="D822" s="71"/>
      <c r="E822" s="73"/>
      <c r="F822" s="73"/>
      <c r="G822" s="74"/>
      <c r="H822" s="74"/>
      <c r="I822" s="74"/>
      <c r="J822" s="73"/>
      <c r="K822" s="73"/>
    </row>
    <row r="823" spans="2:11" x14ac:dyDescent="0.25">
      <c r="B823" s="71"/>
      <c r="C823" s="72"/>
      <c r="D823" s="71"/>
      <c r="E823" s="73"/>
      <c r="F823" s="73"/>
      <c r="G823" s="74"/>
      <c r="H823" s="74"/>
      <c r="I823" s="74"/>
      <c r="J823" s="73"/>
      <c r="K823" s="73"/>
    </row>
    <row r="824" spans="2:11" x14ac:dyDescent="0.25">
      <c r="B824" s="71"/>
      <c r="C824" s="72"/>
      <c r="D824" s="71"/>
      <c r="E824" s="73"/>
      <c r="F824" s="73"/>
      <c r="G824" s="74"/>
      <c r="H824" s="74"/>
      <c r="I824" s="74"/>
      <c r="J824" s="73"/>
      <c r="K824" s="73"/>
    </row>
    <row r="825" spans="2:11" x14ac:dyDescent="0.25">
      <c r="B825" s="71"/>
      <c r="C825" s="72"/>
      <c r="D825" s="71"/>
      <c r="E825" s="73"/>
      <c r="F825" s="73"/>
      <c r="G825" s="74"/>
      <c r="H825" s="74"/>
      <c r="I825" s="74"/>
      <c r="J825" s="73"/>
      <c r="K825" s="73"/>
    </row>
    <row r="826" spans="2:11" x14ac:dyDescent="0.25">
      <c r="B826" s="71"/>
      <c r="C826" s="72"/>
      <c r="D826" s="71"/>
      <c r="E826" s="73"/>
      <c r="F826" s="73"/>
      <c r="G826" s="74"/>
      <c r="H826" s="74"/>
      <c r="I826" s="74"/>
      <c r="J826" s="73"/>
      <c r="K826" s="73"/>
    </row>
    <row r="827" spans="2:11" x14ac:dyDescent="0.25">
      <c r="B827" s="71"/>
      <c r="C827" s="72"/>
      <c r="D827" s="71"/>
      <c r="E827" s="73"/>
      <c r="F827" s="73"/>
      <c r="G827" s="74"/>
      <c r="H827" s="74"/>
      <c r="I827" s="74"/>
      <c r="J827" s="73"/>
      <c r="K827" s="73"/>
    </row>
    <row r="828" spans="2:11" x14ac:dyDescent="0.25">
      <c r="B828" s="71"/>
      <c r="C828" s="72"/>
      <c r="D828" s="71"/>
      <c r="E828" s="73"/>
      <c r="F828" s="73"/>
      <c r="G828" s="74"/>
      <c r="H828" s="74"/>
      <c r="I828" s="74"/>
      <c r="J828" s="73"/>
      <c r="K828" s="73"/>
    </row>
    <row r="829" spans="2:11" x14ac:dyDescent="0.25">
      <c r="B829" s="71"/>
      <c r="C829" s="72"/>
      <c r="D829" s="71"/>
      <c r="E829" s="73"/>
      <c r="F829" s="73"/>
      <c r="G829" s="74"/>
      <c r="H829" s="74"/>
      <c r="I829" s="74"/>
      <c r="J829" s="73"/>
      <c r="K829" s="73"/>
    </row>
    <row r="830" spans="2:11" x14ac:dyDescent="0.25">
      <c r="B830" s="71"/>
      <c r="C830" s="72"/>
      <c r="D830" s="71"/>
      <c r="E830" s="73"/>
      <c r="F830" s="73"/>
      <c r="G830" s="74"/>
      <c r="H830" s="74"/>
      <c r="I830" s="74"/>
      <c r="J830" s="73"/>
      <c r="K830" s="73"/>
    </row>
    <row r="831" spans="2:11" x14ac:dyDescent="0.25">
      <c r="B831" s="71"/>
      <c r="C831" s="72"/>
      <c r="D831" s="71"/>
      <c r="E831" s="73"/>
      <c r="F831" s="73"/>
      <c r="G831" s="74"/>
      <c r="H831" s="74"/>
      <c r="I831" s="74"/>
      <c r="J831" s="73"/>
      <c r="K831" s="73"/>
    </row>
    <row r="832" spans="2:11" x14ac:dyDescent="0.25">
      <c r="B832" s="71"/>
      <c r="C832" s="72"/>
      <c r="D832" s="71"/>
      <c r="E832" s="73"/>
      <c r="F832" s="73"/>
      <c r="G832" s="74"/>
      <c r="H832" s="74"/>
      <c r="I832" s="74"/>
      <c r="J832" s="73"/>
      <c r="K832" s="73"/>
    </row>
    <row r="833" spans="2:11" x14ac:dyDescent="0.25">
      <c r="B833" s="71"/>
      <c r="C833" s="72"/>
      <c r="D833" s="71"/>
      <c r="E833" s="73"/>
      <c r="F833" s="73"/>
      <c r="G833" s="74"/>
      <c r="H833" s="74"/>
      <c r="I833" s="74"/>
      <c r="J833" s="73"/>
      <c r="K833" s="73"/>
    </row>
    <row r="834" spans="2:11" x14ac:dyDescent="0.25">
      <c r="B834" s="71"/>
      <c r="C834" s="72"/>
      <c r="D834" s="71"/>
      <c r="E834" s="73"/>
      <c r="F834" s="73"/>
      <c r="G834" s="74"/>
      <c r="H834" s="74"/>
      <c r="I834" s="74"/>
      <c r="J834" s="73"/>
      <c r="K834" s="73"/>
    </row>
    <row r="835" spans="2:11" x14ac:dyDescent="0.25">
      <c r="B835" s="71"/>
      <c r="C835" s="72"/>
      <c r="D835" s="71"/>
      <c r="E835" s="73"/>
      <c r="F835" s="73"/>
      <c r="G835" s="74"/>
      <c r="H835" s="74"/>
      <c r="I835" s="74"/>
      <c r="J835" s="73"/>
      <c r="K835" s="73"/>
    </row>
    <row r="836" spans="2:11" x14ac:dyDescent="0.25">
      <c r="B836" s="71"/>
      <c r="C836" s="72"/>
      <c r="D836" s="71"/>
      <c r="E836" s="73"/>
      <c r="F836" s="73"/>
      <c r="G836" s="74"/>
      <c r="H836" s="74"/>
      <c r="I836" s="74"/>
      <c r="J836" s="73"/>
      <c r="K836" s="73"/>
    </row>
    <row r="837" spans="2:11" x14ac:dyDescent="0.25">
      <c r="B837" s="71"/>
      <c r="C837" s="72"/>
      <c r="D837" s="71"/>
      <c r="E837" s="73"/>
      <c r="F837" s="73"/>
      <c r="G837" s="74"/>
      <c r="H837" s="74"/>
      <c r="I837" s="74"/>
      <c r="J837" s="73"/>
      <c r="K837" s="73"/>
    </row>
    <row r="838" spans="2:11" x14ac:dyDescent="0.25">
      <c r="B838" s="71"/>
      <c r="C838" s="72"/>
      <c r="D838" s="71"/>
      <c r="E838" s="73"/>
      <c r="F838" s="73"/>
      <c r="G838" s="74"/>
      <c r="H838" s="74"/>
      <c r="I838" s="74"/>
      <c r="J838" s="73"/>
      <c r="K838" s="73"/>
    </row>
    <row r="839" spans="2:11" x14ac:dyDescent="0.25">
      <c r="B839" s="71"/>
      <c r="C839" s="72"/>
      <c r="D839" s="71"/>
      <c r="E839" s="73"/>
      <c r="F839" s="73"/>
      <c r="G839" s="74"/>
      <c r="H839" s="74"/>
      <c r="I839" s="74"/>
      <c r="J839" s="73"/>
      <c r="K839" s="73"/>
    </row>
    <row r="840" spans="2:11" x14ac:dyDescent="0.25">
      <c r="B840" s="71"/>
      <c r="C840" s="72"/>
      <c r="D840" s="71"/>
      <c r="E840" s="73"/>
      <c r="F840" s="73"/>
      <c r="G840" s="74"/>
      <c r="H840" s="74"/>
      <c r="I840" s="74"/>
      <c r="J840" s="73"/>
      <c r="K840" s="73"/>
    </row>
    <row r="841" spans="2:11" x14ac:dyDescent="0.25">
      <c r="B841" s="71"/>
      <c r="C841" s="72"/>
      <c r="D841" s="71"/>
      <c r="E841" s="73"/>
      <c r="F841" s="73"/>
      <c r="G841" s="74"/>
      <c r="H841" s="74"/>
      <c r="I841" s="74"/>
      <c r="J841" s="73"/>
      <c r="K841" s="73"/>
    </row>
    <row r="842" spans="2:11" x14ac:dyDescent="0.25">
      <c r="B842" s="71"/>
      <c r="C842" s="72"/>
      <c r="D842" s="71"/>
      <c r="E842" s="73"/>
      <c r="F842" s="73"/>
      <c r="G842" s="74"/>
      <c r="H842" s="74"/>
      <c r="I842" s="74"/>
      <c r="J842" s="73"/>
      <c r="K842" s="73"/>
    </row>
    <row r="843" spans="2:11" x14ac:dyDescent="0.25">
      <c r="B843" s="71"/>
      <c r="C843" s="72"/>
      <c r="D843" s="71"/>
      <c r="E843" s="73"/>
      <c r="F843" s="73"/>
      <c r="G843" s="74"/>
      <c r="H843" s="74"/>
      <c r="I843" s="74"/>
      <c r="J843" s="73"/>
      <c r="K843" s="73"/>
    </row>
    <row r="844" spans="2:11" x14ac:dyDescent="0.25">
      <c r="B844" s="71"/>
      <c r="C844" s="72"/>
      <c r="D844" s="71"/>
      <c r="E844" s="73"/>
      <c r="F844" s="73"/>
      <c r="G844" s="74"/>
      <c r="H844" s="74"/>
      <c r="I844" s="74"/>
      <c r="J844" s="73"/>
      <c r="K844" s="73"/>
    </row>
    <row r="845" spans="2:11" x14ac:dyDescent="0.25">
      <c r="B845" s="71"/>
      <c r="C845" s="72"/>
      <c r="D845" s="71"/>
      <c r="E845" s="73"/>
      <c r="F845" s="73"/>
      <c r="G845" s="74"/>
      <c r="H845" s="74"/>
      <c r="I845" s="74"/>
      <c r="J845" s="73"/>
      <c r="K845" s="73"/>
    </row>
    <row r="846" spans="2:11" x14ac:dyDescent="0.25">
      <c r="B846" s="71"/>
      <c r="C846" s="72"/>
      <c r="D846" s="71"/>
      <c r="E846" s="73"/>
      <c r="F846" s="73"/>
      <c r="G846" s="74"/>
      <c r="H846" s="74"/>
      <c r="I846" s="74"/>
      <c r="J846" s="73"/>
      <c r="K846" s="73"/>
    </row>
    <row r="847" spans="2:11" x14ac:dyDescent="0.25">
      <c r="B847" s="71"/>
      <c r="C847" s="72"/>
      <c r="D847" s="71"/>
      <c r="E847" s="73"/>
      <c r="F847" s="73"/>
      <c r="G847" s="74"/>
      <c r="H847" s="74"/>
      <c r="I847" s="74"/>
      <c r="J847" s="73"/>
      <c r="K847" s="73"/>
    </row>
    <row r="848" spans="2:11" x14ac:dyDescent="0.25">
      <c r="B848" s="71"/>
      <c r="C848" s="72"/>
      <c r="D848" s="71"/>
      <c r="E848" s="73"/>
      <c r="F848" s="73"/>
      <c r="G848" s="74"/>
      <c r="H848" s="74"/>
      <c r="I848" s="74"/>
      <c r="J848" s="73"/>
      <c r="K848" s="73"/>
    </row>
    <row r="849" spans="2:11" x14ac:dyDescent="0.25">
      <c r="B849" s="71"/>
      <c r="C849" s="72"/>
      <c r="D849" s="71"/>
      <c r="E849" s="73"/>
      <c r="F849" s="73"/>
      <c r="G849" s="74"/>
      <c r="H849" s="74"/>
      <c r="I849" s="74"/>
      <c r="J849" s="73"/>
      <c r="K849" s="73"/>
    </row>
    <row r="850" spans="2:11" x14ac:dyDescent="0.25">
      <c r="B850" s="71"/>
      <c r="C850" s="72"/>
      <c r="D850" s="71"/>
      <c r="E850" s="73"/>
      <c r="F850" s="73"/>
      <c r="G850" s="74"/>
      <c r="H850" s="74"/>
      <c r="I850" s="74"/>
      <c r="J850" s="73"/>
      <c r="K850" s="73"/>
    </row>
    <row r="851" spans="2:11" x14ac:dyDescent="0.25">
      <c r="B851" s="71"/>
      <c r="C851" s="72"/>
      <c r="D851" s="71"/>
      <c r="E851" s="73"/>
      <c r="F851" s="73"/>
      <c r="G851" s="74"/>
      <c r="H851" s="74"/>
      <c r="I851" s="74"/>
      <c r="J851" s="73"/>
      <c r="K851" s="73"/>
    </row>
    <row r="852" spans="2:11" x14ac:dyDescent="0.25">
      <c r="B852" s="71"/>
      <c r="C852" s="72"/>
      <c r="D852" s="71"/>
      <c r="E852" s="73"/>
      <c r="F852" s="73"/>
      <c r="G852" s="74"/>
      <c r="H852" s="74"/>
      <c r="I852" s="74"/>
      <c r="J852" s="73"/>
      <c r="K852" s="73"/>
    </row>
    <row r="853" spans="2:11" x14ac:dyDescent="0.25">
      <c r="B853" s="71"/>
      <c r="C853" s="72"/>
      <c r="D853" s="71"/>
      <c r="E853" s="73"/>
      <c r="F853" s="73"/>
      <c r="G853" s="74"/>
      <c r="H853" s="74"/>
      <c r="I853" s="74"/>
      <c r="J853" s="73"/>
      <c r="K853" s="73"/>
    </row>
    <row r="854" spans="2:11" x14ac:dyDescent="0.25">
      <c r="B854" s="71"/>
      <c r="C854" s="72"/>
      <c r="D854" s="71"/>
      <c r="E854" s="73"/>
      <c r="F854" s="73"/>
      <c r="G854" s="74"/>
      <c r="H854" s="74"/>
      <c r="I854" s="74"/>
      <c r="J854" s="73"/>
      <c r="K854" s="73"/>
    </row>
    <row r="855" spans="2:11" x14ac:dyDescent="0.25">
      <c r="B855" s="71"/>
      <c r="C855" s="72"/>
      <c r="D855" s="71"/>
      <c r="E855" s="73"/>
      <c r="F855" s="73"/>
      <c r="G855" s="74"/>
      <c r="H855" s="74"/>
      <c r="I855" s="74"/>
      <c r="J855" s="73"/>
      <c r="K855" s="73"/>
    </row>
    <row r="856" spans="2:11" x14ac:dyDescent="0.25">
      <c r="B856" s="71"/>
      <c r="C856" s="72"/>
      <c r="D856" s="71"/>
      <c r="E856" s="73"/>
      <c r="F856" s="73"/>
      <c r="G856" s="74"/>
      <c r="H856" s="74"/>
      <c r="I856" s="74"/>
      <c r="J856" s="73"/>
      <c r="K856" s="73"/>
    </row>
    <row r="857" spans="2:11" x14ac:dyDescent="0.25">
      <c r="B857" s="71"/>
      <c r="C857" s="72"/>
      <c r="D857" s="71"/>
      <c r="E857" s="73"/>
      <c r="F857" s="73"/>
      <c r="G857" s="74"/>
      <c r="H857" s="74"/>
      <c r="I857" s="74"/>
      <c r="J857" s="73"/>
      <c r="K857" s="73"/>
    </row>
    <row r="858" spans="2:11" x14ac:dyDescent="0.25">
      <c r="B858" s="71"/>
      <c r="C858" s="72"/>
      <c r="D858" s="71"/>
      <c r="E858" s="73"/>
      <c r="F858" s="73"/>
      <c r="G858" s="74"/>
      <c r="H858" s="74"/>
      <c r="I858" s="74"/>
      <c r="J858" s="73"/>
      <c r="K858" s="73"/>
    </row>
    <row r="859" spans="2:11" x14ac:dyDescent="0.25">
      <c r="B859" s="71"/>
      <c r="C859" s="72"/>
      <c r="D859" s="71"/>
      <c r="E859" s="73"/>
      <c r="F859" s="73"/>
      <c r="G859" s="74"/>
      <c r="H859" s="74"/>
      <c r="I859" s="74"/>
      <c r="J859" s="73"/>
      <c r="K859" s="73"/>
    </row>
    <row r="860" spans="2:11" x14ac:dyDescent="0.25">
      <c r="B860" s="71"/>
      <c r="C860" s="72"/>
      <c r="D860" s="71"/>
      <c r="E860" s="73"/>
      <c r="F860" s="73"/>
      <c r="G860" s="74"/>
      <c r="H860" s="74"/>
      <c r="I860" s="74"/>
      <c r="J860" s="73"/>
      <c r="K860" s="73"/>
    </row>
    <row r="861" spans="2:11" x14ac:dyDescent="0.25">
      <c r="B861" s="71"/>
      <c r="C861" s="72"/>
      <c r="D861" s="71"/>
      <c r="E861" s="73"/>
      <c r="F861" s="73"/>
      <c r="G861" s="74"/>
      <c r="H861" s="74"/>
      <c r="I861" s="74"/>
      <c r="J861" s="73"/>
      <c r="K861" s="73"/>
    </row>
    <row r="862" spans="2:11" x14ac:dyDescent="0.25">
      <c r="B862" s="71"/>
      <c r="C862" s="72"/>
      <c r="D862" s="71"/>
      <c r="E862" s="73"/>
      <c r="F862" s="73"/>
      <c r="G862" s="74"/>
      <c r="H862" s="74"/>
      <c r="I862" s="74"/>
      <c r="J862" s="73"/>
      <c r="K862" s="73"/>
    </row>
    <row r="863" spans="2:11" x14ac:dyDescent="0.25">
      <c r="B863" s="71"/>
      <c r="C863" s="72"/>
      <c r="D863" s="71"/>
      <c r="E863" s="73"/>
      <c r="F863" s="73"/>
      <c r="G863" s="74"/>
      <c r="H863" s="74"/>
      <c r="I863" s="74"/>
      <c r="J863" s="73"/>
      <c r="K863" s="73"/>
    </row>
    <row r="864" spans="2:11" x14ac:dyDescent="0.25">
      <c r="B864" s="71"/>
      <c r="C864" s="72"/>
      <c r="D864" s="71"/>
      <c r="E864" s="73"/>
      <c r="F864" s="73"/>
      <c r="G864" s="74"/>
      <c r="H864" s="74"/>
      <c r="I864" s="74"/>
      <c r="J864" s="73"/>
      <c r="K864" s="73"/>
    </row>
    <row r="865" spans="2:11" x14ac:dyDescent="0.25">
      <c r="B865" s="71"/>
      <c r="C865" s="72"/>
      <c r="D865" s="71"/>
      <c r="E865" s="73"/>
      <c r="F865" s="73"/>
      <c r="G865" s="74"/>
      <c r="H865" s="74"/>
      <c r="I865" s="74"/>
      <c r="J865" s="73"/>
      <c r="K865" s="73"/>
    </row>
    <row r="866" spans="2:11" x14ac:dyDescent="0.25">
      <c r="B866" s="71"/>
      <c r="C866" s="72"/>
      <c r="D866" s="71"/>
      <c r="E866" s="73"/>
      <c r="F866" s="73"/>
      <c r="G866" s="74"/>
      <c r="H866" s="74"/>
      <c r="I866" s="74"/>
      <c r="J866" s="73"/>
      <c r="K866" s="73"/>
    </row>
    <row r="867" spans="2:11" x14ac:dyDescent="0.25">
      <c r="B867" s="71"/>
      <c r="C867" s="72"/>
      <c r="D867" s="71"/>
      <c r="E867" s="73"/>
      <c r="F867" s="73"/>
      <c r="G867" s="74"/>
      <c r="H867" s="74"/>
      <c r="I867" s="74"/>
      <c r="J867" s="73"/>
      <c r="K867" s="73"/>
    </row>
    <row r="868" spans="2:11" x14ac:dyDescent="0.25">
      <c r="B868" s="71"/>
      <c r="C868" s="72"/>
      <c r="D868" s="71"/>
      <c r="E868" s="73"/>
      <c r="F868" s="73"/>
      <c r="G868" s="74"/>
      <c r="H868" s="74"/>
      <c r="I868" s="74"/>
      <c r="J868" s="73"/>
      <c r="K868" s="73"/>
    </row>
    <row r="869" spans="2:11" x14ac:dyDescent="0.25">
      <c r="B869" s="71"/>
      <c r="C869" s="72"/>
      <c r="D869" s="71"/>
      <c r="E869" s="73"/>
      <c r="F869" s="73"/>
      <c r="G869" s="74"/>
      <c r="H869" s="74"/>
      <c r="I869" s="74"/>
      <c r="J869" s="73"/>
      <c r="K869" s="73"/>
    </row>
    <row r="870" spans="2:11" x14ac:dyDescent="0.25">
      <c r="B870" s="71"/>
      <c r="C870" s="72"/>
      <c r="D870" s="71"/>
      <c r="E870" s="73"/>
      <c r="F870" s="73"/>
      <c r="G870" s="74"/>
      <c r="H870" s="74"/>
      <c r="I870" s="74"/>
      <c r="J870" s="73"/>
      <c r="K870" s="73"/>
    </row>
    <row r="871" spans="2:11" x14ac:dyDescent="0.25">
      <c r="B871" s="71"/>
      <c r="C871" s="72"/>
      <c r="D871" s="71"/>
      <c r="E871" s="73"/>
      <c r="F871" s="73"/>
      <c r="G871" s="74"/>
      <c r="H871" s="74"/>
      <c r="I871" s="74"/>
      <c r="J871" s="73"/>
      <c r="K871" s="73"/>
    </row>
    <row r="872" spans="2:11" x14ac:dyDescent="0.25">
      <c r="B872" s="71"/>
      <c r="C872" s="72"/>
      <c r="D872" s="71"/>
      <c r="E872" s="73"/>
      <c r="F872" s="73"/>
      <c r="G872" s="74"/>
      <c r="H872" s="74"/>
      <c r="I872" s="74"/>
      <c r="J872" s="73"/>
      <c r="K872" s="73"/>
    </row>
    <row r="873" spans="2:11" x14ac:dyDescent="0.25">
      <c r="B873" s="71"/>
      <c r="C873" s="72"/>
      <c r="D873" s="71"/>
      <c r="E873" s="73"/>
      <c r="F873" s="73"/>
      <c r="G873" s="74"/>
      <c r="H873" s="74"/>
      <c r="I873" s="74"/>
      <c r="J873" s="73"/>
      <c r="K873" s="73"/>
    </row>
    <row r="874" spans="2:11" x14ac:dyDescent="0.25">
      <c r="B874" s="71"/>
      <c r="C874" s="72"/>
      <c r="D874" s="71"/>
      <c r="E874" s="73"/>
      <c r="F874" s="73"/>
      <c r="G874" s="74"/>
      <c r="H874" s="74"/>
      <c r="I874" s="74"/>
      <c r="J874" s="73"/>
      <c r="K874" s="73"/>
    </row>
    <row r="875" spans="2:11" x14ac:dyDescent="0.25">
      <c r="B875" s="71"/>
      <c r="C875" s="72"/>
      <c r="D875" s="71"/>
      <c r="E875" s="73"/>
      <c r="F875" s="73"/>
      <c r="G875" s="74"/>
      <c r="H875" s="74"/>
      <c r="I875" s="74"/>
      <c r="J875" s="73"/>
      <c r="K875" s="73"/>
    </row>
    <row r="876" spans="2:11" x14ac:dyDescent="0.25">
      <c r="B876" s="71"/>
      <c r="C876" s="72"/>
      <c r="D876" s="71"/>
      <c r="E876" s="73"/>
      <c r="F876" s="73"/>
      <c r="G876" s="74"/>
      <c r="H876" s="74"/>
      <c r="I876" s="74"/>
      <c r="J876" s="73"/>
      <c r="K876" s="73"/>
    </row>
    <row r="877" spans="2:11" x14ac:dyDescent="0.25">
      <c r="B877" s="71"/>
      <c r="C877" s="72"/>
      <c r="D877" s="71"/>
      <c r="E877" s="73"/>
      <c r="F877" s="73"/>
      <c r="G877" s="74"/>
      <c r="H877" s="74"/>
      <c r="I877" s="74"/>
      <c r="J877" s="73"/>
      <c r="K877" s="73"/>
    </row>
    <row r="878" spans="2:11" x14ac:dyDescent="0.25">
      <c r="B878" s="71"/>
      <c r="C878" s="72"/>
      <c r="D878" s="71"/>
      <c r="E878" s="73"/>
      <c r="F878" s="73"/>
      <c r="G878" s="74"/>
      <c r="H878" s="74"/>
      <c r="I878" s="74"/>
      <c r="J878" s="73"/>
      <c r="K878" s="73"/>
    </row>
    <row r="879" spans="2:11" x14ac:dyDescent="0.25">
      <c r="B879" s="71"/>
      <c r="C879" s="72"/>
      <c r="D879" s="71"/>
      <c r="E879" s="73"/>
      <c r="F879" s="73"/>
      <c r="G879" s="74"/>
      <c r="H879" s="74"/>
      <c r="I879" s="74"/>
      <c r="J879" s="73"/>
      <c r="K879" s="73"/>
    </row>
    <row r="880" spans="2:11" x14ac:dyDescent="0.25">
      <c r="B880" s="71"/>
      <c r="C880" s="72"/>
      <c r="D880" s="71"/>
      <c r="E880" s="73"/>
      <c r="F880" s="73"/>
      <c r="G880" s="74"/>
      <c r="H880" s="74"/>
      <c r="I880" s="74"/>
      <c r="J880" s="73"/>
      <c r="K880" s="73"/>
    </row>
    <row r="881" spans="2:11" x14ac:dyDescent="0.25">
      <c r="B881" s="71"/>
      <c r="C881" s="72"/>
      <c r="D881" s="71"/>
      <c r="E881" s="73"/>
      <c r="F881" s="73"/>
      <c r="G881" s="74"/>
      <c r="H881" s="74"/>
      <c r="I881" s="74"/>
      <c r="J881" s="73"/>
      <c r="K881" s="73"/>
    </row>
    <row r="882" spans="2:11" x14ac:dyDescent="0.25">
      <c r="B882" s="71"/>
      <c r="C882" s="72"/>
      <c r="D882" s="71"/>
      <c r="E882" s="73"/>
      <c r="F882" s="73"/>
      <c r="G882" s="74"/>
      <c r="H882" s="74"/>
      <c r="I882" s="74"/>
      <c r="J882" s="73"/>
      <c r="K882" s="73"/>
    </row>
    <row r="883" spans="2:11" x14ac:dyDescent="0.25">
      <c r="B883" s="71"/>
      <c r="C883" s="72"/>
      <c r="D883" s="71"/>
      <c r="E883" s="73"/>
      <c r="F883" s="73"/>
      <c r="G883" s="74"/>
      <c r="H883" s="74"/>
      <c r="I883" s="74"/>
      <c r="J883" s="73"/>
      <c r="K883" s="73"/>
    </row>
    <row r="884" spans="2:11" x14ac:dyDescent="0.25">
      <c r="B884" s="71"/>
      <c r="C884" s="72"/>
      <c r="D884" s="71"/>
      <c r="E884" s="73"/>
      <c r="F884" s="73"/>
      <c r="G884" s="74"/>
      <c r="H884" s="74"/>
      <c r="I884" s="74"/>
      <c r="J884" s="73"/>
      <c r="K884" s="73"/>
    </row>
    <row r="885" spans="2:11" x14ac:dyDescent="0.25">
      <c r="B885" s="71"/>
      <c r="C885" s="72"/>
      <c r="D885" s="71"/>
      <c r="E885" s="73"/>
      <c r="F885" s="73"/>
      <c r="G885" s="74"/>
      <c r="H885" s="74"/>
      <c r="I885" s="74"/>
      <c r="J885" s="73"/>
      <c r="K885" s="73"/>
    </row>
    <row r="886" spans="2:11" x14ac:dyDescent="0.25">
      <c r="B886" s="71"/>
      <c r="C886" s="72"/>
      <c r="D886" s="71"/>
      <c r="E886" s="73"/>
      <c r="F886" s="73"/>
      <c r="G886" s="74"/>
      <c r="H886" s="74"/>
      <c r="I886" s="74"/>
      <c r="J886" s="73"/>
      <c r="K886" s="73"/>
    </row>
    <row r="887" spans="2:11" x14ac:dyDescent="0.25">
      <c r="B887" s="71"/>
      <c r="C887" s="72"/>
      <c r="D887" s="71"/>
      <c r="E887" s="73"/>
      <c r="F887" s="73"/>
      <c r="G887" s="74"/>
      <c r="H887" s="74"/>
      <c r="I887" s="74"/>
      <c r="J887" s="73"/>
      <c r="K887" s="73"/>
    </row>
    <row r="888" spans="2:11" x14ac:dyDescent="0.25">
      <c r="B888" s="71"/>
      <c r="C888" s="72"/>
      <c r="D888" s="71"/>
      <c r="E888" s="73"/>
      <c r="F888" s="73"/>
      <c r="G888" s="74"/>
      <c r="H888" s="74"/>
      <c r="I888" s="74"/>
      <c r="J888" s="73"/>
      <c r="K888" s="73"/>
    </row>
    <row r="889" spans="2:11" x14ac:dyDescent="0.25">
      <c r="B889" s="71"/>
      <c r="C889" s="72"/>
      <c r="D889" s="71"/>
      <c r="E889" s="73"/>
      <c r="F889" s="73"/>
      <c r="G889" s="74"/>
      <c r="H889" s="74"/>
      <c r="I889" s="74"/>
      <c r="J889" s="73"/>
      <c r="K889" s="73"/>
    </row>
    <row r="890" spans="2:11" x14ac:dyDescent="0.25">
      <c r="B890" s="71"/>
      <c r="C890" s="72"/>
      <c r="D890" s="71"/>
      <c r="E890" s="73"/>
      <c r="F890" s="73"/>
      <c r="G890" s="74"/>
      <c r="H890" s="74"/>
      <c r="I890" s="74"/>
      <c r="J890" s="73"/>
      <c r="K890" s="73"/>
    </row>
    <row r="891" spans="2:11" x14ac:dyDescent="0.25">
      <c r="B891" s="71"/>
      <c r="C891" s="72"/>
      <c r="D891" s="71"/>
      <c r="E891" s="73"/>
      <c r="F891" s="73"/>
      <c r="G891" s="74"/>
      <c r="H891" s="74"/>
      <c r="I891" s="74"/>
      <c r="J891" s="73"/>
      <c r="K891" s="73"/>
    </row>
    <row r="892" spans="2:11" x14ac:dyDescent="0.25">
      <c r="B892" s="71"/>
      <c r="C892" s="72"/>
      <c r="D892" s="71"/>
      <c r="E892" s="73"/>
      <c r="F892" s="73"/>
      <c r="G892" s="74"/>
      <c r="H892" s="74"/>
      <c r="I892" s="74"/>
      <c r="J892" s="73"/>
      <c r="K892" s="73"/>
    </row>
    <row r="893" spans="2:11" x14ac:dyDescent="0.25">
      <c r="B893" s="71"/>
      <c r="C893" s="72"/>
      <c r="D893" s="71"/>
      <c r="E893" s="73"/>
      <c r="F893" s="73"/>
      <c r="G893" s="74"/>
      <c r="H893" s="74"/>
      <c r="I893" s="74"/>
      <c r="J893" s="73"/>
      <c r="K893" s="73"/>
    </row>
    <row r="894" spans="2:11" x14ac:dyDescent="0.25">
      <c r="B894" s="71"/>
      <c r="C894" s="72"/>
      <c r="D894" s="71"/>
      <c r="E894" s="73"/>
      <c r="F894" s="73"/>
      <c r="G894" s="74"/>
      <c r="H894" s="74"/>
      <c r="I894" s="74"/>
      <c r="J894" s="73"/>
      <c r="K894" s="73"/>
    </row>
    <row r="895" spans="2:11" x14ac:dyDescent="0.25">
      <c r="B895" s="71"/>
      <c r="C895" s="72"/>
      <c r="D895" s="71"/>
      <c r="E895" s="73"/>
      <c r="F895" s="73"/>
      <c r="G895" s="74"/>
      <c r="H895" s="74"/>
      <c r="I895" s="74"/>
      <c r="J895" s="73"/>
      <c r="K895" s="73"/>
    </row>
    <row r="896" spans="2:11" x14ac:dyDescent="0.25">
      <c r="B896" s="71"/>
      <c r="C896" s="72"/>
      <c r="D896" s="71"/>
      <c r="E896" s="73"/>
      <c r="F896" s="73"/>
      <c r="G896" s="74"/>
      <c r="H896" s="74"/>
      <c r="I896" s="74"/>
      <c r="J896" s="73"/>
      <c r="K896" s="73"/>
    </row>
    <row r="897" spans="2:11" x14ac:dyDescent="0.25">
      <c r="B897" s="71"/>
      <c r="C897" s="72"/>
      <c r="D897" s="71"/>
      <c r="E897" s="73"/>
      <c r="F897" s="73"/>
      <c r="G897" s="74"/>
      <c r="H897" s="74"/>
      <c r="I897" s="74"/>
      <c r="J897" s="73"/>
      <c r="K897" s="73"/>
    </row>
    <row r="898" spans="2:11" x14ac:dyDescent="0.25">
      <c r="B898" s="71"/>
      <c r="C898" s="72"/>
      <c r="D898" s="71"/>
      <c r="E898" s="73"/>
      <c r="F898" s="73"/>
      <c r="G898" s="74"/>
      <c r="H898" s="74"/>
      <c r="I898" s="74"/>
      <c r="J898" s="73"/>
      <c r="K898" s="73"/>
    </row>
    <row r="899" spans="2:11" x14ac:dyDescent="0.25">
      <c r="B899" s="71"/>
      <c r="C899" s="72"/>
      <c r="D899" s="71"/>
      <c r="E899" s="73"/>
      <c r="F899" s="73"/>
      <c r="G899" s="74"/>
      <c r="H899" s="74"/>
      <c r="I899" s="74"/>
      <c r="J899" s="73"/>
      <c r="K899" s="73"/>
    </row>
    <row r="900" spans="2:11" x14ac:dyDescent="0.25">
      <c r="B900" s="71"/>
      <c r="C900" s="72"/>
      <c r="D900" s="71"/>
      <c r="E900" s="73"/>
      <c r="F900" s="73"/>
      <c r="G900" s="74"/>
      <c r="H900" s="74"/>
      <c r="I900" s="74"/>
      <c r="J900" s="73"/>
      <c r="K900" s="73"/>
    </row>
    <row r="901" spans="2:11" x14ac:dyDescent="0.25">
      <c r="B901" s="71"/>
      <c r="C901" s="72"/>
      <c r="D901" s="71"/>
      <c r="E901" s="73"/>
      <c r="F901" s="73"/>
      <c r="G901" s="74"/>
      <c r="H901" s="74"/>
      <c r="I901" s="74"/>
      <c r="J901" s="73"/>
      <c r="K901" s="73"/>
    </row>
    <row r="902" spans="2:11" x14ac:dyDescent="0.25">
      <c r="B902" s="71"/>
      <c r="C902" s="72"/>
      <c r="D902" s="71"/>
      <c r="E902" s="73"/>
      <c r="F902" s="73"/>
      <c r="G902" s="74"/>
      <c r="H902" s="74"/>
      <c r="I902" s="74"/>
      <c r="J902" s="73"/>
      <c r="K902" s="73"/>
    </row>
    <row r="903" spans="2:11" x14ac:dyDescent="0.25">
      <c r="B903" s="71"/>
      <c r="C903" s="72"/>
      <c r="D903" s="71"/>
      <c r="E903" s="73"/>
      <c r="F903" s="73"/>
      <c r="G903" s="74"/>
      <c r="H903" s="74"/>
      <c r="I903" s="74"/>
      <c r="J903" s="73"/>
      <c r="K903" s="73"/>
    </row>
    <row r="904" spans="2:11" x14ac:dyDescent="0.25">
      <c r="B904" s="71"/>
      <c r="C904" s="72"/>
      <c r="D904" s="71"/>
      <c r="E904" s="73"/>
      <c r="F904" s="73"/>
      <c r="G904" s="74"/>
      <c r="H904" s="74"/>
      <c r="I904" s="74"/>
      <c r="J904" s="73"/>
      <c r="K904" s="73"/>
    </row>
    <row r="905" spans="2:11" x14ac:dyDescent="0.25">
      <c r="B905" s="71"/>
      <c r="C905" s="72"/>
      <c r="D905" s="71"/>
      <c r="E905" s="73"/>
      <c r="F905" s="73"/>
      <c r="G905" s="74"/>
      <c r="H905" s="74"/>
      <c r="I905" s="74"/>
      <c r="J905" s="73"/>
      <c r="K905" s="73"/>
    </row>
    <row r="906" spans="2:11" x14ac:dyDescent="0.25">
      <c r="B906" s="71"/>
      <c r="C906" s="72"/>
      <c r="D906" s="71"/>
      <c r="E906" s="73"/>
      <c r="F906" s="73"/>
      <c r="G906" s="74"/>
      <c r="H906" s="74"/>
      <c r="I906" s="74"/>
      <c r="J906" s="73"/>
      <c r="K906" s="73"/>
    </row>
    <row r="907" spans="2:11" x14ac:dyDescent="0.25">
      <c r="B907" s="71"/>
      <c r="C907" s="72"/>
      <c r="D907" s="71"/>
      <c r="E907" s="73"/>
      <c r="F907" s="73"/>
      <c r="G907" s="74"/>
      <c r="H907" s="74"/>
      <c r="I907" s="74"/>
      <c r="J907" s="73"/>
      <c r="K907" s="73"/>
    </row>
    <row r="908" spans="2:11" x14ac:dyDescent="0.25">
      <c r="B908" s="71"/>
      <c r="C908" s="72"/>
      <c r="D908" s="71"/>
      <c r="E908" s="73"/>
      <c r="F908" s="73"/>
      <c r="G908" s="74"/>
      <c r="H908" s="74"/>
      <c r="I908" s="74"/>
      <c r="J908" s="73"/>
      <c r="K908" s="73"/>
    </row>
    <row r="909" spans="2:11" x14ac:dyDescent="0.25">
      <c r="B909" s="71"/>
      <c r="C909" s="72"/>
      <c r="D909" s="71"/>
      <c r="E909" s="73"/>
      <c r="F909" s="73"/>
      <c r="G909" s="74"/>
      <c r="H909" s="74"/>
      <c r="I909" s="74"/>
      <c r="J909" s="73"/>
      <c r="K909" s="73"/>
    </row>
    <row r="910" spans="2:11" x14ac:dyDescent="0.25">
      <c r="B910" s="71"/>
      <c r="C910" s="72"/>
      <c r="D910" s="71"/>
      <c r="E910" s="73"/>
      <c r="F910" s="73"/>
      <c r="G910" s="74"/>
      <c r="H910" s="74"/>
      <c r="I910" s="74"/>
      <c r="J910" s="73"/>
      <c r="K910" s="73"/>
    </row>
    <row r="911" spans="2:11" x14ac:dyDescent="0.25">
      <c r="B911" s="71"/>
      <c r="C911" s="72"/>
      <c r="D911" s="71"/>
      <c r="E911" s="73"/>
      <c r="F911" s="73"/>
      <c r="G911" s="74"/>
      <c r="H911" s="74"/>
      <c r="I911" s="74"/>
      <c r="J911" s="73"/>
      <c r="K911" s="73"/>
    </row>
    <row r="912" spans="2:11" x14ac:dyDescent="0.25">
      <c r="B912" s="71"/>
      <c r="C912" s="72"/>
      <c r="D912" s="71"/>
      <c r="E912" s="73"/>
      <c r="F912" s="73"/>
      <c r="G912" s="74"/>
      <c r="H912" s="74"/>
      <c r="I912" s="74"/>
      <c r="J912" s="73"/>
      <c r="K912" s="73"/>
    </row>
    <row r="913" spans="2:11" x14ac:dyDescent="0.25">
      <c r="B913" s="71"/>
      <c r="C913" s="72"/>
      <c r="D913" s="71"/>
      <c r="E913" s="73"/>
      <c r="F913" s="73"/>
      <c r="G913" s="74"/>
      <c r="H913" s="74"/>
      <c r="I913" s="74"/>
      <c r="J913" s="73"/>
      <c r="K913" s="73"/>
    </row>
    <row r="914" spans="2:11" x14ac:dyDescent="0.25">
      <c r="B914" s="71"/>
      <c r="C914" s="72"/>
      <c r="D914" s="71"/>
      <c r="E914" s="73"/>
      <c r="F914" s="73"/>
      <c r="G914" s="74"/>
      <c r="H914" s="74"/>
      <c r="I914" s="74"/>
      <c r="J914" s="73"/>
      <c r="K914" s="73"/>
    </row>
    <row r="915" spans="2:11" x14ac:dyDescent="0.25">
      <c r="B915" s="71"/>
      <c r="C915" s="72"/>
      <c r="D915" s="71"/>
      <c r="E915" s="73"/>
      <c r="F915" s="73"/>
      <c r="G915" s="74"/>
      <c r="H915" s="74"/>
      <c r="I915" s="74"/>
      <c r="J915" s="73"/>
      <c r="K915" s="73"/>
    </row>
    <row r="916" spans="2:11" x14ac:dyDescent="0.25">
      <c r="B916" s="71"/>
      <c r="C916" s="72"/>
      <c r="D916" s="71"/>
      <c r="E916" s="73"/>
      <c r="F916" s="73"/>
      <c r="G916" s="74"/>
      <c r="H916" s="74"/>
      <c r="I916" s="74"/>
      <c r="J916" s="73"/>
      <c r="K916" s="73"/>
    </row>
    <row r="917" spans="2:11" x14ac:dyDescent="0.25">
      <c r="B917" s="71"/>
      <c r="C917" s="72"/>
      <c r="D917" s="71"/>
      <c r="E917" s="73"/>
      <c r="F917" s="73"/>
      <c r="G917" s="74"/>
      <c r="H917" s="74"/>
      <c r="I917" s="74"/>
      <c r="J917" s="73"/>
      <c r="K917" s="73"/>
    </row>
    <row r="918" spans="2:11" x14ac:dyDescent="0.25">
      <c r="B918" s="71"/>
      <c r="C918" s="72"/>
      <c r="D918" s="71"/>
      <c r="E918" s="73"/>
      <c r="F918" s="73"/>
      <c r="G918" s="74"/>
      <c r="H918" s="74"/>
      <c r="I918" s="74"/>
      <c r="J918" s="73"/>
      <c r="K918" s="73"/>
    </row>
    <row r="919" spans="2:11" x14ac:dyDescent="0.25">
      <c r="B919" s="71"/>
      <c r="C919" s="72"/>
      <c r="D919" s="71"/>
      <c r="E919" s="73"/>
      <c r="F919" s="73"/>
      <c r="G919" s="74"/>
      <c r="H919" s="74"/>
      <c r="I919" s="74"/>
      <c r="J919" s="73"/>
      <c r="K919" s="73"/>
    </row>
    <row r="920" spans="2:11" x14ac:dyDescent="0.25">
      <c r="B920" s="71"/>
      <c r="C920" s="72"/>
      <c r="D920" s="71"/>
      <c r="E920" s="73"/>
      <c r="F920" s="73"/>
      <c r="G920" s="74"/>
      <c r="H920" s="74"/>
      <c r="I920" s="74"/>
      <c r="J920" s="73"/>
      <c r="K920" s="73"/>
    </row>
    <row r="921" spans="2:11" x14ac:dyDescent="0.25">
      <c r="B921" s="71"/>
      <c r="C921" s="72"/>
      <c r="D921" s="71"/>
      <c r="E921" s="73"/>
      <c r="F921" s="73"/>
      <c r="G921" s="74"/>
      <c r="H921" s="74"/>
      <c r="I921" s="74"/>
      <c r="J921" s="73"/>
      <c r="K921" s="73"/>
    </row>
    <row r="922" spans="2:11" x14ac:dyDescent="0.25">
      <c r="B922" s="71"/>
      <c r="C922" s="72"/>
      <c r="D922" s="71"/>
      <c r="E922" s="73"/>
      <c r="F922" s="73"/>
      <c r="G922" s="74"/>
      <c r="H922" s="74"/>
      <c r="I922" s="74"/>
      <c r="J922" s="73"/>
      <c r="K922" s="73"/>
    </row>
    <row r="923" spans="2:11" x14ac:dyDescent="0.25">
      <c r="B923" s="71"/>
      <c r="C923" s="72"/>
      <c r="D923" s="71"/>
      <c r="E923" s="73"/>
      <c r="F923" s="73"/>
      <c r="G923" s="74"/>
      <c r="H923" s="74"/>
      <c r="I923" s="74"/>
      <c r="J923" s="73"/>
      <c r="K923" s="73"/>
    </row>
    <row r="924" spans="2:11" x14ac:dyDescent="0.25">
      <c r="B924" s="71"/>
      <c r="C924" s="72"/>
      <c r="D924" s="71"/>
      <c r="E924" s="73"/>
      <c r="F924" s="73"/>
      <c r="G924" s="74"/>
      <c r="H924" s="74"/>
      <c r="I924" s="74"/>
      <c r="J924" s="73"/>
      <c r="K924" s="73"/>
    </row>
    <row r="925" spans="2:11" x14ac:dyDescent="0.25">
      <c r="B925" s="71"/>
      <c r="C925" s="72"/>
      <c r="D925" s="71"/>
      <c r="E925" s="73"/>
      <c r="F925" s="73"/>
      <c r="G925" s="74"/>
      <c r="H925" s="74"/>
      <c r="I925" s="74"/>
      <c r="J925" s="73"/>
      <c r="K925" s="73"/>
    </row>
    <row r="926" spans="2:11" x14ac:dyDescent="0.25">
      <c r="B926" s="71"/>
      <c r="C926" s="72"/>
      <c r="D926" s="71"/>
      <c r="E926" s="73"/>
      <c r="F926" s="73"/>
      <c r="G926" s="74"/>
      <c r="H926" s="74"/>
      <c r="I926" s="74"/>
      <c r="J926" s="73"/>
      <c r="K926" s="73"/>
    </row>
    <row r="927" spans="2:11" x14ac:dyDescent="0.25">
      <c r="B927" s="71"/>
      <c r="C927" s="72"/>
      <c r="D927" s="71"/>
      <c r="E927" s="73"/>
      <c r="F927" s="73"/>
      <c r="G927" s="74"/>
      <c r="H927" s="74"/>
      <c r="I927" s="74"/>
      <c r="J927" s="73"/>
      <c r="K927" s="73"/>
    </row>
    <row r="928" spans="2:11" x14ac:dyDescent="0.25">
      <c r="B928" s="71"/>
      <c r="C928" s="72"/>
      <c r="D928" s="71"/>
      <c r="E928" s="73"/>
      <c r="F928" s="73"/>
      <c r="G928" s="74"/>
      <c r="H928" s="74"/>
      <c r="I928" s="74"/>
      <c r="J928" s="73"/>
      <c r="K928" s="73"/>
    </row>
    <row r="929" spans="2:11" x14ac:dyDescent="0.25">
      <c r="B929" s="71"/>
      <c r="C929" s="72"/>
      <c r="D929" s="71"/>
      <c r="E929" s="73"/>
      <c r="F929" s="73"/>
      <c r="G929" s="74"/>
      <c r="H929" s="74"/>
      <c r="I929" s="74"/>
      <c r="J929" s="73"/>
      <c r="K929" s="73"/>
    </row>
    <row r="930" spans="2:11" x14ac:dyDescent="0.25">
      <c r="B930" s="71"/>
      <c r="C930" s="72"/>
      <c r="D930" s="71"/>
      <c r="E930" s="73"/>
      <c r="F930" s="73"/>
      <c r="G930" s="74"/>
      <c r="H930" s="74"/>
      <c r="I930" s="74"/>
      <c r="J930" s="73"/>
      <c r="K930" s="73"/>
    </row>
    <row r="931" spans="2:11" x14ac:dyDescent="0.25">
      <c r="B931" s="71"/>
      <c r="C931" s="72"/>
      <c r="D931" s="71"/>
      <c r="E931" s="73"/>
      <c r="F931" s="73"/>
      <c r="G931" s="74"/>
      <c r="H931" s="74"/>
      <c r="I931" s="74"/>
      <c r="J931" s="73"/>
      <c r="K931" s="73"/>
    </row>
    <row r="932" spans="2:11" x14ac:dyDescent="0.25">
      <c r="B932" s="71"/>
      <c r="C932" s="72"/>
      <c r="D932" s="71"/>
      <c r="E932" s="73"/>
      <c r="F932" s="73"/>
      <c r="G932" s="74"/>
      <c r="H932" s="74"/>
      <c r="I932" s="74"/>
      <c r="J932" s="73"/>
      <c r="K932" s="73"/>
    </row>
    <row r="933" spans="2:11" x14ac:dyDescent="0.25">
      <c r="B933" s="71"/>
      <c r="C933" s="72"/>
      <c r="D933" s="71"/>
      <c r="E933" s="73"/>
      <c r="F933" s="73"/>
      <c r="G933" s="74"/>
      <c r="H933" s="74"/>
      <c r="I933" s="74"/>
      <c r="J933" s="73"/>
      <c r="K933" s="73"/>
    </row>
    <row r="934" spans="2:11" x14ac:dyDescent="0.25">
      <c r="B934" s="71"/>
      <c r="C934" s="72"/>
      <c r="D934" s="71"/>
      <c r="E934" s="73"/>
      <c r="F934" s="73"/>
      <c r="G934" s="74"/>
      <c r="H934" s="74"/>
      <c r="I934" s="74"/>
      <c r="J934" s="73"/>
      <c r="K934" s="73"/>
    </row>
    <row r="935" spans="2:11" x14ac:dyDescent="0.25">
      <c r="B935" s="71"/>
      <c r="C935" s="72"/>
      <c r="D935" s="71"/>
      <c r="E935" s="73"/>
      <c r="F935" s="73"/>
      <c r="G935" s="74"/>
      <c r="H935" s="74"/>
      <c r="I935" s="74"/>
      <c r="J935" s="73"/>
      <c r="K935" s="73"/>
    </row>
    <row r="936" spans="2:11" x14ac:dyDescent="0.25">
      <c r="B936" s="71"/>
      <c r="C936" s="72"/>
      <c r="D936" s="71"/>
      <c r="E936" s="73"/>
      <c r="F936" s="73"/>
      <c r="G936" s="74"/>
      <c r="H936" s="74"/>
      <c r="I936" s="74"/>
      <c r="J936" s="73"/>
      <c r="K936" s="73"/>
    </row>
    <row r="937" spans="2:11" x14ac:dyDescent="0.25">
      <c r="B937" s="71"/>
      <c r="C937" s="72"/>
      <c r="D937" s="71"/>
      <c r="E937" s="73"/>
      <c r="F937" s="73"/>
      <c r="G937" s="74"/>
      <c r="H937" s="74"/>
      <c r="I937" s="74"/>
      <c r="J937" s="73"/>
      <c r="K937" s="73"/>
    </row>
    <row r="938" spans="2:11" x14ac:dyDescent="0.25">
      <c r="B938" s="71"/>
      <c r="C938" s="72"/>
      <c r="D938" s="71"/>
      <c r="E938" s="73"/>
      <c r="F938" s="73"/>
      <c r="G938" s="74"/>
      <c r="H938" s="74"/>
      <c r="I938" s="74"/>
      <c r="J938" s="73"/>
      <c r="K938" s="73"/>
    </row>
    <row r="939" spans="2:11" x14ac:dyDescent="0.25">
      <c r="B939" s="71"/>
      <c r="C939" s="72"/>
      <c r="D939" s="71"/>
      <c r="E939" s="73"/>
      <c r="F939" s="73"/>
      <c r="G939" s="74"/>
      <c r="H939" s="74"/>
      <c r="I939" s="74"/>
      <c r="J939" s="73"/>
      <c r="K939" s="73"/>
    </row>
    <row r="940" spans="2:11" x14ac:dyDescent="0.25">
      <c r="B940" s="71"/>
      <c r="C940" s="72"/>
      <c r="D940" s="71"/>
      <c r="E940" s="73"/>
      <c r="F940" s="73"/>
      <c r="G940" s="74"/>
      <c r="H940" s="74"/>
      <c r="I940" s="74"/>
      <c r="J940" s="73"/>
      <c r="K940" s="73"/>
    </row>
    <row r="941" spans="2:11" x14ac:dyDescent="0.25">
      <c r="B941" s="71"/>
      <c r="C941" s="72"/>
      <c r="D941" s="71"/>
      <c r="E941" s="73"/>
      <c r="F941" s="73"/>
      <c r="G941" s="74"/>
      <c r="H941" s="74"/>
      <c r="I941" s="74"/>
      <c r="J941" s="73"/>
      <c r="K941" s="73"/>
    </row>
    <row r="942" spans="2:11" x14ac:dyDescent="0.25">
      <c r="B942" s="71"/>
      <c r="C942" s="72"/>
      <c r="D942" s="71"/>
      <c r="E942" s="73"/>
      <c r="F942" s="73"/>
      <c r="G942" s="74"/>
      <c r="H942" s="74"/>
      <c r="I942" s="74"/>
      <c r="J942" s="73"/>
      <c r="K942" s="73"/>
    </row>
    <row r="943" spans="2:11" x14ac:dyDescent="0.25">
      <c r="B943" s="71"/>
      <c r="C943" s="72"/>
      <c r="D943" s="71"/>
      <c r="E943" s="73"/>
      <c r="F943" s="73"/>
      <c r="G943" s="74"/>
      <c r="H943" s="74"/>
      <c r="I943" s="74"/>
      <c r="J943" s="73"/>
      <c r="K943" s="73"/>
    </row>
    <row r="944" spans="2:11" x14ac:dyDescent="0.25">
      <c r="B944" s="71"/>
      <c r="C944" s="72"/>
      <c r="D944" s="71"/>
      <c r="E944" s="73"/>
      <c r="F944" s="73"/>
      <c r="G944" s="74"/>
      <c r="H944" s="74"/>
      <c r="I944" s="74"/>
      <c r="J944" s="73"/>
      <c r="K944" s="73"/>
    </row>
    <row r="945" spans="2:11" x14ac:dyDescent="0.25">
      <c r="B945" s="71"/>
      <c r="C945" s="72"/>
      <c r="D945" s="71"/>
      <c r="E945" s="73"/>
      <c r="F945" s="73"/>
      <c r="G945" s="74"/>
      <c r="H945" s="74"/>
      <c r="I945" s="74"/>
      <c r="J945" s="73"/>
      <c r="K945" s="73"/>
    </row>
    <row r="946" spans="2:11" x14ac:dyDescent="0.25">
      <c r="B946" s="71"/>
      <c r="C946" s="72"/>
      <c r="D946" s="71"/>
      <c r="E946" s="73"/>
      <c r="F946" s="73"/>
      <c r="G946" s="74"/>
      <c r="H946" s="74"/>
      <c r="I946" s="74"/>
      <c r="J946" s="73"/>
      <c r="K946" s="73"/>
    </row>
    <row r="947" spans="2:11" x14ac:dyDescent="0.25">
      <c r="B947" s="71"/>
      <c r="C947" s="72"/>
      <c r="D947" s="71"/>
      <c r="E947" s="73"/>
      <c r="F947" s="73"/>
      <c r="G947" s="74"/>
      <c r="H947" s="74"/>
      <c r="I947" s="74"/>
      <c r="J947" s="73"/>
      <c r="K947" s="73"/>
    </row>
    <row r="948" spans="2:11" x14ac:dyDescent="0.25">
      <c r="B948" s="71"/>
      <c r="C948" s="72"/>
      <c r="D948" s="71"/>
      <c r="E948" s="73"/>
      <c r="F948" s="73"/>
      <c r="G948" s="74"/>
      <c r="H948" s="74"/>
      <c r="I948" s="74"/>
      <c r="J948" s="73"/>
      <c r="K948" s="73"/>
    </row>
    <row r="949" spans="2:11" x14ac:dyDescent="0.25">
      <c r="B949" s="71"/>
      <c r="C949" s="72"/>
      <c r="D949" s="71"/>
      <c r="E949" s="73"/>
      <c r="F949" s="73"/>
      <c r="G949" s="74"/>
      <c r="H949" s="74"/>
      <c r="I949" s="74"/>
      <c r="J949" s="73"/>
      <c r="K949" s="73"/>
    </row>
    <row r="950" spans="2:11" x14ac:dyDescent="0.25">
      <c r="B950" s="71"/>
      <c r="C950" s="72"/>
      <c r="D950" s="71"/>
      <c r="E950" s="73"/>
      <c r="F950" s="73"/>
      <c r="G950" s="74"/>
      <c r="H950" s="74"/>
      <c r="I950" s="74"/>
      <c r="J950" s="73"/>
      <c r="K950" s="73"/>
    </row>
    <row r="951" spans="2:11" x14ac:dyDescent="0.25">
      <c r="B951" s="71"/>
      <c r="C951" s="72"/>
      <c r="D951" s="71"/>
      <c r="E951" s="73"/>
      <c r="F951" s="73"/>
      <c r="G951" s="74"/>
      <c r="H951" s="74"/>
      <c r="I951" s="74"/>
      <c r="J951" s="73"/>
      <c r="K951" s="73"/>
    </row>
    <row r="952" spans="2:11" x14ac:dyDescent="0.25">
      <c r="B952" s="71"/>
      <c r="C952" s="72"/>
      <c r="D952" s="71"/>
      <c r="E952" s="73"/>
      <c r="F952" s="73"/>
      <c r="G952" s="74"/>
      <c r="H952" s="74"/>
      <c r="I952" s="74"/>
      <c r="J952" s="73"/>
      <c r="K952" s="73"/>
    </row>
    <row r="953" spans="2:11" x14ac:dyDescent="0.25">
      <c r="B953" s="71"/>
      <c r="C953" s="72"/>
      <c r="D953" s="71"/>
      <c r="E953" s="73"/>
      <c r="F953" s="73"/>
      <c r="G953" s="74"/>
      <c r="H953" s="74"/>
      <c r="I953" s="74"/>
      <c r="J953" s="73"/>
      <c r="K953" s="73"/>
    </row>
    <row r="954" spans="2:11" x14ac:dyDescent="0.25">
      <c r="B954" s="71"/>
      <c r="C954" s="72"/>
      <c r="D954" s="71"/>
      <c r="E954" s="73"/>
      <c r="F954" s="73"/>
      <c r="G954" s="74"/>
      <c r="H954" s="74"/>
      <c r="I954" s="74"/>
      <c r="J954" s="73"/>
      <c r="K954" s="73"/>
    </row>
    <row r="955" spans="2:11" x14ac:dyDescent="0.25">
      <c r="B955" s="71"/>
      <c r="C955" s="72"/>
      <c r="D955" s="71"/>
      <c r="E955" s="73"/>
      <c r="F955" s="73"/>
      <c r="G955" s="74"/>
      <c r="H955" s="74"/>
      <c r="I955" s="74"/>
      <c r="J955" s="73"/>
      <c r="K955" s="73"/>
    </row>
    <row r="956" spans="2:11" x14ac:dyDescent="0.25">
      <c r="B956" s="71"/>
      <c r="C956" s="72"/>
      <c r="D956" s="71"/>
      <c r="E956" s="73"/>
      <c r="F956" s="73"/>
      <c r="G956" s="74"/>
      <c r="H956" s="74"/>
      <c r="I956" s="74"/>
      <c r="J956" s="73"/>
      <c r="K956" s="73"/>
    </row>
    <row r="957" spans="2:11" x14ac:dyDescent="0.25">
      <c r="B957" s="71"/>
      <c r="C957" s="72"/>
      <c r="D957" s="71"/>
      <c r="E957" s="73"/>
      <c r="F957" s="73"/>
      <c r="G957" s="74"/>
      <c r="H957" s="74"/>
      <c r="I957" s="74"/>
      <c r="J957" s="73"/>
      <c r="K957" s="73"/>
    </row>
    <row r="958" spans="2:11" x14ac:dyDescent="0.25">
      <c r="B958" s="71"/>
      <c r="C958" s="72"/>
      <c r="D958" s="71"/>
      <c r="E958" s="73"/>
      <c r="F958" s="73"/>
      <c r="G958" s="74"/>
      <c r="H958" s="74"/>
      <c r="I958" s="74"/>
      <c r="J958" s="73"/>
      <c r="K958" s="73"/>
    </row>
    <row r="959" spans="2:11" x14ac:dyDescent="0.25">
      <c r="B959" s="71"/>
      <c r="C959" s="72"/>
      <c r="D959" s="71"/>
      <c r="E959" s="73"/>
      <c r="F959" s="73"/>
      <c r="G959" s="74"/>
      <c r="H959" s="74"/>
      <c r="I959" s="74"/>
      <c r="J959" s="73"/>
      <c r="K959" s="73"/>
    </row>
    <row r="960" spans="2:11" x14ac:dyDescent="0.25">
      <c r="B960" s="71"/>
      <c r="C960" s="72"/>
      <c r="D960" s="71"/>
      <c r="E960" s="73"/>
      <c r="F960" s="73"/>
      <c r="G960" s="74"/>
      <c r="H960" s="74"/>
      <c r="I960" s="74"/>
      <c r="J960" s="73"/>
      <c r="K960" s="73"/>
    </row>
    <row r="961" spans="2:11" x14ac:dyDescent="0.25">
      <c r="B961" s="71"/>
      <c r="C961" s="72"/>
      <c r="D961" s="71"/>
      <c r="E961" s="73"/>
      <c r="F961" s="73"/>
      <c r="G961" s="74"/>
      <c r="H961" s="74"/>
      <c r="I961" s="74"/>
      <c r="J961" s="73"/>
      <c r="K961" s="73"/>
    </row>
    <row r="962" spans="2:11" x14ac:dyDescent="0.25">
      <c r="B962" s="71"/>
      <c r="C962" s="72"/>
      <c r="D962" s="71"/>
      <c r="E962" s="73"/>
      <c r="F962" s="73"/>
      <c r="G962" s="74"/>
      <c r="H962" s="74"/>
      <c r="I962" s="74"/>
      <c r="J962" s="73"/>
      <c r="K962" s="73"/>
    </row>
    <row r="963" spans="2:11" x14ac:dyDescent="0.25">
      <c r="B963" s="71"/>
      <c r="C963" s="72"/>
      <c r="D963" s="71"/>
      <c r="E963" s="73"/>
      <c r="F963" s="73"/>
      <c r="G963" s="74"/>
      <c r="H963" s="74"/>
      <c r="I963" s="74"/>
      <c r="J963" s="73"/>
      <c r="K963" s="73"/>
    </row>
    <row r="964" spans="2:11" x14ac:dyDescent="0.25">
      <c r="B964" s="71"/>
      <c r="C964" s="72"/>
      <c r="D964" s="71"/>
      <c r="E964" s="73"/>
      <c r="F964" s="73"/>
      <c r="G964" s="74"/>
      <c r="H964" s="74"/>
      <c r="I964" s="74"/>
      <c r="J964" s="73"/>
      <c r="K964" s="73"/>
    </row>
    <row r="965" spans="2:11" x14ac:dyDescent="0.25">
      <c r="B965" s="71"/>
      <c r="C965" s="72"/>
      <c r="D965" s="71"/>
      <c r="E965" s="73"/>
      <c r="F965" s="73"/>
      <c r="G965" s="74"/>
      <c r="H965" s="74"/>
      <c r="I965" s="74"/>
      <c r="J965" s="73"/>
      <c r="K965" s="73"/>
    </row>
    <row r="966" spans="2:11" x14ac:dyDescent="0.25">
      <c r="B966" s="71"/>
      <c r="C966" s="72"/>
      <c r="D966" s="71"/>
      <c r="E966" s="73"/>
      <c r="F966" s="73"/>
      <c r="G966" s="74"/>
      <c r="H966" s="74"/>
      <c r="I966" s="74"/>
      <c r="J966" s="73"/>
      <c r="K966" s="73"/>
    </row>
    <row r="967" spans="2:11" x14ac:dyDescent="0.25">
      <c r="B967" s="71"/>
      <c r="C967" s="72"/>
      <c r="D967" s="71"/>
      <c r="E967" s="73"/>
      <c r="F967" s="73"/>
      <c r="G967" s="74"/>
      <c r="H967" s="74"/>
      <c r="I967" s="74"/>
      <c r="J967" s="73"/>
      <c r="K967" s="73"/>
    </row>
    <row r="968" spans="2:11" x14ac:dyDescent="0.25">
      <c r="B968" s="71"/>
      <c r="C968" s="72"/>
      <c r="D968" s="71"/>
      <c r="E968" s="73"/>
      <c r="F968" s="73"/>
      <c r="G968" s="74"/>
      <c r="H968" s="74"/>
      <c r="I968" s="74"/>
      <c r="J968" s="73"/>
      <c r="K968" s="73"/>
    </row>
    <row r="969" spans="2:11" x14ac:dyDescent="0.25">
      <c r="B969" s="71"/>
      <c r="C969" s="72"/>
      <c r="D969" s="71"/>
      <c r="E969" s="73"/>
      <c r="F969" s="73"/>
      <c r="G969" s="74"/>
      <c r="H969" s="74"/>
      <c r="I969" s="74"/>
      <c r="J969" s="73"/>
      <c r="K969" s="73"/>
    </row>
    <row r="970" spans="2:11" x14ac:dyDescent="0.25">
      <c r="B970" s="71"/>
      <c r="C970" s="72"/>
      <c r="D970" s="71"/>
      <c r="E970" s="73"/>
      <c r="F970" s="73"/>
      <c r="G970" s="74"/>
      <c r="H970" s="74"/>
      <c r="I970" s="74"/>
      <c r="J970" s="73"/>
      <c r="K970" s="73"/>
    </row>
    <row r="971" spans="2:11" x14ac:dyDescent="0.25">
      <c r="B971" s="71"/>
      <c r="C971" s="72"/>
      <c r="D971" s="71"/>
      <c r="E971" s="73"/>
      <c r="F971" s="73"/>
      <c r="G971" s="74"/>
      <c r="H971" s="74"/>
      <c r="I971" s="74"/>
      <c r="J971" s="73"/>
      <c r="K971" s="73"/>
    </row>
    <row r="972" spans="2:11" x14ac:dyDescent="0.25">
      <c r="B972" s="71"/>
      <c r="C972" s="72"/>
      <c r="D972" s="71"/>
      <c r="E972" s="73"/>
      <c r="F972" s="73"/>
      <c r="G972" s="74"/>
      <c r="H972" s="74"/>
      <c r="I972" s="74"/>
      <c r="J972" s="73"/>
      <c r="K972" s="73"/>
    </row>
    <row r="973" spans="2:11" x14ac:dyDescent="0.25">
      <c r="B973" s="71"/>
      <c r="C973" s="72"/>
      <c r="D973" s="71"/>
      <c r="E973" s="73"/>
      <c r="F973" s="73"/>
      <c r="G973" s="74"/>
      <c r="H973" s="74"/>
      <c r="I973" s="74"/>
      <c r="J973" s="73"/>
      <c r="K973" s="73"/>
    </row>
    <row r="974" spans="2:11" x14ac:dyDescent="0.25">
      <c r="B974" s="71"/>
      <c r="C974" s="72"/>
      <c r="D974" s="71"/>
      <c r="E974" s="73"/>
      <c r="F974" s="73"/>
      <c r="G974" s="74"/>
      <c r="H974" s="74"/>
      <c r="I974" s="74"/>
      <c r="J974" s="73"/>
      <c r="K974" s="73"/>
    </row>
    <row r="975" spans="2:11" x14ac:dyDescent="0.25">
      <c r="B975" s="71"/>
      <c r="C975" s="72"/>
      <c r="D975" s="71"/>
      <c r="E975" s="73"/>
      <c r="F975" s="73"/>
      <c r="G975" s="74"/>
      <c r="H975" s="74"/>
      <c r="I975" s="74"/>
      <c r="J975" s="73"/>
      <c r="K975" s="73"/>
    </row>
    <row r="976" spans="2:11" x14ac:dyDescent="0.25">
      <c r="B976" s="71"/>
      <c r="C976" s="72"/>
      <c r="D976" s="71"/>
      <c r="E976" s="73"/>
      <c r="F976" s="73"/>
      <c r="G976" s="74"/>
      <c r="H976" s="74"/>
      <c r="I976" s="74"/>
      <c r="J976" s="73"/>
      <c r="K976" s="73"/>
    </row>
    <row r="977" spans="2:11" x14ac:dyDescent="0.25">
      <c r="B977" s="71"/>
      <c r="C977" s="72"/>
      <c r="D977" s="71"/>
      <c r="E977" s="73"/>
      <c r="F977" s="73"/>
      <c r="G977" s="74"/>
      <c r="H977" s="74"/>
      <c r="I977" s="74"/>
      <c r="J977" s="73"/>
      <c r="K977" s="73"/>
    </row>
    <row r="978" spans="2:11" x14ac:dyDescent="0.25">
      <c r="B978" s="71"/>
      <c r="C978" s="72"/>
      <c r="D978" s="71"/>
      <c r="E978" s="73"/>
      <c r="F978" s="73"/>
      <c r="G978" s="74"/>
      <c r="H978" s="74"/>
      <c r="I978" s="74"/>
      <c r="J978" s="73"/>
      <c r="K978" s="73"/>
    </row>
    <row r="979" spans="2:11" x14ac:dyDescent="0.25">
      <c r="B979" s="71"/>
      <c r="C979" s="72"/>
      <c r="D979" s="71"/>
      <c r="E979" s="73"/>
      <c r="F979" s="73"/>
      <c r="G979" s="74"/>
      <c r="H979" s="74"/>
      <c r="I979" s="74"/>
      <c r="J979" s="73"/>
      <c r="K979" s="73"/>
    </row>
    <row r="980" spans="2:11" x14ac:dyDescent="0.25">
      <c r="B980" s="71"/>
      <c r="C980" s="72"/>
      <c r="D980" s="71"/>
      <c r="E980" s="73"/>
      <c r="F980" s="73"/>
      <c r="G980" s="74"/>
      <c r="H980" s="74"/>
      <c r="I980" s="74"/>
      <c r="J980" s="73"/>
      <c r="K980" s="73"/>
    </row>
    <row r="981" spans="2:11" x14ac:dyDescent="0.25">
      <c r="B981" s="71"/>
      <c r="C981" s="72"/>
      <c r="D981" s="71"/>
      <c r="E981" s="73"/>
      <c r="F981" s="73"/>
      <c r="G981" s="74"/>
      <c r="H981" s="74"/>
      <c r="I981" s="74"/>
      <c r="J981" s="73"/>
      <c r="K981" s="73"/>
    </row>
    <row r="982" spans="2:11" x14ac:dyDescent="0.25">
      <c r="B982" s="71"/>
      <c r="C982" s="72"/>
      <c r="D982" s="71"/>
      <c r="E982" s="73"/>
      <c r="F982" s="73"/>
      <c r="G982" s="74"/>
      <c r="H982" s="74"/>
      <c r="I982" s="74"/>
      <c r="J982" s="73"/>
      <c r="K982" s="73"/>
    </row>
    <row r="983" spans="2:11" x14ac:dyDescent="0.25">
      <c r="B983" s="71"/>
      <c r="C983" s="72"/>
      <c r="D983" s="71"/>
      <c r="E983" s="73"/>
      <c r="F983" s="73"/>
      <c r="G983" s="74"/>
      <c r="H983" s="74"/>
      <c r="I983" s="74"/>
      <c r="J983" s="73"/>
      <c r="K983" s="73"/>
    </row>
    <row r="984" spans="2:11" x14ac:dyDescent="0.25">
      <c r="B984" s="71"/>
      <c r="C984" s="72"/>
      <c r="D984" s="71"/>
      <c r="E984" s="73"/>
      <c r="F984" s="73"/>
      <c r="G984" s="74"/>
      <c r="H984" s="74"/>
      <c r="I984" s="74"/>
      <c r="J984" s="73"/>
      <c r="K984" s="73"/>
    </row>
    <row r="985" spans="2:11" x14ac:dyDescent="0.25">
      <c r="B985" s="71"/>
      <c r="C985" s="72"/>
      <c r="D985" s="71"/>
      <c r="E985" s="73"/>
      <c r="F985" s="73"/>
      <c r="G985" s="74"/>
      <c r="H985" s="74"/>
      <c r="I985" s="74"/>
      <c r="J985" s="73"/>
      <c r="K985" s="73"/>
    </row>
    <row r="986" spans="2:11" x14ac:dyDescent="0.25">
      <c r="B986" s="71"/>
      <c r="C986" s="72"/>
      <c r="D986" s="71"/>
      <c r="E986" s="73"/>
      <c r="F986" s="73"/>
      <c r="G986" s="74"/>
      <c r="H986" s="74"/>
      <c r="I986" s="74"/>
      <c r="J986" s="73"/>
      <c r="K986" s="73"/>
    </row>
    <row r="987" spans="2:11" x14ac:dyDescent="0.25">
      <c r="B987" s="71"/>
      <c r="C987" s="72"/>
      <c r="D987" s="71"/>
      <c r="E987" s="73"/>
      <c r="F987" s="73"/>
      <c r="G987" s="74"/>
      <c r="H987" s="74"/>
      <c r="I987" s="74"/>
      <c r="J987" s="73"/>
      <c r="K987" s="73"/>
    </row>
    <row r="988" spans="2:11" x14ac:dyDescent="0.25">
      <c r="B988" s="71"/>
      <c r="C988" s="72"/>
      <c r="D988" s="71"/>
      <c r="E988" s="73"/>
      <c r="F988" s="73"/>
      <c r="G988" s="74"/>
      <c r="H988" s="74"/>
      <c r="I988" s="74"/>
      <c r="J988" s="73"/>
      <c r="K988" s="73"/>
    </row>
    <row r="989" spans="2:11" x14ac:dyDescent="0.25">
      <c r="B989" s="71"/>
      <c r="C989" s="72"/>
      <c r="D989" s="71"/>
      <c r="E989" s="73"/>
      <c r="F989" s="73"/>
      <c r="G989" s="74"/>
      <c r="H989" s="74"/>
      <c r="I989" s="74"/>
      <c r="J989" s="73"/>
      <c r="K989" s="73"/>
    </row>
    <row r="990" spans="2:11" x14ac:dyDescent="0.25">
      <c r="B990" s="71"/>
      <c r="C990" s="72"/>
      <c r="D990" s="71"/>
      <c r="E990" s="73"/>
      <c r="F990" s="73"/>
      <c r="G990" s="74"/>
      <c r="H990" s="74"/>
      <c r="I990" s="74"/>
      <c r="J990" s="73"/>
      <c r="K990" s="73"/>
    </row>
    <row r="991" spans="2:11" x14ac:dyDescent="0.25">
      <c r="B991" s="71"/>
      <c r="C991" s="72"/>
      <c r="D991" s="71"/>
      <c r="E991" s="73"/>
      <c r="F991" s="73"/>
      <c r="G991" s="74"/>
      <c r="H991" s="74"/>
      <c r="I991" s="74"/>
      <c r="J991" s="73"/>
      <c r="K991" s="73"/>
    </row>
    <row r="992" spans="2:11" x14ac:dyDescent="0.25">
      <c r="B992" s="71"/>
      <c r="C992" s="72"/>
      <c r="D992" s="71"/>
      <c r="E992" s="73"/>
      <c r="F992" s="73"/>
      <c r="G992" s="74"/>
      <c r="H992" s="74"/>
      <c r="I992" s="74"/>
      <c r="J992" s="73"/>
      <c r="K992" s="73"/>
    </row>
    <row r="993" spans="2:11" x14ac:dyDescent="0.25">
      <c r="B993" s="71"/>
      <c r="C993" s="72"/>
      <c r="D993" s="71"/>
      <c r="E993" s="73"/>
      <c r="F993" s="73"/>
      <c r="G993" s="74"/>
      <c r="H993" s="74"/>
      <c r="I993" s="74"/>
      <c r="J993" s="73"/>
      <c r="K993" s="73"/>
    </row>
    <row r="994" spans="2:11" x14ac:dyDescent="0.25">
      <c r="B994" s="71"/>
      <c r="C994" s="72"/>
      <c r="D994" s="71"/>
      <c r="E994" s="73"/>
      <c r="F994" s="73"/>
      <c r="G994" s="74"/>
      <c r="H994" s="74"/>
      <c r="I994" s="74"/>
      <c r="J994" s="73"/>
      <c r="K994" s="73"/>
    </row>
    <row r="995" spans="2:11" x14ac:dyDescent="0.25">
      <c r="B995" s="71"/>
      <c r="C995" s="72"/>
      <c r="D995" s="71"/>
      <c r="E995" s="73"/>
      <c r="F995" s="73"/>
      <c r="G995" s="74"/>
      <c r="H995" s="74"/>
      <c r="I995" s="74"/>
      <c r="J995" s="73"/>
      <c r="K995" s="73"/>
    </row>
    <row r="996" spans="2:11" x14ac:dyDescent="0.25">
      <c r="B996" s="71"/>
      <c r="C996" s="72"/>
      <c r="D996" s="71"/>
      <c r="E996" s="73"/>
      <c r="F996" s="73"/>
      <c r="G996" s="74"/>
      <c r="H996" s="74"/>
      <c r="I996" s="74"/>
      <c r="J996" s="73"/>
      <c r="K996" s="73"/>
    </row>
    <row r="997" spans="2:11" x14ac:dyDescent="0.25">
      <c r="B997" s="71"/>
      <c r="C997" s="72"/>
      <c r="D997" s="71"/>
      <c r="E997" s="73"/>
      <c r="F997" s="73"/>
      <c r="G997" s="74"/>
      <c r="H997" s="74"/>
      <c r="I997" s="74"/>
      <c r="J997" s="73"/>
      <c r="K997" s="73"/>
    </row>
    <row r="998" spans="2:11" x14ac:dyDescent="0.25">
      <c r="B998" s="71"/>
      <c r="C998" s="72"/>
      <c r="D998" s="71"/>
      <c r="E998" s="73"/>
      <c r="F998" s="73"/>
      <c r="G998" s="74"/>
      <c r="H998" s="74"/>
      <c r="I998" s="74"/>
      <c r="J998" s="73"/>
      <c r="K998" s="73"/>
    </row>
    <row r="999" spans="2:11" x14ac:dyDescent="0.25">
      <c r="B999" s="71"/>
      <c r="C999" s="72"/>
      <c r="D999" s="71"/>
      <c r="E999" s="73"/>
      <c r="F999" s="73"/>
      <c r="G999" s="74"/>
      <c r="H999" s="74"/>
      <c r="I999" s="74"/>
      <c r="J999" s="73"/>
      <c r="K999" s="73"/>
    </row>
    <row r="1000" spans="2:11" x14ac:dyDescent="0.25">
      <c r="B1000" s="71"/>
      <c r="C1000" s="72"/>
      <c r="D1000" s="71"/>
      <c r="E1000" s="73"/>
      <c r="F1000" s="73"/>
      <c r="G1000" s="74"/>
      <c r="H1000" s="74"/>
      <c r="I1000" s="74"/>
      <c r="J1000" s="73"/>
      <c r="K1000" s="73"/>
    </row>
    <row r="1001" spans="2:11" x14ac:dyDescent="0.25">
      <c r="B1001" s="71"/>
      <c r="C1001" s="72"/>
      <c r="D1001" s="71"/>
      <c r="E1001" s="73"/>
      <c r="F1001" s="73"/>
      <c r="G1001" s="74"/>
      <c r="H1001" s="74"/>
      <c r="I1001" s="74"/>
      <c r="J1001" s="73"/>
      <c r="K1001" s="73"/>
    </row>
    <row r="1002" spans="2:11" x14ac:dyDescent="0.25">
      <c r="B1002" s="71"/>
      <c r="C1002" s="72"/>
      <c r="D1002" s="71"/>
      <c r="E1002" s="73"/>
      <c r="F1002" s="73"/>
      <c r="G1002" s="74"/>
      <c r="H1002" s="74"/>
      <c r="I1002" s="74"/>
      <c r="J1002" s="73"/>
      <c r="K1002" s="73"/>
    </row>
    <row r="1003" spans="2:11" x14ac:dyDescent="0.25">
      <c r="B1003" s="71"/>
      <c r="C1003" s="72"/>
      <c r="D1003" s="71"/>
      <c r="E1003" s="73"/>
      <c r="F1003" s="73"/>
      <c r="G1003" s="74"/>
      <c r="H1003" s="74"/>
      <c r="I1003" s="74"/>
      <c r="J1003" s="73"/>
      <c r="K1003" s="73"/>
    </row>
    <row r="1004" spans="2:11" x14ac:dyDescent="0.25">
      <c r="B1004" s="71"/>
      <c r="C1004" s="72"/>
      <c r="D1004" s="71"/>
      <c r="E1004" s="73"/>
      <c r="F1004" s="73"/>
      <c r="G1004" s="74"/>
      <c r="H1004" s="74"/>
      <c r="I1004" s="74"/>
      <c r="J1004" s="73"/>
      <c r="K1004" s="73"/>
    </row>
    <row r="1005" spans="2:11" x14ac:dyDescent="0.25">
      <c r="B1005" s="71"/>
      <c r="C1005" s="72"/>
      <c r="D1005" s="71"/>
      <c r="E1005" s="73"/>
      <c r="F1005" s="73"/>
      <c r="G1005" s="74"/>
      <c r="H1005" s="74"/>
      <c r="I1005" s="74"/>
      <c r="J1005" s="73"/>
      <c r="K1005" s="73"/>
    </row>
    <row r="1006" spans="2:11" x14ac:dyDescent="0.25">
      <c r="B1006" s="71"/>
      <c r="C1006" s="72"/>
      <c r="D1006" s="71"/>
      <c r="E1006" s="73"/>
      <c r="F1006" s="73"/>
      <c r="G1006" s="74"/>
      <c r="H1006" s="74"/>
      <c r="I1006" s="74"/>
      <c r="J1006" s="73"/>
      <c r="K1006" s="73"/>
    </row>
    <row r="1007" spans="2:11" x14ac:dyDescent="0.25">
      <c r="B1007" s="71"/>
      <c r="C1007" s="72"/>
      <c r="D1007" s="71"/>
      <c r="E1007" s="73"/>
      <c r="F1007" s="73"/>
      <c r="G1007" s="74"/>
      <c r="H1007" s="74"/>
      <c r="I1007" s="74"/>
      <c r="J1007" s="73"/>
      <c r="K1007" s="73"/>
    </row>
    <row r="1008" spans="2:11" x14ac:dyDescent="0.25">
      <c r="B1008" s="71"/>
      <c r="C1008" s="72"/>
      <c r="D1008" s="71"/>
      <c r="E1008" s="73"/>
      <c r="F1008" s="73"/>
      <c r="G1008" s="74"/>
      <c r="H1008" s="74"/>
      <c r="I1008" s="74"/>
      <c r="J1008" s="73"/>
      <c r="K1008" s="73"/>
    </row>
    <row r="1009" spans="2:11" x14ac:dyDescent="0.25">
      <c r="B1009" s="71"/>
      <c r="C1009" s="72"/>
      <c r="D1009" s="71"/>
      <c r="E1009" s="73"/>
      <c r="F1009" s="73"/>
      <c r="G1009" s="74"/>
      <c r="H1009" s="74"/>
      <c r="I1009" s="74"/>
      <c r="J1009" s="73"/>
      <c r="K1009" s="73"/>
    </row>
    <row r="1010" spans="2:11" x14ac:dyDescent="0.25">
      <c r="B1010" s="71"/>
      <c r="C1010" s="72"/>
      <c r="D1010" s="71"/>
      <c r="E1010" s="73"/>
      <c r="F1010" s="73"/>
      <c r="G1010" s="74"/>
      <c r="H1010" s="74"/>
      <c r="I1010" s="74"/>
      <c r="J1010" s="73"/>
      <c r="K1010" s="73"/>
    </row>
    <row r="1011" spans="2:11" x14ac:dyDescent="0.25">
      <c r="B1011" s="71"/>
      <c r="C1011" s="72"/>
      <c r="D1011" s="71"/>
      <c r="E1011" s="73"/>
      <c r="F1011" s="73"/>
      <c r="G1011" s="74"/>
      <c r="H1011" s="74"/>
      <c r="I1011" s="74"/>
      <c r="J1011" s="73"/>
      <c r="K1011" s="73"/>
    </row>
    <row r="1012" spans="2:11" x14ac:dyDescent="0.25">
      <c r="B1012" s="71"/>
      <c r="C1012" s="72"/>
      <c r="D1012" s="71"/>
      <c r="E1012" s="73"/>
      <c r="F1012" s="73"/>
      <c r="G1012" s="74"/>
      <c r="H1012" s="74"/>
      <c r="I1012" s="74"/>
      <c r="J1012" s="73"/>
      <c r="K1012" s="73"/>
    </row>
    <row r="1013" spans="2:11" x14ac:dyDescent="0.25">
      <c r="B1013" s="71"/>
      <c r="C1013" s="72"/>
      <c r="D1013" s="71"/>
      <c r="E1013" s="73"/>
      <c r="F1013" s="73"/>
      <c r="G1013" s="74"/>
      <c r="H1013" s="74"/>
      <c r="I1013" s="74"/>
      <c r="J1013" s="73"/>
      <c r="K1013" s="73"/>
    </row>
    <row r="1014" spans="2:11" x14ac:dyDescent="0.25">
      <c r="B1014" s="71"/>
      <c r="C1014" s="72"/>
      <c r="D1014" s="71"/>
      <c r="E1014" s="73"/>
      <c r="F1014" s="73"/>
      <c r="G1014" s="74"/>
      <c r="H1014" s="74"/>
      <c r="I1014" s="74"/>
      <c r="J1014" s="73"/>
      <c r="K1014" s="73"/>
    </row>
    <row r="1015" spans="2:11" x14ac:dyDescent="0.25">
      <c r="B1015" s="71"/>
      <c r="C1015" s="72"/>
      <c r="D1015" s="71"/>
      <c r="E1015" s="73"/>
      <c r="F1015" s="73"/>
      <c r="G1015" s="74"/>
      <c r="H1015" s="74"/>
      <c r="I1015" s="74"/>
      <c r="J1015" s="73"/>
      <c r="K1015" s="73"/>
    </row>
    <row r="1016" spans="2:11" x14ac:dyDescent="0.25">
      <c r="B1016" s="71"/>
      <c r="C1016" s="72"/>
      <c r="D1016" s="71"/>
      <c r="E1016" s="73"/>
      <c r="F1016" s="73"/>
      <c r="G1016" s="74"/>
      <c r="H1016" s="74"/>
      <c r="I1016" s="74"/>
      <c r="J1016" s="73"/>
      <c r="K1016" s="73"/>
    </row>
    <row r="1017" spans="2:11" x14ac:dyDescent="0.25">
      <c r="B1017" s="71"/>
      <c r="C1017" s="72"/>
      <c r="D1017" s="71"/>
      <c r="E1017" s="73"/>
      <c r="F1017" s="73"/>
      <c r="G1017" s="74"/>
      <c r="H1017" s="74"/>
      <c r="I1017" s="74"/>
      <c r="J1017" s="73"/>
      <c r="K1017" s="73"/>
    </row>
    <row r="1018" spans="2:11" x14ac:dyDescent="0.25">
      <c r="B1018" s="71"/>
      <c r="C1018" s="72"/>
      <c r="D1018" s="71"/>
      <c r="E1018" s="73"/>
      <c r="F1018" s="73"/>
      <c r="G1018" s="74"/>
      <c r="H1018" s="74"/>
      <c r="I1018" s="74"/>
      <c r="J1018" s="73"/>
      <c r="K1018" s="73"/>
    </row>
    <row r="1019" spans="2:11" x14ac:dyDescent="0.25">
      <c r="B1019" s="71"/>
      <c r="C1019" s="72"/>
      <c r="D1019" s="71"/>
      <c r="E1019" s="73"/>
      <c r="F1019" s="73"/>
      <c r="G1019" s="74"/>
      <c r="H1019" s="74"/>
      <c r="I1019" s="74"/>
      <c r="J1019" s="73"/>
      <c r="K1019" s="73"/>
    </row>
    <row r="1020" spans="2:11" x14ac:dyDescent="0.25">
      <c r="B1020" s="71"/>
      <c r="C1020" s="72"/>
      <c r="D1020" s="71"/>
      <c r="E1020" s="73"/>
      <c r="F1020" s="73"/>
      <c r="G1020" s="74"/>
      <c r="H1020" s="74"/>
      <c r="I1020" s="74"/>
      <c r="J1020" s="73"/>
      <c r="K1020" s="73"/>
    </row>
    <row r="1021" spans="2:11" x14ac:dyDescent="0.25">
      <c r="B1021" s="71"/>
      <c r="C1021" s="72"/>
      <c r="D1021" s="71"/>
      <c r="E1021" s="73"/>
      <c r="F1021" s="73"/>
      <c r="G1021" s="74"/>
      <c r="H1021" s="74"/>
      <c r="I1021" s="74"/>
      <c r="J1021" s="73"/>
      <c r="K1021" s="73"/>
    </row>
    <row r="1022" spans="2:11" x14ac:dyDescent="0.25">
      <c r="B1022" s="71"/>
      <c r="C1022" s="72"/>
      <c r="D1022" s="71"/>
      <c r="E1022" s="73"/>
      <c r="F1022" s="73"/>
      <c r="G1022" s="74"/>
      <c r="H1022" s="74"/>
      <c r="I1022" s="74"/>
      <c r="J1022" s="73"/>
      <c r="K1022" s="73"/>
    </row>
    <row r="1023" spans="2:11" x14ac:dyDescent="0.25">
      <c r="B1023" s="71"/>
      <c r="C1023" s="72"/>
      <c r="D1023" s="71"/>
      <c r="E1023" s="73"/>
      <c r="F1023" s="73"/>
      <c r="G1023" s="74"/>
      <c r="H1023" s="74"/>
      <c r="I1023" s="74"/>
      <c r="J1023" s="73"/>
      <c r="K1023" s="73"/>
    </row>
    <row r="1024" spans="2:11" x14ac:dyDescent="0.25">
      <c r="B1024" s="71"/>
      <c r="C1024" s="72"/>
      <c r="D1024" s="71"/>
      <c r="E1024" s="73"/>
      <c r="F1024" s="73"/>
      <c r="G1024" s="74"/>
      <c r="H1024" s="74"/>
      <c r="I1024" s="74"/>
      <c r="J1024" s="73"/>
      <c r="K1024" s="73"/>
    </row>
    <row r="1025" spans="2:11" x14ac:dyDescent="0.25">
      <c r="B1025" s="71"/>
      <c r="C1025" s="72"/>
      <c r="D1025" s="71"/>
      <c r="E1025" s="73"/>
      <c r="F1025" s="73"/>
      <c r="G1025" s="74"/>
      <c r="H1025" s="74"/>
      <c r="I1025" s="74"/>
      <c r="J1025" s="73"/>
      <c r="K1025" s="73"/>
    </row>
    <row r="1026" spans="2:11" x14ac:dyDescent="0.25">
      <c r="B1026" s="71"/>
      <c r="C1026" s="72"/>
      <c r="D1026" s="71"/>
      <c r="E1026" s="73"/>
      <c r="F1026" s="73"/>
      <c r="G1026" s="74"/>
      <c r="H1026" s="74"/>
      <c r="I1026" s="74"/>
      <c r="J1026" s="73"/>
      <c r="K1026" s="73"/>
    </row>
    <row r="1027" spans="2:11" x14ac:dyDescent="0.25">
      <c r="B1027" s="71"/>
      <c r="C1027" s="72"/>
      <c r="D1027" s="71"/>
      <c r="E1027" s="73"/>
      <c r="F1027" s="73"/>
      <c r="G1027" s="74"/>
      <c r="H1027" s="74"/>
      <c r="I1027" s="74"/>
      <c r="J1027" s="73"/>
      <c r="K1027" s="73"/>
    </row>
    <row r="1028" spans="2:11" x14ac:dyDescent="0.25">
      <c r="B1028" s="71"/>
      <c r="C1028" s="72"/>
      <c r="D1028" s="71"/>
      <c r="E1028" s="73"/>
      <c r="F1028" s="73"/>
      <c r="G1028" s="74"/>
      <c r="H1028" s="74"/>
      <c r="I1028" s="74"/>
      <c r="J1028" s="73"/>
      <c r="K1028" s="73"/>
    </row>
    <row r="1029" spans="2:11" x14ac:dyDescent="0.25">
      <c r="B1029" s="71"/>
      <c r="C1029" s="72"/>
      <c r="D1029" s="71"/>
      <c r="E1029" s="73"/>
      <c r="F1029" s="73"/>
      <c r="G1029" s="74"/>
      <c r="H1029" s="74"/>
      <c r="I1029" s="74"/>
      <c r="J1029" s="73"/>
      <c r="K1029" s="73"/>
    </row>
    <row r="1030" spans="2:11" x14ac:dyDescent="0.25">
      <c r="B1030" s="71"/>
      <c r="C1030" s="72"/>
      <c r="D1030" s="71"/>
      <c r="E1030" s="73"/>
      <c r="F1030" s="73"/>
      <c r="G1030" s="74"/>
      <c r="H1030" s="74"/>
      <c r="I1030" s="74"/>
      <c r="J1030" s="73"/>
      <c r="K1030" s="73"/>
    </row>
    <row r="1031" spans="2:11" x14ac:dyDescent="0.25">
      <c r="B1031" s="71"/>
      <c r="C1031" s="72"/>
      <c r="D1031" s="71"/>
      <c r="E1031" s="73"/>
      <c r="F1031" s="73"/>
      <c r="G1031" s="74"/>
      <c r="H1031" s="74"/>
      <c r="I1031" s="74"/>
      <c r="J1031" s="73"/>
      <c r="K1031" s="73"/>
    </row>
    <row r="1032" spans="2:11" x14ac:dyDescent="0.25">
      <c r="B1032" s="71"/>
      <c r="C1032" s="72"/>
      <c r="D1032" s="71"/>
      <c r="E1032" s="73"/>
      <c r="F1032" s="73"/>
      <c r="G1032" s="74"/>
      <c r="H1032" s="74"/>
      <c r="I1032" s="74"/>
      <c r="J1032" s="73"/>
      <c r="K1032" s="73"/>
    </row>
    <row r="1033" spans="2:11" x14ac:dyDescent="0.25">
      <c r="B1033" s="71"/>
      <c r="C1033" s="72"/>
      <c r="D1033" s="71"/>
      <c r="E1033" s="73"/>
      <c r="F1033" s="73"/>
      <c r="G1033" s="74"/>
      <c r="H1033" s="74"/>
      <c r="I1033" s="74"/>
      <c r="J1033" s="73"/>
      <c r="K1033" s="73"/>
    </row>
    <row r="1034" spans="2:11" x14ac:dyDescent="0.25">
      <c r="B1034" s="71"/>
      <c r="C1034" s="72"/>
      <c r="D1034" s="71"/>
      <c r="E1034" s="73"/>
      <c r="F1034" s="73"/>
      <c r="G1034" s="74"/>
      <c r="H1034" s="74"/>
      <c r="I1034" s="74"/>
      <c r="J1034" s="73"/>
      <c r="K1034" s="73"/>
    </row>
    <row r="1035" spans="2:11" x14ac:dyDescent="0.25">
      <c r="B1035" s="71"/>
      <c r="C1035" s="72"/>
      <c r="D1035" s="71"/>
      <c r="E1035" s="73"/>
      <c r="F1035" s="73"/>
      <c r="G1035" s="74"/>
      <c r="H1035" s="74"/>
      <c r="I1035" s="74"/>
      <c r="J1035" s="73"/>
      <c r="K1035" s="73"/>
    </row>
    <row r="1036" spans="2:11" x14ac:dyDescent="0.25">
      <c r="B1036" s="71"/>
      <c r="C1036" s="72"/>
      <c r="D1036" s="71"/>
      <c r="E1036" s="73"/>
      <c r="F1036" s="73"/>
      <c r="G1036" s="74"/>
      <c r="H1036" s="74"/>
      <c r="I1036" s="74"/>
      <c r="J1036" s="73"/>
      <c r="K1036" s="73"/>
    </row>
    <row r="1037" spans="2:11" x14ac:dyDescent="0.25">
      <c r="B1037" s="71"/>
      <c r="C1037" s="72"/>
      <c r="D1037" s="71"/>
      <c r="E1037" s="73"/>
      <c r="F1037" s="73"/>
      <c r="G1037" s="74"/>
      <c r="H1037" s="74"/>
      <c r="I1037" s="74"/>
      <c r="J1037" s="73"/>
      <c r="K1037" s="73"/>
    </row>
    <row r="1038" spans="2:11" x14ac:dyDescent="0.25">
      <c r="B1038" s="71"/>
      <c r="C1038" s="72"/>
      <c r="D1038" s="71"/>
      <c r="E1038" s="73"/>
      <c r="F1038" s="73"/>
      <c r="G1038" s="74"/>
      <c r="H1038" s="74"/>
      <c r="I1038" s="74"/>
      <c r="J1038" s="73"/>
      <c r="K1038" s="73"/>
    </row>
    <row r="1039" spans="2:11" x14ac:dyDescent="0.25">
      <c r="B1039" s="71"/>
      <c r="C1039" s="72"/>
      <c r="D1039" s="71"/>
      <c r="E1039" s="73"/>
      <c r="F1039" s="73"/>
      <c r="G1039" s="74"/>
      <c r="H1039" s="74"/>
      <c r="I1039" s="74"/>
      <c r="J1039" s="73"/>
      <c r="K1039" s="73"/>
    </row>
    <row r="1040" spans="2:11" x14ac:dyDescent="0.25">
      <c r="B1040" s="71"/>
      <c r="C1040" s="72"/>
      <c r="D1040" s="71"/>
      <c r="E1040" s="73"/>
      <c r="F1040" s="73"/>
      <c r="G1040" s="74"/>
      <c r="H1040" s="74"/>
      <c r="I1040" s="74"/>
      <c r="J1040" s="73"/>
      <c r="K1040" s="73"/>
    </row>
    <row r="1041" spans="2:11" x14ac:dyDescent="0.25">
      <c r="B1041" s="71"/>
      <c r="C1041" s="72"/>
      <c r="D1041" s="71"/>
      <c r="E1041" s="73"/>
      <c r="F1041" s="73"/>
      <c r="G1041" s="74"/>
      <c r="H1041" s="74"/>
      <c r="I1041" s="74"/>
      <c r="J1041" s="73"/>
      <c r="K1041" s="73"/>
    </row>
    <row r="1042" spans="2:11" x14ac:dyDescent="0.25">
      <c r="B1042" s="71"/>
      <c r="C1042" s="72"/>
      <c r="D1042" s="71"/>
      <c r="E1042" s="73"/>
      <c r="F1042" s="73"/>
      <c r="G1042" s="74"/>
      <c r="H1042" s="74"/>
      <c r="I1042" s="74"/>
      <c r="J1042" s="73"/>
      <c r="K1042" s="73"/>
    </row>
    <row r="1043" spans="2:11" x14ac:dyDescent="0.25">
      <c r="B1043" s="71"/>
      <c r="C1043" s="72"/>
      <c r="D1043" s="71"/>
      <c r="E1043" s="73"/>
      <c r="F1043" s="73"/>
      <c r="G1043" s="74"/>
      <c r="H1043" s="74"/>
      <c r="I1043" s="74"/>
      <c r="J1043" s="73"/>
      <c r="K1043" s="73"/>
    </row>
    <row r="1044" spans="2:11" x14ac:dyDescent="0.25">
      <c r="B1044" s="71"/>
      <c r="C1044" s="72"/>
      <c r="D1044" s="71"/>
      <c r="E1044" s="73"/>
      <c r="F1044" s="73"/>
      <c r="G1044" s="74"/>
      <c r="H1044" s="74"/>
      <c r="I1044" s="74"/>
      <c r="J1044" s="73"/>
      <c r="K1044" s="73"/>
    </row>
    <row r="1045" spans="2:11" x14ac:dyDescent="0.25">
      <c r="B1045" s="71"/>
      <c r="C1045" s="72"/>
      <c r="D1045" s="71"/>
      <c r="E1045" s="73"/>
      <c r="F1045" s="73"/>
      <c r="G1045" s="74"/>
      <c r="H1045" s="74"/>
      <c r="I1045" s="74"/>
      <c r="J1045" s="73"/>
      <c r="K1045" s="73"/>
    </row>
    <row r="1046" spans="2:11" x14ac:dyDescent="0.25">
      <c r="B1046" s="71"/>
      <c r="C1046" s="72"/>
      <c r="D1046" s="71"/>
      <c r="E1046" s="73"/>
      <c r="F1046" s="73"/>
      <c r="G1046" s="74"/>
      <c r="H1046" s="74"/>
      <c r="I1046" s="74"/>
      <c r="J1046" s="73"/>
      <c r="K1046" s="73"/>
    </row>
    <row r="1047" spans="2:11" x14ac:dyDescent="0.25">
      <c r="B1047" s="71"/>
      <c r="C1047" s="72"/>
      <c r="D1047" s="71"/>
      <c r="E1047" s="73"/>
      <c r="F1047" s="73"/>
      <c r="G1047" s="74"/>
      <c r="H1047" s="74"/>
      <c r="I1047" s="74"/>
      <c r="J1047" s="73"/>
      <c r="K1047" s="73"/>
    </row>
    <row r="1048" spans="2:11" x14ac:dyDescent="0.25">
      <c r="B1048" s="71"/>
      <c r="C1048" s="72"/>
      <c r="D1048" s="71"/>
      <c r="E1048" s="73"/>
      <c r="F1048" s="73"/>
      <c r="G1048" s="74"/>
      <c r="H1048" s="74"/>
      <c r="I1048" s="74"/>
      <c r="J1048" s="73"/>
      <c r="K1048" s="73"/>
    </row>
    <row r="1049" spans="2:11" x14ac:dyDescent="0.25">
      <c r="B1049" s="71"/>
      <c r="C1049" s="72"/>
      <c r="D1049" s="71"/>
      <c r="E1049" s="73"/>
      <c r="F1049" s="73"/>
      <c r="G1049" s="74"/>
      <c r="H1049" s="74"/>
      <c r="I1049" s="74"/>
      <c r="J1049" s="73"/>
      <c r="K1049" s="73"/>
    </row>
    <row r="1050" spans="2:11" x14ac:dyDescent="0.25">
      <c r="B1050" s="71"/>
      <c r="C1050" s="72"/>
      <c r="D1050" s="71"/>
      <c r="E1050" s="73"/>
      <c r="F1050" s="73"/>
      <c r="G1050" s="74"/>
      <c r="H1050" s="74"/>
      <c r="I1050" s="74"/>
      <c r="J1050" s="73"/>
      <c r="K1050" s="73"/>
    </row>
    <row r="1051" spans="2:11" x14ac:dyDescent="0.25">
      <c r="B1051" s="71"/>
      <c r="C1051" s="72"/>
      <c r="D1051" s="71"/>
      <c r="E1051" s="73"/>
      <c r="F1051" s="73"/>
      <c r="G1051" s="74"/>
      <c r="H1051" s="74"/>
      <c r="I1051" s="74"/>
      <c r="J1051" s="73"/>
      <c r="K1051" s="73"/>
    </row>
    <row r="1052" spans="2:11" x14ac:dyDescent="0.25">
      <c r="B1052" s="71"/>
      <c r="C1052" s="72"/>
      <c r="D1052" s="71"/>
      <c r="E1052" s="73"/>
      <c r="F1052" s="73"/>
      <c r="G1052" s="74"/>
      <c r="H1052" s="74"/>
      <c r="I1052" s="74"/>
      <c r="J1052" s="73"/>
      <c r="K1052" s="73"/>
    </row>
    <row r="1053" spans="2:11" x14ac:dyDescent="0.25">
      <c r="B1053" s="71"/>
      <c r="C1053" s="72"/>
      <c r="D1053" s="71"/>
      <c r="E1053" s="73"/>
      <c r="F1053" s="73"/>
      <c r="G1053" s="74"/>
      <c r="H1053" s="74"/>
      <c r="I1053" s="74"/>
      <c r="J1053" s="73"/>
      <c r="K1053" s="73"/>
    </row>
    <row r="1054" spans="2:11" x14ac:dyDescent="0.25">
      <c r="B1054" s="71"/>
      <c r="C1054" s="72"/>
      <c r="D1054" s="71"/>
      <c r="E1054" s="73"/>
      <c r="F1054" s="73"/>
      <c r="G1054" s="74"/>
      <c r="H1054" s="74"/>
      <c r="I1054" s="74"/>
      <c r="J1054" s="73"/>
      <c r="K1054" s="73"/>
    </row>
    <row r="1055" spans="2:11" x14ac:dyDescent="0.25">
      <c r="B1055" s="71"/>
      <c r="C1055" s="72"/>
      <c r="D1055" s="71"/>
      <c r="E1055" s="73"/>
      <c r="F1055" s="73"/>
      <c r="G1055" s="74"/>
      <c r="H1055" s="74"/>
      <c r="I1055" s="74"/>
      <c r="J1055" s="73"/>
      <c r="K1055" s="73"/>
    </row>
    <row r="1056" spans="2:11" x14ac:dyDescent="0.25">
      <c r="B1056" s="71"/>
      <c r="C1056" s="72"/>
      <c r="D1056" s="71"/>
      <c r="E1056" s="73"/>
      <c r="F1056" s="73"/>
      <c r="G1056" s="74"/>
      <c r="H1056" s="74"/>
      <c r="I1056" s="74"/>
      <c r="J1056" s="73"/>
      <c r="K1056" s="73"/>
    </row>
    <row r="1057" spans="2:11" x14ac:dyDescent="0.25">
      <c r="B1057" s="71"/>
      <c r="C1057" s="72"/>
      <c r="D1057" s="71"/>
      <c r="E1057" s="73"/>
      <c r="F1057" s="73"/>
      <c r="G1057" s="74"/>
      <c r="H1057" s="74"/>
      <c r="I1057" s="74"/>
      <c r="J1057" s="73"/>
      <c r="K1057" s="73"/>
    </row>
    <row r="1058" spans="2:11" x14ac:dyDescent="0.25">
      <c r="B1058" s="71"/>
      <c r="C1058" s="72"/>
      <c r="D1058" s="71"/>
      <c r="E1058" s="73"/>
      <c r="F1058" s="73"/>
      <c r="G1058" s="74"/>
      <c r="H1058" s="74"/>
      <c r="I1058" s="74"/>
      <c r="J1058" s="73"/>
      <c r="K1058" s="73"/>
    </row>
    <row r="1059" spans="2:11" x14ac:dyDescent="0.25">
      <c r="B1059" s="71"/>
      <c r="C1059" s="72"/>
      <c r="D1059" s="71"/>
      <c r="E1059" s="73"/>
      <c r="F1059" s="73"/>
      <c r="G1059" s="74"/>
      <c r="H1059" s="74"/>
      <c r="I1059" s="74"/>
      <c r="J1059" s="73"/>
      <c r="K1059" s="73"/>
    </row>
    <row r="1060" spans="2:11" x14ac:dyDescent="0.25">
      <c r="B1060" s="71"/>
      <c r="C1060" s="72"/>
      <c r="D1060" s="71"/>
      <c r="E1060" s="73"/>
      <c r="F1060" s="73"/>
      <c r="G1060" s="74"/>
      <c r="H1060" s="74"/>
      <c r="I1060" s="74"/>
      <c r="J1060" s="73"/>
      <c r="K1060" s="73"/>
    </row>
    <row r="1061" spans="2:11" x14ac:dyDescent="0.25">
      <c r="B1061" s="71"/>
      <c r="C1061" s="72"/>
      <c r="D1061" s="71"/>
      <c r="E1061" s="73"/>
      <c r="F1061" s="73"/>
      <c r="G1061" s="74"/>
      <c r="H1061" s="74"/>
      <c r="I1061" s="74"/>
      <c r="J1061" s="73"/>
      <c r="K1061" s="73"/>
    </row>
    <row r="1062" spans="2:11" x14ac:dyDescent="0.25">
      <c r="B1062" s="71"/>
      <c r="C1062" s="72"/>
      <c r="D1062" s="71"/>
      <c r="E1062" s="73"/>
      <c r="F1062" s="73"/>
      <c r="G1062" s="74"/>
      <c r="H1062" s="74"/>
      <c r="I1062" s="74"/>
      <c r="J1062" s="73"/>
      <c r="K1062" s="73"/>
    </row>
    <row r="1063" spans="2:11" x14ac:dyDescent="0.25">
      <c r="B1063" s="71"/>
      <c r="C1063" s="72"/>
      <c r="D1063" s="71"/>
      <c r="E1063" s="73"/>
      <c r="F1063" s="73"/>
      <c r="G1063" s="74"/>
      <c r="H1063" s="74"/>
      <c r="I1063" s="74"/>
      <c r="J1063" s="73"/>
      <c r="K1063" s="73"/>
    </row>
    <row r="1064" spans="2:11" x14ac:dyDescent="0.25">
      <c r="B1064" s="71"/>
      <c r="C1064" s="72"/>
      <c r="D1064" s="71"/>
      <c r="E1064" s="73"/>
      <c r="F1064" s="73"/>
      <c r="G1064" s="74"/>
      <c r="H1064" s="74"/>
      <c r="I1064" s="74"/>
      <c r="J1064" s="73"/>
      <c r="K1064" s="73"/>
    </row>
    <row r="1065" spans="2:11" x14ac:dyDescent="0.25">
      <c r="B1065" s="71"/>
      <c r="C1065" s="72"/>
      <c r="D1065" s="71"/>
      <c r="E1065" s="73"/>
      <c r="F1065" s="73"/>
      <c r="G1065" s="74"/>
      <c r="H1065" s="74"/>
      <c r="I1065" s="74"/>
      <c r="J1065" s="73"/>
      <c r="K1065" s="73"/>
    </row>
    <row r="1066" spans="2:11" x14ac:dyDescent="0.25">
      <c r="B1066" s="71"/>
      <c r="C1066" s="72"/>
      <c r="D1066" s="71"/>
      <c r="E1066" s="73"/>
      <c r="F1066" s="73"/>
      <c r="G1066" s="74"/>
      <c r="H1066" s="74"/>
      <c r="I1066" s="74"/>
      <c r="J1066" s="73"/>
      <c r="K1066" s="73"/>
    </row>
    <row r="1067" spans="2:11" x14ac:dyDescent="0.25">
      <c r="B1067" s="71"/>
      <c r="C1067" s="72"/>
      <c r="D1067" s="71"/>
      <c r="E1067" s="73"/>
      <c r="F1067" s="73"/>
      <c r="G1067" s="74"/>
      <c r="H1067" s="74"/>
      <c r="I1067" s="74"/>
      <c r="J1067" s="73"/>
      <c r="K1067" s="73"/>
    </row>
    <row r="1068" spans="2:11" x14ac:dyDescent="0.25">
      <c r="B1068" s="71"/>
      <c r="C1068" s="72"/>
      <c r="D1068" s="71"/>
      <c r="E1068" s="73"/>
      <c r="F1068" s="73"/>
      <c r="G1068" s="74"/>
      <c r="H1068" s="74"/>
      <c r="I1068" s="74"/>
      <c r="J1068" s="73"/>
      <c r="K1068" s="73"/>
    </row>
    <row r="1069" spans="2:11" x14ac:dyDescent="0.25">
      <c r="B1069" s="71"/>
      <c r="C1069" s="72"/>
      <c r="D1069" s="71"/>
      <c r="E1069" s="73"/>
      <c r="F1069" s="73"/>
      <c r="G1069" s="74"/>
      <c r="H1069" s="74"/>
      <c r="I1069" s="74"/>
      <c r="J1069" s="73"/>
      <c r="K1069" s="73"/>
    </row>
    <row r="1070" spans="2:11" x14ac:dyDescent="0.25">
      <c r="B1070" s="71"/>
      <c r="C1070" s="72"/>
      <c r="D1070" s="71"/>
      <c r="E1070" s="73"/>
      <c r="F1070" s="73"/>
      <c r="G1070" s="74"/>
      <c r="H1070" s="74"/>
      <c r="I1070" s="74"/>
      <c r="J1070" s="73"/>
      <c r="K1070" s="73"/>
    </row>
    <row r="1071" spans="2:11" x14ac:dyDescent="0.25">
      <c r="B1071" s="71"/>
      <c r="C1071" s="72"/>
      <c r="D1071" s="71"/>
      <c r="E1071" s="73"/>
      <c r="F1071" s="73"/>
      <c r="G1071" s="74"/>
      <c r="H1071" s="74"/>
      <c r="I1071" s="74"/>
      <c r="J1071" s="73"/>
      <c r="K1071" s="73"/>
    </row>
    <row r="1072" spans="2:11" x14ac:dyDescent="0.25">
      <c r="B1072" s="71"/>
      <c r="C1072" s="72"/>
      <c r="D1072" s="71"/>
      <c r="E1072" s="73"/>
      <c r="F1072" s="73"/>
      <c r="G1072" s="74"/>
      <c r="H1072" s="74"/>
      <c r="I1072" s="74"/>
      <c r="J1072" s="73"/>
      <c r="K1072" s="73"/>
    </row>
    <row r="1073" spans="2:11" x14ac:dyDescent="0.25">
      <c r="B1073" s="71"/>
      <c r="C1073" s="72"/>
      <c r="D1073" s="71"/>
      <c r="E1073" s="73"/>
      <c r="F1073" s="73"/>
      <c r="G1073" s="74"/>
      <c r="H1073" s="74"/>
      <c r="I1073" s="74"/>
      <c r="J1073" s="73"/>
      <c r="K1073" s="73"/>
    </row>
    <row r="1074" spans="2:11" x14ac:dyDescent="0.25">
      <c r="B1074" s="71"/>
      <c r="C1074" s="72"/>
      <c r="D1074" s="71"/>
      <c r="E1074" s="73"/>
      <c r="F1074" s="73"/>
      <c r="G1074" s="74"/>
      <c r="H1074" s="74"/>
      <c r="I1074" s="74"/>
      <c r="J1074" s="73"/>
      <c r="K1074" s="73"/>
    </row>
    <row r="1075" spans="2:11" x14ac:dyDescent="0.25">
      <c r="B1075" s="71"/>
      <c r="C1075" s="72"/>
      <c r="D1075" s="71"/>
      <c r="E1075" s="73"/>
      <c r="F1075" s="73"/>
      <c r="G1075" s="74"/>
      <c r="H1075" s="74"/>
      <c r="I1075" s="74"/>
      <c r="J1075" s="73"/>
      <c r="K1075" s="73"/>
    </row>
    <row r="1076" spans="2:11" x14ac:dyDescent="0.25">
      <c r="B1076" s="71"/>
      <c r="C1076" s="72"/>
      <c r="D1076" s="71"/>
      <c r="E1076" s="73"/>
      <c r="F1076" s="73"/>
      <c r="G1076" s="74"/>
      <c r="H1076" s="74"/>
      <c r="I1076" s="74"/>
      <c r="J1076" s="73"/>
      <c r="K1076" s="73"/>
    </row>
    <row r="1077" spans="2:11" x14ac:dyDescent="0.25">
      <c r="B1077" s="71"/>
      <c r="C1077" s="72"/>
      <c r="D1077" s="71"/>
      <c r="E1077" s="73"/>
      <c r="F1077" s="73"/>
      <c r="G1077" s="74"/>
      <c r="H1077" s="74"/>
      <c r="I1077" s="74"/>
      <c r="J1077" s="73"/>
      <c r="K1077" s="73"/>
    </row>
    <row r="1078" spans="2:11" x14ac:dyDescent="0.25">
      <c r="B1078" s="71"/>
      <c r="C1078" s="72"/>
      <c r="D1078" s="71"/>
      <c r="E1078" s="73"/>
      <c r="F1078" s="73"/>
      <c r="G1078" s="74"/>
      <c r="H1078" s="74"/>
      <c r="I1078" s="74"/>
      <c r="J1078" s="73"/>
      <c r="K1078" s="73"/>
    </row>
    <row r="1079" spans="2:11" x14ac:dyDescent="0.25">
      <c r="B1079" s="71"/>
      <c r="C1079" s="72"/>
      <c r="D1079" s="71"/>
      <c r="E1079" s="73"/>
      <c r="F1079" s="73"/>
      <c r="G1079" s="74"/>
      <c r="H1079" s="74"/>
      <c r="I1079" s="74"/>
      <c r="J1079" s="73"/>
      <c r="K1079" s="73"/>
    </row>
    <row r="1080" spans="2:11" x14ac:dyDescent="0.25">
      <c r="B1080" s="71"/>
      <c r="C1080" s="72"/>
      <c r="D1080" s="71"/>
      <c r="E1080" s="73"/>
      <c r="F1080" s="73"/>
      <c r="G1080" s="74"/>
      <c r="H1080" s="74"/>
      <c r="I1080" s="74"/>
      <c r="J1080" s="73"/>
      <c r="K1080" s="73"/>
    </row>
    <row r="1081" spans="2:11" x14ac:dyDescent="0.25">
      <c r="B1081" s="71"/>
      <c r="C1081" s="72"/>
      <c r="D1081" s="71"/>
      <c r="E1081" s="73"/>
      <c r="F1081" s="73"/>
      <c r="G1081" s="74"/>
      <c r="H1081" s="74"/>
      <c r="I1081" s="74"/>
      <c r="J1081" s="73"/>
      <c r="K1081" s="73"/>
    </row>
    <row r="1082" spans="2:11" x14ac:dyDescent="0.25">
      <c r="B1082" s="71"/>
      <c r="C1082" s="72"/>
      <c r="D1082" s="71"/>
      <c r="E1082" s="73"/>
      <c r="F1082" s="73"/>
      <c r="G1082" s="74"/>
      <c r="H1082" s="74"/>
      <c r="I1082" s="74"/>
      <c r="J1082" s="73"/>
      <c r="K1082" s="73"/>
    </row>
    <row r="1083" spans="2:11" x14ac:dyDescent="0.25">
      <c r="B1083" s="71"/>
      <c r="C1083" s="72"/>
      <c r="D1083" s="71"/>
      <c r="E1083" s="73"/>
      <c r="F1083" s="73"/>
      <c r="G1083" s="74"/>
      <c r="H1083" s="74"/>
      <c r="I1083" s="74"/>
      <c r="J1083" s="73"/>
      <c r="K1083" s="73"/>
    </row>
    <row r="1084" spans="2:11" x14ac:dyDescent="0.25">
      <c r="B1084" s="71"/>
      <c r="C1084" s="72"/>
      <c r="D1084" s="71"/>
      <c r="E1084" s="73"/>
      <c r="F1084" s="73"/>
      <c r="G1084" s="74"/>
      <c r="H1084" s="74"/>
      <c r="I1084" s="74"/>
      <c r="J1084" s="73"/>
      <c r="K1084" s="73"/>
    </row>
    <row r="1085" spans="2:11" x14ac:dyDescent="0.25">
      <c r="B1085" s="71"/>
      <c r="C1085" s="72"/>
      <c r="D1085" s="71"/>
      <c r="E1085" s="73"/>
      <c r="F1085" s="73"/>
      <c r="G1085" s="74"/>
      <c r="H1085" s="74"/>
      <c r="I1085" s="74"/>
      <c r="J1085" s="73"/>
      <c r="K1085" s="73"/>
    </row>
    <row r="1086" spans="2:11" x14ac:dyDescent="0.25">
      <c r="B1086" s="71"/>
      <c r="C1086" s="72"/>
      <c r="D1086" s="71"/>
      <c r="E1086" s="73"/>
      <c r="F1086" s="73"/>
      <c r="G1086" s="74"/>
      <c r="H1086" s="74"/>
      <c r="I1086" s="74"/>
      <c r="J1086" s="73"/>
      <c r="K1086" s="73"/>
    </row>
    <row r="1087" spans="2:11" x14ac:dyDescent="0.25">
      <c r="B1087" s="71"/>
      <c r="C1087" s="72"/>
      <c r="D1087" s="71"/>
      <c r="E1087" s="73"/>
      <c r="F1087" s="73"/>
      <c r="G1087" s="74"/>
      <c r="H1087" s="74"/>
      <c r="I1087" s="74"/>
      <c r="J1087" s="73"/>
      <c r="K1087" s="73"/>
    </row>
    <row r="1088" spans="2:11" x14ac:dyDescent="0.25">
      <c r="B1088" s="71"/>
      <c r="C1088" s="72"/>
      <c r="D1088" s="71"/>
      <c r="E1088" s="73"/>
      <c r="F1088" s="73"/>
      <c r="G1088" s="74"/>
      <c r="H1088" s="74"/>
      <c r="I1088" s="74"/>
      <c r="J1088" s="73"/>
      <c r="K1088" s="73"/>
    </row>
    <row r="1089" spans="2:11" x14ac:dyDescent="0.25">
      <c r="B1089" s="71"/>
      <c r="C1089" s="72"/>
      <c r="D1089" s="71"/>
      <c r="E1089" s="73"/>
      <c r="F1089" s="73"/>
      <c r="G1089" s="74"/>
      <c r="H1089" s="74"/>
      <c r="I1089" s="74"/>
      <c r="J1089" s="73"/>
      <c r="K1089" s="73"/>
    </row>
    <row r="1090" spans="2:11" x14ac:dyDescent="0.25">
      <c r="B1090" s="71"/>
      <c r="C1090" s="72"/>
      <c r="D1090" s="71"/>
      <c r="E1090" s="73"/>
      <c r="F1090" s="73"/>
      <c r="G1090" s="74"/>
      <c r="H1090" s="74"/>
      <c r="I1090" s="74"/>
      <c r="J1090" s="73"/>
      <c r="K1090" s="73"/>
    </row>
    <row r="1091" spans="2:11" x14ac:dyDescent="0.25">
      <c r="B1091" s="71"/>
      <c r="C1091" s="72"/>
      <c r="D1091" s="71"/>
      <c r="E1091" s="73"/>
      <c r="F1091" s="73"/>
      <c r="G1091" s="74"/>
      <c r="H1091" s="74"/>
      <c r="I1091" s="74"/>
      <c r="J1091" s="73"/>
      <c r="K1091" s="73"/>
    </row>
    <row r="1092" spans="2:11" x14ac:dyDescent="0.25">
      <c r="B1092" s="71"/>
      <c r="C1092" s="72"/>
      <c r="D1092" s="71"/>
      <c r="E1092" s="73"/>
      <c r="F1092" s="73"/>
      <c r="G1092" s="74"/>
      <c r="H1092" s="74"/>
      <c r="I1092" s="74"/>
      <c r="J1092" s="73"/>
      <c r="K1092" s="73"/>
    </row>
    <row r="1093" spans="2:11" x14ac:dyDescent="0.25">
      <c r="B1093" s="71"/>
      <c r="C1093" s="72"/>
      <c r="D1093" s="71"/>
      <c r="E1093" s="73"/>
      <c r="F1093" s="73"/>
      <c r="G1093" s="74"/>
      <c r="H1093" s="74"/>
      <c r="I1093" s="74"/>
      <c r="J1093" s="73"/>
      <c r="K1093" s="73"/>
    </row>
    <row r="1094" spans="2:11" x14ac:dyDescent="0.25">
      <c r="B1094" s="71"/>
      <c r="C1094" s="72"/>
      <c r="D1094" s="71"/>
      <c r="E1094" s="73"/>
      <c r="F1094" s="73"/>
      <c r="G1094" s="74"/>
      <c r="H1094" s="74"/>
      <c r="I1094" s="74"/>
      <c r="J1094" s="73"/>
      <c r="K1094" s="73"/>
    </row>
    <row r="1095" spans="2:11" x14ac:dyDescent="0.25">
      <c r="B1095" s="71"/>
      <c r="C1095" s="72"/>
      <c r="D1095" s="71"/>
      <c r="E1095" s="73"/>
      <c r="F1095" s="73"/>
      <c r="G1095" s="74"/>
      <c r="H1095" s="74"/>
      <c r="I1095" s="74"/>
      <c r="J1095" s="73"/>
      <c r="K1095" s="73"/>
    </row>
    <row r="1096" spans="2:11" x14ac:dyDescent="0.25">
      <c r="B1096" s="71"/>
      <c r="C1096" s="72"/>
      <c r="D1096" s="71"/>
      <c r="E1096" s="73"/>
      <c r="F1096" s="73"/>
      <c r="G1096" s="74"/>
      <c r="H1096" s="74"/>
      <c r="I1096" s="74"/>
      <c r="J1096" s="73"/>
      <c r="K1096" s="73"/>
    </row>
    <row r="1097" spans="2:11" x14ac:dyDescent="0.25">
      <c r="B1097" s="71"/>
      <c r="C1097" s="72"/>
      <c r="D1097" s="71"/>
      <c r="E1097" s="73"/>
      <c r="F1097" s="73"/>
      <c r="G1097" s="74"/>
      <c r="H1097" s="74"/>
      <c r="I1097" s="74"/>
      <c r="J1097" s="73"/>
      <c r="K1097" s="73"/>
    </row>
    <row r="1098" spans="2:11" x14ac:dyDescent="0.25">
      <c r="B1098" s="71"/>
      <c r="C1098" s="72"/>
      <c r="D1098" s="71"/>
      <c r="E1098" s="73"/>
      <c r="F1098" s="73"/>
      <c r="G1098" s="74"/>
      <c r="H1098" s="74"/>
      <c r="I1098" s="74"/>
      <c r="J1098" s="73"/>
      <c r="K1098" s="73"/>
    </row>
    <row r="1099" spans="2:11" x14ac:dyDescent="0.25">
      <c r="B1099" s="71"/>
      <c r="C1099" s="72"/>
      <c r="D1099" s="71"/>
      <c r="E1099" s="73"/>
      <c r="F1099" s="73"/>
      <c r="G1099" s="74"/>
      <c r="H1099" s="74"/>
      <c r="I1099" s="74"/>
      <c r="J1099" s="73"/>
      <c r="K1099" s="73"/>
    </row>
    <row r="1100" spans="2:11" x14ac:dyDescent="0.25">
      <c r="B1100" s="71"/>
      <c r="C1100" s="72"/>
      <c r="D1100" s="71"/>
      <c r="E1100" s="73"/>
      <c r="F1100" s="73"/>
      <c r="G1100" s="74"/>
      <c r="H1100" s="74"/>
      <c r="I1100" s="74"/>
      <c r="J1100" s="73"/>
      <c r="K1100" s="73"/>
    </row>
    <row r="1101" spans="2:11" x14ac:dyDescent="0.25">
      <c r="B1101" s="71"/>
      <c r="C1101" s="72"/>
      <c r="D1101" s="71"/>
      <c r="E1101" s="73"/>
      <c r="F1101" s="73"/>
      <c r="G1101" s="74"/>
      <c r="H1101" s="74"/>
      <c r="I1101" s="74"/>
      <c r="J1101" s="73"/>
      <c r="K1101" s="73"/>
    </row>
    <row r="1102" spans="2:11" x14ac:dyDescent="0.25">
      <c r="B1102" s="71"/>
      <c r="C1102" s="72"/>
      <c r="D1102" s="71"/>
      <c r="E1102" s="73"/>
      <c r="F1102" s="73"/>
      <c r="G1102" s="74"/>
      <c r="H1102" s="74"/>
      <c r="I1102" s="74"/>
      <c r="J1102" s="73"/>
      <c r="K1102" s="73"/>
    </row>
    <row r="1103" spans="2:11" x14ac:dyDescent="0.25">
      <c r="B1103" s="71"/>
      <c r="C1103" s="72"/>
      <c r="D1103" s="71"/>
      <c r="E1103" s="73"/>
      <c r="F1103" s="73"/>
      <c r="G1103" s="74"/>
      <c r="H1103" s="74"/>
      <c r="I1103" s="74"/>
      <c r="J1103" s="73"/>
      <c r="K1103" s="73"/>
    </row>
    <row r="1104" spans="2:11" x14ac:dyDescent="0.25">
      <c r="B1104" s="71"/>
      <c r="C1104" s="72"/>
      <c r="D1104" s="71"/>
      <c r="E1104" s="73"/>
      <c r="F1104" s="73"/>
      <c r="G1104" s="74"/>
      <c r="H1104" s="74"/>
      <c r="I1104" s="74"/>
      <c r="J1104" s="73"/>
      <c r="K1104" s="73"/>
    </row>
    <row r="1105" spans="2:11" x14ac:dyDescent="0.25">
      <c r="B1105" s="71"/>
      <c r="C1105" s="72"/>
      <c r="D1105" s="71"/>
      <c r="E1105" s="73"/>
      <c r="F1105" s="73"/>
      <c r="G1105" s="74"/>
      <c r="H1105" s="74"/>
      <c r="I1105" s="74"/>
      <c r="J1105" s="73"/>
      <c r="K1105" s="73"/>
    </row>
    <row r="1106" spans="2:11" x14ac:dyDescent="0.25">
      <c r="B1106" s="71"/>
      <c r="C1106" s="72"/>
      <c r="D1106" s="71"/>
      <c r="E1106" s="73"/>
      <c r="F1106" s="73"/>
      <c r="G1106" s="74"/>
      <c r="H1106" s="74"/>
      <c r="I1106" s="74"/>
      <c r="J1106" s="73"/>
      <c r="K1106" s="73"/>
    </row>
    <row r="1107" spans="2:11" x14ac:dyDescent="0.25">
      <c r="B1107" s="71"/>
      <c r="C1107" s="72"/>
      <c r="D1107" s="71"/>
      <c r="E1107" s="73"/>
      <c r="F1107" s="73"/>
      <c r="G1107" s="74"/>
      <c r="H1107" s="74"/>
      <c r="I1107" s="74"/>
      <c r="J1107" s="73"/>
      <c r="K1107" s="73"/>
    </row>
    <row r="1108" spans="2:11" x14ac:dyDescent="0.25">
      <c r="B1108" s="71"/>
      <c r="C1108" s="72"/>
      <c r="D1108" s="71"/>
      <c r="E1108" s="73"/>
      <c r="F1108" s="73"/>
      <c r="G1108" s="74"/>
      <c r="H1108" s="74"/>
      <c r="I1108" s="74"/>
      <c r="J1108" s="73"/>
      <c r="K1108" s="73"/>
    </row>
    <row r="1109" spans="2:11" x14ac:dyDescent="0.25">
      <c r="B1109" s="71"/>
      <c r="C1109" s="72"/>
      <c r="D1109" s="71"/>
      <c r="E1109" s="73"/>
      <c r="F1109" s="73"/>
      <c r="G1109" s="74"/>
      <c r="H1109" s="74"/>
      <c r="I1109" s="74"/>
      <c r="J1109" s="73"/>
      <c r="K1109" s="73"/>
    </row>
    <row r="1110" spans="2:11" x14ac:dyDescent="0.25">
      <c r="B1110" s="71"/>
      <c r="C1110" s="72"/>
      <c r="D1110" s="71"/>
      <c r="E1110" s="73"/>
      <c r="F1110" s="73"/>
      <c r="G1110" s="74"/>
      <c r="H1110" s="74"/>
      <c r="I1110" s="74"/>
      <c r="J1110" s="73"/>
      <c r="K1110" s="73"/>
    </row>
    <row r="1111" spans="2:11" x14ac:dyDescent="0.25">
      <c r="B1111" s="71"/>
      <c r="C1111" s="72"/>
      <c r="D1111" s="71"/>
      <c r="E1111" s="73"/>
      <c r="F1111" s="73"/>
      <c r="G1111" s="74"/>
      <c r="H1111" s="74"/>
      <c r="I1111" s="74"/>
      <c r="J1111" s="73"/>
      <c r="K1111" s="73"/>
    </row>
    <row r="1112" spans="2:11" x14ac:dyDescent="0.25">
      <c r="B1112" s="71"/>
      <c r="C1112" s="72"/>
      <c r="D1112" s="71"/>
      <c r="E1112" s="73"/>
      <c r="F1112" s="73"/>
      <c r="G1112" s="74"/>
      <c r="H1112" s="74"/>
      <c r="I1112" s="74"/>
      <c r="J1112" s="73"/>
      <c r="K1112" s="73"/>
    </row>
    <row r="1113" spans="2:11" x14ac:dyDescent="0.25">
      <c r="B1113" s="71"/>
      <c r="C1113" s="72"/>
      <c r="D1113" s="71"/>
      <c r="E1113" s="73"/>
      <c r="F1113" s="73"/>
      <c r="G1113" s="74"/>
      <c r="H1113" s="74"/>
      <c r="I1113" s="74"/>
      <c r="J1113" s="73"/>
      <c r="K1113" s="73"/>
    </row>
    <row r="1114" spans="2:11" x14ac:dyDescent="0.25">
      <c r="B1114" s="71"/>
      <c r="C1114" s="72"/>
      <c r="D1114" s="71"/>
      <c r="E1114" s="73"/>
      <c r="F1114" s="73"/>
      <c r="G1114" s="74"/>
      <c r="H1114" s="74"/>
      <c r="I1114" s="74"/>
      <c r="J1114" s="73"/>
      <c r="K1114" s="73"/>
    </row>
    <row r="1115" spans="2:11" x14ac:dyDescent="0.25">
      <c r="B1115" s="71"/>
      <c r="C1115" s="72"/>
      <c r="D1115" s="71"/>
      <c r="E1115" s="73"/>
      <c r="F1115" s="73"/>
      <c r="G1115" s="74"/>
      <c r="H1115" s="74"/>
      <c r="I1115" s="74"/>
      <c r="J1115" s="73"/>
      <c r="K1115" s="73"/>
    </row>
    <row r="1116" spans="2:11" x14ac:dyDescent="0.25">
      <c r="B1116" s="71"/>
      <c r="C1116" s="72"/>
      <c r="D1116" s="71"/>
      <c r="E1116" s="73"/>
      <c r="F1116" s="73"/>
      <c r="G1116" s="74"/>
      <c r="H1116" s="74"/>
      <c r="I1116" s="74"/>
      <c r="J1116" s="73"/>
      <c r="K1116" s="73"/>
    </row>
    <row r="1117" spans="2:11" x14ac:dyDescent="0.25">
      <c r="B1117" s="71"/>
      <c r="C1117" s="72"/>
      <c r="D1117" s="71"/>
      <c r="E1117" s="73"/>
      <c r="F1117" s="73"/>
      <c r="G1117" s="74"/>
      <c r="H1117" s="74"/>
      <c r="I1117" s="74"/>
      <c r="J1117" s="73"/>
      <c r="K1117" s="73"/>
    </row>
    <row r="1118" spans="2:11" x14ac:dyDescent="0.25">
      <c r="B1118" s="71"/>
      <c r="C1118" s="72"/>
      <c r="D1118" s="71"/>
      <c r="E1118" s="73"/>
      <c r="F1118" s="73"/>
      <c r="G1118" s="74"/>
      <c r="H1118" s="74"/>
      <c r="I1118" s="74"/>
      <c r="J1118" s="73"/>
      <c r="K1118" s="73"/>
    </row>
    <row r="1119" spans="2:11" x14ac:dyDescent="0.25">
      <c r="B1119" s="71"/>
      <c r="C1119" s="72"/>
      <c r="D1119" s="71"/>
      <c r="E1119" s="73"/>
      <c r="F1119" s="73"/>
      <c r="G1119" s="74"/>
      <c r="H1119" s="74"/>
      <c r="I1119" s="74"/>
      <c r="J1119" s="73"/>
      <c r="K1119" s="73"/>
    </row>
    <row r="1120" spans="2:11" x14ac:dyDescent="0.25">
      <c r="B1120" s="71"/>
      <c r="C1120" s="72"/>
      <c r="D1120" s="71"/>
      <c r="E1120" s="73"/>
      <c r="F1120" s="73"/>
      <c r="G1120" s="74"/>
      <c r="H1120" s="74"/>
      <c r="I1120" s="74"/>
      <c r="J1120" s="73"/>
      <c r="K1120" s="73"/>
    </row>
    <row r="1121" spans="2:11" x14ac:dyDescent="0.25">
      <c r="B1121" s="71"/>
      <c r="C1121" s="72"/>
      <c r="D1121" s="71"/>
      <c r="E1121" s="73"/>
      <c r="F1121" s="73"/>
      <c r="G1121" s="74"/>
      <c r="H1121" s="74"/>
      <c r="I1121" s="74"/>
      <c r="J1121" s="73"/>
      <c r="K1121" s="73"/>
    </row>
    <row r="1122" spans="2:11" x14ac:dyDescent="0.25">
      <c r="B1122" s="71"/>
      <c r="C1122" s="72"/>
      <c r="D1122" s="71"/>
      <c r="E1122" s="73"/>
      <c r="F1122" s="73"/>
      <c r="G1122" s="74"/>
      <c r="H1122" s="74"/>
      <c r="I1122" s="74"/>
      <c r="J1122" s="73"/>
      <c r="K1122" s="73"/>
    </row>
    <row r="1123" spans="2:11" x14ac:dyDescent="0.25">
      <c r="B1123" s="71"/>
      <c r="C1123" s="72"/>
      <c r="D1123" s="71"/>
      <c r="E1123" s="73"/>
      <c r="F1123" s="73"/>
      <c r="G1123" s="74"/>
      <c r="H1123" s="74"/>
      <c r="I1123" s="74"/>
      <c r="J1123" s="73"/>
      <c r="K1123" s="73"/>
    </row>
    <row r="1124" spans="2:11" x14ac:dyDescent="0.25">
      <c r="B1124" s="71"/>
      <c r="C1124" s="72"/>
      <c r="D1124" s="71"/>
      <c r="E1124" s="73"/>
      <c r="F1124" s="73"/>
      <c r="G1124" s="74"/>
      <c r="H1124" s="74"/>
      <c r="I1124" s="74"/>
      <c r="J1124" s="73"/>
      <c r="K1124" s="73"/>
    </row>
    <row r="1125" spans="2:11" x14ac:dyDescent="0.25">
      <c r="B1125" s="71"/>
      <c r="C1125" s="72"/>
      <c r="D1125" s="71"/>
      <c r="E1125" s="73"/>
      <c r="F1125" s="73"/>
      <c r="G1125" s="74"/>
      <c r="H1125" s="74"/>
      <c r="I1125" s="74"/>
      <c r="J1125" s="73"/>
      <c r="K1125" s="73"/>
    </row>
    <row r="1126" spans="2:11" x14ac:dyDescent="0.25">
      <c r="B1126" s="71"/>
      <c r="C1126" s="72"/>
      <c r="D1126" s="71"/>
      <c r="E1126" s="73"/>
      <c r="F1126" s="73"/>
      <c r="G1126" s="74"/>
      <c r="H1126" s="74"/>
      <c r="I1126" s="74"/>
      <c r="J1126" s="73"/>
      <c r="K1126" s="73"/>
    </row>
    <row r="1127" spans="2:11" x14ac:dyDescent="0.25">
      <c r="B1127" s="71"/>
      <c r="C1127" s="72"/>
      <c r="D1127" s="71"/>
      <c r="E1127" s="73"/>
      <c r="F1127" s="73"/>
      <c r="G1127" s="74"/>
      <c r="H1127" s="74"/>
      <c r="I1127" s="74"/>
      <c r="J1127" s="73"/>
      <c r="K1127" s="73"/>
    </row>
    <row r="1128" spans="2:11" x14ac:dyDescent="0.25">
      <c r="B1128" s="71"/>
      <c r="C1128" s="72"/>
      <c r="D1128" s="71"/>
      <c r="E1128" s="73"/>
      <c r="F1128" s="73"/>
      <c r="G1128" s="74"/>
      <c r="H1128" s="74"/>
      <c r="I1128" s="74"/>
      <c r="J1128" s="73"/>
      <c r="K1128" s="73"/>
    </row>
    <row r="1129" spans="2:11" x14ac:dyDescent="0.25">
      <c r="B1129" s="71"/>
      <c r="C1129" s="72"/>
      <c r="D1129" s="71"/>
      <c r="E1129" s="73"/>
      <c r="F1129" s="73"/>
      <c r="G1129" s="74"/>
      <c r="H1129" s="74"/>
      <c r="I1129" s="74"/>
      <c r="J1129" s="73"/>
      <c r="K1129" s="73"/>
    </row>
    <row r="1130" spans="2:11" x14ac:dyDescent="0.25">
      <c r="B1130" s="71"/>
      <c r="C1130" s="72"/>
      <c r="D1130" s="71"/>
      <c r="E1130" s="73"/>
      <c r="F1130" s="73"/>
      <c r="G1130" s="74"/>
      <c r="H1130" s="74"/>
      <c r="I1130" s="74"/>
      <c r="J1130" s="73"/>
      <c r="K1130" s="73"/>
    </row>
    <row r="1131" spans="2:11" x14ac:dyDescent="0.25">
      <c r="B1131" s="71"/>
      <c r="C1131" s="72"/>
      <c r="D1131" s="71"/>
      <c r="E1131" s="73"/>
      <c r="F1131" s="73"/>
      <c r="G1131" s="74"/>
      <c r="H1131" s="74"/>
      <c r="I1131" s="74"/>
      <c r="J1131" s="73"/>
      <c r="K1131" s="73"/>
    </row>
    <row r="1132" spans="2:11" x14ac:dyDescent="0.25">
      <c r="B1132" s="71"/>
      <c r="C1132" s="72"/>
      <c r="D1132" s="71"/>
      <c r="E1132" s="73"/>
      <c r="F1132" s="73"/>
      <c r="G1132" s="74"/>
      <c r="H1132" s="74"/>
      <c r="I1132" s="74"/>
      <c r="J1132" s="73"/>
      <c r="K1132" s="73"/>
    </row>
    <row r="1133" spans="2:11" x14ac:dyDescent="0.25">
      <c r="B1133" s="71"/>
      <c r="C1133" s="72"/>
      <c r="D1133" s="71"/>
      <c r="E1133" s="73"/>
      <c r="F1133" s="73"/>
      <c r="G1133" s="74"/>
      <c r="H1133" s="74"/>
      <c r="I1133" s="74"/>
      <c r="J1133" s="73"/>
      <c r="K1133" s="73"/>
    </row>
    <row r="1134" spans="2:11" x14ac:dyDescent="0.25">
      <c r="B1134" s="71"/>
      <c r="C1134" s="72"/>
      <c r="D1134" s="71"/>
      <c r="E1134" s="73"/>
      <c r="F1134" s="73"/>
      <c r="G1134" s="74"/>
      <c r="H1134" s="74"/>
      <c r="I1134" s="74"/>
      <c r="J1134" s="73"/>
      <c r="K1134" s="73"/>
    </row>
    <row r="1135" spans="2:11" x14ac:dyDescent="0.25">
      <c r="B1135" s="71"/>
      <c r="C1135" s="72"/>
      <c r="D1135" s="71"/>
      <c r="E1135" s="73"/>
      <c r="F1135" s="73"/>
      <c r="G1135" s="74"/>
      <c r="H1135" s="74"/>
      <c r="I1135" s="74"/>
      <c r="J1135" s="73"/>
      <c r="K1135" s="73"/>
    </row>
    <row r="1136" spans="2:11" x14ac:dyDescent="0.25">
      <c r="B1136" s="71"/>
      <c r="C1136" s="72"/>
      <c r="D1136" s="71"/>
      <c r="E1136" s="73"/>
      <c r="F1136" s="73"/>
      <c r="G1136" s="74"/>
      <c r="H1136" s="74"/>
      <c r="I1136" s="74"/>
      <c r="J1136" s="73"/>
      <c r="K1136" s="73"/>
    </row>
    <row r="1137" spans="2:11" x14ac:dyDescent="0.25">
      <c r="B1137" s="71"/>
      <c r="C1137" s="72"/>
      <c r="D1137" s="71"/>
      <c r="E1137" s="73"/>
      <c r="F1137" s="73"/>
      <c r="G1137" s="74"/>
      <c r="H1137" s="74"/>
      <c r="I1137" s="74"/>
      <c r="J1137" s="73"/>
      <c r="K1137" s="73"/>
    </row>
    <row r="1138" spans="2:11" x14ac:dyDescent="0.25">
      <c r="B1138" s="71"/>
      <c r="C1138" s="72"/>
      <c r="D1138" s="71"/>
      <c r="E1138" s="73"/>
      <c r="F1138" s="73"/>
      <c r="G1138" s="74"/>
      <c r="H1138" s="74"/>
      <c r="I1138" s="74"/>
      <c r="J1138" s="73"/>
      <c r="K1138" s="73"/>
    </row>
    <row r="1139" spans="2:11" x14ac:dyDescent="0.25">
      <c r="B1139" s="71"/>
      <c r="C1139" s="72"/>
      <c r="D1139" s="71"/>
      <c r="E1139" s="73"/>
      <c r="F1139" s="73"/>
      <c r="G1139" s="74"/>
      <c r="H1139" s="74"/>
      <c r="I1139" s="74"/>
      <c r="J1139" s="73"/>
      <c r="K1139" s="73"/>
    </row>
    <row r="1140" spans="2:11" x14ac:dyDescent="0.25">
      <c r="B1140" s="71"/>
      <c r="C1140" s="72"/>
      <c r="D1140" s="71"/>
      <c r="E1140" s="73"/>
      <c r="F1140" s="73"/>
      <c r="G1140" s="74"/>
      <c r="H1140" s="74"/>
      <c r="I1140" s="74"/>
      <c r="J1140" s="73"/>
      <c r="K1140" s="73"/>
    </row>
    <row r="1141" spans="2:11" x14ac:dyDescent="0.25">
      <c r="B1141" s="71"/>
      <c r="C1141" s="72"/>
      <c r="D1141" s="71"/>
      <c r="E1141" s="73"/>
      <c r="F1141" s="73"/>
      <c r="G1141" s="74"/>
      <c r="H1141" s="74"/>
      <c r="I1141" s="74"/>
      <c r="J1141" s="73"/>
      <c r="K1141" s="73"/>
    </row>
    <row r="1142" spans="2:11" x14ac:dyDescent="0.25">
      <c r="B1142" s="71"/>
      <c r="C1142" s="72"/>
      <c r="D1142" s="71"/>
      <c r="E1142" s="73"/>
      <c r="F1142" s="73"/>
      <c r="G1142" s="74"/>
      <c r="H1142" s="74"/>
      <c r="I1142" s="74"/>
      <c r="J1142" s="73"/>
      <c r="K1142" s="73"/>
    </row>
    <row r="1143" spans="2:11" x14ac:dyDescent="0.25">
      <c r="B1143" s="71"/>
      <c r="C1143" s="72"/>
      <c r="D1143" s="71"/>
      <c r="E1143" s="73"/>
      <c r="F1143" s="73"/>
      <c r="G1143" s="74"/>
      <c r="H1143" s="74"/>
      <c r="I1143" s="74"/>
      <c r="J1143" s="73"/>
      <c r="K1143" s="73"/>
    </row>
    <row r="1144" spans="2:11" x14ac:dyDescent="0.25">
      <c r="B1144" s="71"/>
      <c r="C1144" s="72"/>
      <c r="D1144" s="71"/>
      <c r="E1144" s="73"/>
      <c r="F1144" s="73"/>
      <c r="G1144" s="74"/>
      <c r="H1144" s="74"/>
      <c r="I1144" s="74"/>
      <c r="J1144" s="73"/>
      <c r="K1144" s="73"/>
    </row>
    <row r="1145" spans="2:11" x14ac:dyDescent="0.25">
      <c r="B1145" s="71"/>
      <c r="C1145" s="72"/>
      <c r="D1145" s="71"/>
      <c r="E1145" s="73"/>
      <c r="F1145" s="73"/>
      <c r="G1145" s="74"/>
      <c r="H1145" s="74"/>
      <c r="I1145" s="74"/>
      <c r="J1145" s="73"/>
      <c r="K1145" s="73"/>
    </row>
    <row r="1146" spans="2:11" x14ac:dyDescent="0.25">
      <c r="B1146" s="71"/>
      <c r="C1146" s="72"/>
      <c r="D1146" s="71"/>
      <c r="E1146" s="73"/>
      <c r="F1146" s="73"/>
      <c r="G1146" s="74"/>
      <c r="H1146" s="74"/>
      <c r="I1146" s="74"/>
      <c r="J1146" s="73"/>
      <c r="K1146" s="73"/>
    </row>
    <row r="1147" spans="2:11" x14ac:dyDescent="0.25">
      <c r="B1147" s="71"/>
      <c r="C1147" s="72"/>
      <c r="D1147" s="71"/>
      <c r="E1147" s="73"/>
      <c r="F1147" s="73"/>
      <c r="G1147" s="74"/>
      <c r="H1147" s="74"/>
      <c r="I1147" s="74"/>
      <c r="J1147" s="73"/>
      <c r="K1147" s="73"/>
    </row>
    <row r="1148" spans="2:11" x14ac:dyDescent="0.25">
      <c r="B1148" s="71"/>
      <c r="C1148" s="72"/>
      <c r="D1148" s="71"/>
      <c r="E1148" s="73"/>
      <c r="F1148" s="73"/>
      <c r="G1148" s="74"/>
      <c r="H1148" s="74"/>
      <c r="I1148" s="74"/>
      <c r="J1148" s="73"/>
      <c r="K1148" s="73"/>
    </row>
    <row r="1149" spans="2:11" x14ac:dyDescent="0.25">
      <c r="B1149" s="71"/>
      <c r="C1149" s="72"/>
      <c r="D1149" s="71"/>
      <c r="E1149" s="73"/>
      <c r="F1149" s="73"/>
      <c r="G1149" s="74"/>
      <c r="H1149" s="74"/>
      <c r="I1149" s="74"/>
      <c r="J1149" s="73"/>
      <c r="K1149" s="73"/>
    </row>
    <row r="1150" spans="2:11" x14ac:dyDescent="0.25">
      <c r="B1150" s="71"/>
      <c r="C1150" s="72"/>
      <c r="D1150" s="71"/>
      <c r="E1150" s="73"/>
      <c r="F1150" s="73"/>
      <c r="G1150" s="74"/>
      <c r="H1150" s="74"/>
      <c r="I1150" s="74"/>
      <c r="J1150" s="73"/>
      <c r="K1150" s="73"/>
    </row>
    <row r="1151" spans="2:11" x14ac:dyDescent="0.25">
      <c r="B1151" s="71"/>
      <c r="C1151" s="72"/>
      <c r="D1151" s="71"/>
      <c r="E1151" s="73"/>
      <c r="F1151" s="73"/>
      <c r="G1151" s="74"/>
      <c r="H1151" s="74"/>
      <c r="I1151" s="74"/>
      <c r="J1151" s="73"/>
      <c r="K1151" s="73"/>
    </row>
    <row r="1152" spans="2:11" x14ac:dyDescent="0.25">
      <c r="B1152" s="71"/>
      <c r="C1152" s="72"/>
      <c r="D1152" s="71"/>
      <c r="E1152" s="73"/>
      <c r="F1152" s="73"/>
      <c r="G1152" s="74"/>
      <c r="H1152" s="74"/>
      <c r="I1152" s="74"/>
      <c r="J1152" s="73"/>
      <c r="K1152" s="73"/>
    </row>
    <row r="1153" spans="2:11" x14ac:dyDescent="0.25">
      <c r="B1153" s="71"/>
      <c r="C1153" s="72"/>
      <c r="D1153" s="71"/>
      <c r="E1153" s="73"/>
      <c r="F1153" s="73"/>
      <c r="G1153" s="74"/>
      <c r="H1153" s="74"/>
      <c r="I1153" s="74"/>
      <c r="J1153" s="73"/>
      <c r="K1153" s="73"/>
    </row>
    <row r="1154" spans="2:11" x14ac:dyDescent="0.25">
      <c r="B1154" s="71"/>
      <c r="C1154" s="72"/>
      <c r="D1154" s="71"/>
      <c r="E1154" s="73"/>
      <c r="F1154" s="73"/>
      <c r="G1154" s="74"/>
      <c r="H1154" s="74"/>
      <c r="I1154" s="74"/>
      <c r="J1154" s="73"/>
      <c r="K1154" s="73"/>
    </row>
    <row r="1155" spans="2:11" x14ac:dyDescent="0.25">
      <c r="B1155" s="71"/>
      <c r="C1155" s="72"/>
      <c r="D1155" s="71"/>
      <c r="E1155" s="73"/>
      <c r="F1155" s="73"/>
      <c r="G1155" s="74"/>
      <c r="H1155" s="74"/>
      <c r="I1155" s="74"/>
      <c r="J1155" s="73"/>
      <c r="K1155" s="73"/>
    </row>
    <row r="1156" spans="2:11" x14ac:dyDescent="0.25">
      <c r="B1156" s="71"/>
      <c r="C1156" s="72"/>
      <c r="D1156" s="71"/>
      <c r="E1156" s="73"/>
      <c r="F1156" s="73"/>
      <c r="G1156" s="74"/>
      <c r="H1156" s="74"/>
      <c r="I1156" s="74"/>
      <c r="J1156" s="73"/>
      <c r="K1156" s="73"/>
    </row>
    <row r="1157" spans="2:11" x14ac:dyDescent="0.25">
      <c r="B1157" s="71"/>
      <c r="C1157" s="72"/>
      <c r="D1157" s="71"/>
      <c r="E1157" s="73"/>
      <c r="F1157" s="73"/>
      <c r="G1157" s="74"/>
      <c r="H1157" s="74"/>
      <c r="I1157" s="74"/>
      <c r="J1157" s="73"/>
      <c r="K1157" s="73"/>
    </row>
    <row r="1158" spans="2:11" x14ac:dyDescent="0.25">
      <c r="B1158" s="71"/>
      <c r="C1158" s="72"/>
      <c r="D1158" s="71"/>
      <c r="E1158" s="73"/>
      <c r="F1158" s="73"/>
      <c r="G1158" s="74"/>
      <c r="H1158" s="74"/>
      <c r="I1158" s="74"/>
      <c r="J1158" s="73"/>
      <c r="K1158" s="73"/>
    </row>
    <row r="1159" spans="2:11" x14ac:dyDescent="0.25">
      <c r="B1159" s="71"/>
      <c r="C1159" s="72"/>
      <c r="D1159" s="71"/>
      <c r="E1159" s="73"/>
      <c r="F1159" s="73"/>
      <c r="G1159" s="74"/>
      <c r="H1159" s="74"/>
      <c r="I1159" s="74"/>
      <c r="J1159" s="73"/>
      <c r="K1159" s="73"/>
    </row>
    <row r="1160" spans="2:11" x14ac:dyDescent="0.25">
      <c r="B1160" s="71"/>
      <c r="C1160" s="72"/>
      <c r="D1160" s="71"/>
      <c r="E1160" s="73"/>
      <c r="F1160" s="73"/>
      <c r="G1160" s="74"/>
      <c r="H1160" s="74"/>
      <c r="I1160" s="74"/>
      <c r="J1160" s="73"/>
      <c r="K1160" s="73"/>
    </row>
    <row r="1161" spans="2:11" x14ac:dyDescent="0.25">
      <c r="B1161" s="71"/>
      <c r="C1161" s="72"/>
      <c r="D1161" s="71"/>
      <c r="E1161" s="73"/>
      <c r="F1161" s="73"/>
      <c r="G1161" s="74"/>
      <c r="H1161" s="74"/>
      <c r="I1161" s="74"/>
      <c r="J1161" s="73"/>
      <c r="K1161" s="73"/>
    </row>
    <row r="1162" spans="2:11" x14ac:dyDescent="0.25">
      <c r="B1162" s="71"/>
      <c r="C1162" s="72"/>
      <c r="D1162" s="71"/>
      <c r="E1162" s="73"/>
      <c r="F1162" s="73"/>
      <c r="G1162" s="74"/>
      <c r="H1162" s="74"/>
      <c r="I1162" s="74"/>
      <c r="J1162" s="73"/>
      <c r="K1162" s="73"/>
    </row>
    <row r="1163" spans="2:11" x14ac:dyDescent="0.25">
      <c r="B1163" s="71"/>
      <c r="C1163" s="72"/>
      <c r="D1163" s="71"/>
      <c r="E1163" s="73"/>
      <c r="F1163" s="73"/>
      <c r="G1163" s="74"/>
      <c r="H1163" s="74"/>
      <c r="I1163" s="74"/>
      <c r="J1163" s="73"/>
      <c r="K1163" s="73"/>
    </row>
    <row r="1164" spans="2:11" x14ac:dyDescent="0.25">
      <c r="B1164" s="71"/>
      <c r="C1164" s="72"/>
      <c r="D1164" s="71"/>
      <c r="E1164" s="73"/>
      <c r="F1164" s="73"/>
      <c r="G1164" s="74"/>
      <c r="H1164" s="74"/>
      <c r="I1164" s="74"/>
      <c r="J1164" s="73"/>
      <c r="K1164" s="73"/>
    </row>
    <row r="1165" spans="2:11" x14ac:dyDescent="0.25">
      <c r="B1165" s="71"/>
      <c r="C1165" s="72"/>
      <c r="D1165" s="71"/>
      <c r="E1165" s="73"/>
      <c r="F1165" s="73"/>
      <c r="G1165" s="74"/>
      <c r="H1165" s="74"/>
      <c r="I1165" s="74"/>
      <c r="J1165" s="73"/>
      <c r="K1165" s="73"/>
    </row>
    <row r="1166" spans="2:11" x14ac:dyDescent="0.25">
      <c r="B1166" s="71"/>
      <c r="C1166" s="72"/>
      <c r="D1166" s="71"/>
      <c r="E1166" s="73"/>
      <c r="F1166" s="73"/>
      <c r="G1166" s="74"/>
      <c r="H1166" s="74"/>
      <c r="I1166" s="74"/>
      <c r="J1166" s="73"/>
      <c r="K1166" s="73"/>
    </row>
    <row r="1167" spans="2:11" x14ac:dyDescent="0.25">
      <c r="B1167" s="71"/>
      <c r="C1167" s="72"/>
      <c r="D1167" s="71"/>
      <c r="E1167" s="73"/>
      <c r="F1167" s="73"/>
      <c r="G1167" s="74"/>
      <c r="H1167" s="74"/>
      <c r="I1167" s="74"/>
      <c r="J1167" s="73"/>
      <c r="K1167" s="73"/>
    </row>
    <row r="1168" spans="2:11" x14ac:dyDescent="0.25">
      <c r="B1168" s="71"/>
      <c r="C1168" s="72"/>
      <c r="D1168" s="71"/>
      <c r="E1168" s="73"/>
      <c r="F1168" s="73"/>
      <c r="G1168" s="74"/>
      <c r="H1168" s="74"/>
      <c r="I1168" s="74"/>
      <c r="J1168" s="73"/>
      <c r="K1168" s="73"/>
    </row>
    <row r="1169" spans="2:11" x14ac:dyDescent="0.25">
      <c r="B1169" s="71"/>
      <c r="C1169" s="72"/>
      <c r="D1169" s="71"/>
      <c r="E1169" s="73"/>
      <c r="F1169" s="73"/>
      <c r="G1169" s="74"/>
      <c r="H1169" s="74"/>
      <c r="I1169" s="74"/>
      <c r="J1169" s="73"/>
      <c r="K1169" s="73"/>
    </row>
    <row r="1170" spans="2:11" x14ac:dyDescent="0.25">
      <c r="B1170" s="71"/>
      <c r="C1170" s="72"/>
      <c r="D1170" s="71"/>
      <c r="E1170" s="73"/>
      <c r="F1170" s="73"/>
      <c r="G1170" s="74"/>
      <c r="H1170" s="74"/>
      <c r="I1170" s="74"/>
      <c r="J1170" s="73"/>
      <c r="K1170" s="73"/>
    </row>
    <row r="1171" spans="2:11" x14ac:dyDescent="0.25">
      <c r="B1171" s="71"/>
      <c r="C1171" s="72"/>
      <c r="D1171" s="71"/>
      <c r="E1171" s="73"/>
      <c r="F1171" s="73"/>
      <c r="G1171" s="74"/>
      <c r="H1171" s="74"/>
      <c r="I1171" s="74"/>
      <c r="J1171" s="73"/>
      <c r="K1171" s="73"/>
    </row>
    <row r="1172" spans="2:11" x14ac:dyDescent="0.25">
      <c r="B1172" s="71"/>
      <c r="C1172" s="72"/>
      <c r="D1172" s="71"/>
      <c r="E1172" s="73"/>
      <c r="F1172" s="73"/>
      <c r="G1172" s="74"/>
      <c r="H1172" s="74"/>
      <c r="I1172" s="74"/>
      <c r="J1172" s="73"/>
      <c r="K1172" s="73"/>
    </row>
    <row r="1173" spans="2:11" x14ac:dyDescent="0.25">
      <c r="B1173" s="71"/>
      <c r="C1173" s="72"/>
      <c r="D1173" s="71"/>
      <c r="E1173" s="73"/>
      <c r="F1173" s="73"/>
      <c r="G1173" s="74"/>
      <c r="H1173" s="74"/>
      <c r="I1173" s="74"/>
      <c r="J1173" s="73"/>
      <c r="K1173" s="73"/>
    </row>
    <row r="1174" spans="2:11" x14ac:dyDescent="0.25">
      <c r="B1174" s="71"/>
      <c r="C1174" s="72"/>
      <c r="D1174" s="71"/>
      <c r="E1174" s="73"/>
      <c r="F1174" s="73"/>
      <c r="G1174" s="74"/>
      <c r="H1174" s="74"/>
      <c r="I1174" s="74"/>
      <c r="J1174" s="73"/>
      <c r="K1174" s="73"/>
    </row>
    <row r="1175" spans="2:11" x14ac:dyDescent="0.25">
      <c r="B1175" s="71"/>
      <c r="C1175" s="72"/>
      <c r="D1175" s="71"/>
      <c r="E1175" s="73"/>
      <c r="F1175" s="73"/>
      <c r="G1175" s="74"/>
      <c r="H1175" s="74"/>
      <c r="I1175" s="74"/>
      <c r="J1175" s="73"/>
      <c r="K1175" s="73"/>
    </row>
    <row r="1176" spans="2:11" x14ac:dyDescent="0.25">
      <c r="B1176" s="71"/>
      <c r="C1176" s="72"/>
      <c r="D1176" s="71"/>
      <c r="E1176" s="73"/>
      <c r="F1176" s="73"/>
      <c r="G1176" s="74"/>
      <c r="H1176" s="74"/>
      <c r="I1176" s="74"/>
      <c r="J1176" s="73"/>
      <c r="K1176" s="73"/>
    </row>
    <row r="1177" spans="2:11" x14ac:dyDescent="0.25">
      <c r="B1177" s="71"/>
      <c r="C1177" s="72"/>
      <c r="D1177" s="71"/>
      <c r="E1177" s="73"/>
      <c r="F1177" s="73"/>
      <c r="G1177" s="74"/>
      <c r="H1177" s="74"/>
      <c r="I1177" s="74"/>
      <c r="J1177" s="73"/>
      <c r="K1177" s="73"/>
    </row>
    <row r="1178" spans="2:11" x14ac:dyDescent="0.25">
      <c r="B1178" s="71"/>
      <c r="C1178" s="72"/>
      <c r="D1178" s="71"/>
      <c r="E1178" s="73"/>
      <c r="F1178" s="73"/>
      <c r="G1178" s="74"/>
      <c r="H1178" s="74"/>
      <c r="I1178" s="74"/>
      <c r="J1178" s="73"/>
      <c r="K1178" s="73"/>
    </row>
    <row r="1179" spans="2:11" x14ac:dyDescent="0.25">
      <c r="B1179" s="71"/>
      <c r="C1179" s="72"/>
      <c r="D1179" s="71"/>
      <c r="E1179" s="73"/>
      <c r="F1179" s="73"/>
      <c r="G1179" s="74"/>
      <c r="H1179" s="74"/>
      <c r="I1179" s="74"/>
      <c r="J1179" s="73"/>
      <c r="K1179" s="73"/>
    </row>
    <row r="1180" spans="2:11" x14ac:dyDescent="0.25">
      <c r="B1180" s="71"/>
      <c r="C1180" s="72"/>
      <c r="D1180" s="71"/>
      <c r="E1180" s="73"/>
      <c r="F1180" s="73"/>
      <c r="G1180" s="74"/>
      <c r="H1180" s="74"/>
      <c r="I1180" s="74"/>
      <c r="J1180" s="73"/>
      <c r="K1180" s="73"/>
    </row>
    <row r="1181" spans="2:11" x14ac:dyDescent="0.25">
      <c r="B1181" s="71"/>
      <c r="C1181" s="72"/>
      <c r="D1181" s="71"/>
      <c r="E1181" s="73"/>
      <c r="F1181" s="73"/>
      <c r="G1181" s="74"/>
      <c r="H1181" s="74"/>
      <c r="I1181" s="74"/>
      <c r="J1181" s="73"/>
      <c r="K1181" s="73"/>
    </row>
    <row r="1182" spans="2:11" x14ac:dyDescent="0.25">
      <c r="B1182" s="71"/>
      <c r="C1182" s="72"/>
      <c r="D1182" s="71"/>
      <c r="E1182" s="73"/>
      <c r="F1182" s="73"/>
      <c r="G1182" s="74"/>
      <c r="H1182" s="74"/>
      <c r="I1182" s="74"/>
      <c r="J1182" s="73"/>
      <c r="K1182" s="73"/>
    </row>
    <row r="1183" spans="2:11" x14ac:dyDescent="0.25">
      <c r="B1183" s="71"/>
      <c r="C1183" s="72"/>
      <c r="D1183" s="71"/>
      <c r="E1183" s="73"/>
      <c r="F1183" s="73"/>
      <c r="G1183" s="74"/>
      <c r="H1183" s="74"/>
      <c r="I1183" s="74"/>
      <c r="J1183" s="73"/>
      <c r="K1183" s="73"/>
    </row>
    <row r="1184" spans="2:11" x14ac:dyDescent="0.25">
      <c r="B1184" s="71"/>
      <c r="C1184" s="72"/>
      <c r="D1184" s="71"/>
      <c r="E1184" s="73"/>
      <c r="F1184" s="73"/>
      <c r="G1184" s="74"/>
      <c r="H1184" s="74"/>
      <c r="I1184" s="74"/>
      <c r="J1184" s="73"/>
      <c r="K1184" s="73"/>
    </row>
    <row r="1185" spans="2:11" x14ac:dyDescent="0.25">
      <c r="B1185" s="71"/>
      <c r="C1185" s="72"/>
      <c r="D1185" s="71"/>
      <c r="E1185" s="73"/>
      <c r="F1185" s="73"/>
      <c r="G1185" s="74"/>
      <c r="H1185" s="74"/>
      <c r="I1185" s="74"/>
      <c r="J1185" s="73"/>
      <c r="K1185" s="73"/>
    </row>
    <row r="1186" spans="2:11" x14ac:dyDescent="0.25">
      <c r="B1186" s="71"/>
      <c r="C1186" s="72"/>
      <c r="D1186" s="71"/>
      <c r="E1186" s="73"/>
      <c r="F1186" s="73"/>
      <c r="G1186" s="74"/>
      <c r="H1186" s="74"/>
      <c r="I1186" s="74"/>
      <c r="J1186" s="73"/>
      <c r="K1186" s="73"/>
    </row>
    <row r="1187" spans="2:11" x14ac:dyDescent="0.25">
      <c r="B1187" s="71"/>
      <c r="C1187" s="72"/>
      <c r="D1187" s="71"/>
      <c r="E1187" s="73"/>
      <c r="F1187" s="73"/>
      <c r="G1187" s="74"/>
      <c r="H1187" s="74"/>
      <c r="I1187" s="74"/>
      <c r="J1187" s="73"/>
      <c r="K1187" s="73"/>
    </row>
    <row r="1188" spans="2:11" x14ac:dyDescent="0.25">
      <c r="B1188" s="71"/>
      <c r="C1188" s="72"/>
      <c r="D1188" s="71"/>
      <c r="E1188" s="73"/>
      <c r="F1188" s="73"/>
      <c r="G1188" s="74"/>
      <c r="H1188" s="74"/>
      <c r="I1188" s="74"/>
      <c r="J1188" s="73"/>
      <c r="K1188" s="73"/>
    </row>
    <row r="1189" spans="2:11" x14ac:dyDescent="0.25">
      <c r="B1189" s="71"/>
      <c r="C1189" s="72"/>
      <c r="D1189" s="71"/>
      <c r="E1189" s="73"/>
      <c r="F1189" s="73"/>
      <c r="G1189" s="74"/>
      <c r="H1189" s="74"/>
      <c r="I1189" s="74"/>
      <c r="J1189" s="73"/>
      <c r="K1189" s="73"/>
    </row>
    <row r="1190" spans="2:11" x14ac:dyDescent="0.25">
      <c r="B1190" s="71"/>
      <c r="C1190" s="72"/>
      <c r="D1190" s="71"/>
      <c r="E1190" s="73"/>
      <c r="F1190" s="73"/>
      <c r="G1190" s="74"/>
      <c r="H1190" s="74"/>
      <c r="I1190" s="74"/>
      <c r="J1190" s="73"/>
      <c r="K1190" s="73"/>
    </row>
    <row r="1191" spans="2:11" x14ac:dyDescent="0.25">
      <c r="B1191" s="71"/>
      <c r="C1191" s="72"/>
      <c r="D1191" s="71"/>
      <c r="E1191" s="73"/>
      <c r="F1191" s="73"/>
      <c r="G1191" s="74"/>
      <c r="H1191" s="74"/>
      <c r="I1191" s="74"/>
      <c r="J1191" s="73"/>
      <c r="K1191" s="73"/>
    </row>
    <row r="1192" spans="2:11" x14ac:dyDescent="0.25">
      <c r="B1192" s="71"/>
      <c r="C1192" s="72"/>
      <c r="D1192" s="71"/>
      <c r="E1192" s="73"/>
      <c r="F1192" s="73"/>
      <c r="G1192" s="74"/>
      <c r="H1192" s="74"/>
      <c r="I1192" s="74"/>
      <c r="J1192" s="73"/>
      <c r="K1192" s="73"/>
    </row>
    <row r="1193" spans="2:11" x14ac:dyDescent="0.25">
      <c r="B1193" s="71"/>
      <c r="C1193" s="72"/>
      <c r="D1193" s="71"/>
      <c r="E1193" s="73"/>
      <c r="F1193" s="73"/>
      <c r="G1193" s="74"/>
      <c r="H1193" s="74"/>
      <c r="I1193" s="74"/>
      <c r="J1193" s="73"/>
      <c r="K1193" s="73"/>
    </row>
    <row r="1194" spans="2:11" x14ac:dyDescent="0.25">
      <c r="B1194" s="71"/>
      <c r="C1194" s="72"/>
      <c r="D1194" s="71"/>
      <c r="E1194" s="73"/>
      <c r="F1194" s="73"/>
      <c r="G1194" s="74"/>
      <c r="H1194" s="74"/>
      <c r="I1194" s="74"/>
      <c r="J1194" s="73"/>
      <c r="K1194" s="73"/>
    </row>
    <row r="1195" spans="2:11" x14ac:dyDescent="0.25">
      <c r="B1195" s="71"/>
      <c r="C1195" s="72"/>
      <c r="D1195" s="71"/>
      <c r="E1195" s="73"/>
      <c r="F1195" s="73"/>
      <c r="G1195" s="74"/>
      <c r="H1195" s="74"/>
      <c r="I1195" s="74"/>
      <c r="J1195" s="73"/>
      <c r="K1195" s="73"/>
    </row>
    <row r="1196" spans="2:11" x14ac:dyDescent="0.25">
      <c r="B1196" s="71"/>
      <c r="C1196" s="72"/>
      <c r="D1196" s="71"/>
      <c r="E1196" s="73"/>
      <c r="F1196" s="73"/>
      <c r="G1196" s="74"/>
      <c r="H1196" s="74"/>
      <c r="I1196" s="74"/>
      <c r="J1196" s="73"/>
      <c r="K1196" s="73"/>
    </row>
    <row r="1197" spans="2:11" x14ac:dyDescent="0.25">
      <c r="B1197" s="71"/>
      <c r="C1197" s="72"/>
      <c r="D1197" s="71"/>
      <c r="E1197" s="73"/>
      <c r="F1197" s="73"/>
      <c r="G1197" s="74"/>
      <c r="H1197" s="74"/>
      <c r="I1197" s="74"/>
      <c r="J1197" s="73"/>
      <c r="K1197" s="73"/>
    </row>
    <row r="1198" spans="2:11" x14ac:dyDescent="0.25">
      <c r="B1198" s="71"/>
      <c r="C1198" s="72"/>
      <c r="D1198" s="71"/>
      <c r="E1198" s="73"/>
      <c r="F1198" s="73"/>
      <c r="G1198" s="74"/>
      <c r="H1198" s="74"/>
      <c r="I1198" s="74"/>
      <c r="J1198" s="73"/>
      <c r="K1198" s="73"/>
    </row>
    <row r="1199" spans="2:11" x14ac:dyDescent="0.25">
      <c r="B1199" s="71"/>
      <c r="C1199" s="72"/>
      <c r="D1199" s="71"/>
      <c r="E1199" s="73"/>
      <c r="F1199" s="73"/>
      <c r="G1199" s="74"/>
      <c r="H1199" s="74"/>
      <c r="I1199" s="74"/>
      <c r="J1199" s="73"/>
      <c r="K1199" s="73"/>
    </row>
    <row r="1200" spans="2:11" x14ac:dyDescent="0.25">
      <c r="B1200" s="71"/>
      <c r="C1200" s="72"/>
      <c r="D1200" s="71"/>
      <c r="E1200" s="73"/>
      <c r="F1200" s="73"/>
      <c r="G1200" s="74"/>
      <c r="H1200" s="74"/>
      <c r="I1200" s="74"/>
      <c r="J1200" s="73"/>
      <c r="K1200" s="73"/>
    </row>
    <row r="1201" spans="2:11" x14ac:dyDescent="0.25">
      <c r="B1201" s="71"/>
      <c r="C1201" s="72"/>
      <c r="D1201" s="71"/>
      <c r="E1201" s="73"/>
      <c r="F1201" s="73"/>
      <c r="G1201" s="74"/>
      <c r="H1201" s="74"/>
      <c r="I1201" s="74"/>
      <c r="J1201" s="73"/>
      <c r="K1201" s="73"/>
    </row>
    <row r="1202" spans="2:11" x14ac:dyDescent="0.25">
      <c r="B1202" s="71"/>
      <c r="C1202" s="72"/>
      <c r="D1202" s="71"/>
      <c r="E1202" s="73"/>
      <c r="F1202" s="73"/>
      <c r="G1202" s="74"/>
      <c r="H1202" s="74"/>
      <c r="I1202" s="74"/>
      <c r="J1202" s="73"/>
      <c r="K1202" s="73"/>
    </row>
    <row r="1203" spans="2:11" x14ac:dyDescent="0.25">
      <c r="B1203" s="71"/>
      <c r="C1203" s="72"/>
      <c r="D1203" s="71"/>
      <c r="E1203" s="73"/>
      <c r="F1203" s="73"/>
      <c r="G1203" s="74"/>
      <c r="H1203" s="74"/>
      <c r="I1203" s="74"/>
      <c r="J1203" s="73"/>
      <c r="K1203" s="73"/>
    </row>
    <row r="1204" spans="2:11" x14ac:dyDescent="0.25">
      <c r="B1204" s="71"/>
      <c r="C1204" s="72"/>
      <c r="D1204" s="71"/>
      <c r="E1204" s="73"/>
      <c r="F1204" s="73"/>
      <c r="G1204" s="74"/>
      <c r="H1204" s="74"/>
      <c r="I1204" s="74"/>
      <c r="J1204" s="73"/>
      <c r="K1204" s="73"/>
    </row>
    <row r="1205" spans="2:11" x14ac:dyDescent="0.25">
      <c r="B1205" s="71"/>
      <c r="C1205" s="72"/>
      <c r="D1205" s="71"/>
      <c r="E1205" s="73"/>
      <c r="F1205" s="73"/>
      <c r="G1205" s="74"/>
      <c r="H1205" s="74"/>
      <c r="I1205" s="74"/>
      <c r="J1205" s="73"/>
      <c r="K1205" s="73"/>
    </row>
    <row r="1206" spans="2:11" x14ac:dyDescent="0.25">
      <c r="B1206" s="71"/>
      <c r="C1206" s="72"/>
      <c r="D1206" s="71"/>
      <c r="E1206" s="73"/>
      <c r="F1206" s="73"/>
      <c r="G1206" s="74"/>
      <c r="H1206" s="74"/>
      <c r="I1206" s="74"/>
      <c r="J1206" s="73"/>
      <c r="K1206" s="73"/>
    </row>
    <row r="1207" spans="2:11" x14ac:dyDescent="0.25">
      <c r="B1207" s="71"/>
      <c r="C1207" s="72"/>
      <c r="D1207" s="71"/>
      <c r="E1207" s="73"/>
      <c r="F1207" s="73"/>
      <c r="G1207" s="74"/>
      <c r="H1207" s="74"/>
      <c r="I1207" s="74"/>
      <c r="J1207" s="73"/>
      <c r="K1207" s="73"/>
    </row>
    <row r="1208" spans="2:11" x14ac:dyDescent="0.25">
      <c r="B1208" s="71"/>
      <c r="C1208" s="72"/>
      <c r="D1208" s="71"/>
      <c r="E1208" s="73"/>
      <c r="F1208" s="73"/>
      <c r="G1208" s="74"/>
      <c r="H1208" s="74"/>
      <c r="I1208" s="74"/>
      <c r="J1208" s="73"/>
      <c r="K1208" s="73"/>
    </row>
    <row r="1209" spans="2:11" x14ac:dyDescent="0.25">
      <c r="B1209" s="71"/>
      <c r="C1209" s="72"/>
      <c r="D1209" s="71"/>
      <c r="E1209" s="73"/>
      <c r="F1209" s="73"/>
      <c r="G1209" s="74"/>
      <c r="H1209" s="74"/>
      <c r="I1209" s="74"/>
      <c r="J1209" s="73"/>
      <c r="K1209" s="73"/>
    </row>
    <row r="1210" spans="2:11" x14ac:dyDescent="0.25">
      <c r="B1210" s="71"/>
      <c r="C1210" s="72"/>
      <c r="D1210" s="71"/>
      <c r="E1210" s="73"/>
      <c r="F1210" s="73"/>
      <c r="G1210" s="74"/>
      <c r="H1210" s="74"/>
      <c r="I1210" s="74"/>
      <c r="J1210" s="73"/>
      <c r="K1210" s="73"/>
    </row>
    <row r="1211" spans="2:11" x14ac:dyDescent="0.25">
      <c r="B1211" s="71"/>
      <c r="C1211" s="72"/>
      <c r="D1211" s="71"/>
      <c r="E1211" s="73"/>
      <c r="F1211" s="73"/>
      <c r="G1211" s="74"/>
      <c r="H1211" s="74"/>
      <c r="I1211" s="74"/>
      <c r="J1211" s="73"/>
      <c r="K1211" s="73"/>
    </row>
    <row r="1212" spans="2:11" x14ac:dyDescent="0.25">
      <c r="B1212" s="71"/>
      <c r="C1212" s="72"/>
      <c r="D1212" s="71"/>
      <c r="E1212" s="73"/>
      <c r="F1212" s="73"/>
      <c r="G1212" s="74"/>
      <c r="H1212" s="74"/>
      <c r="I1212" s="74"/>
      <c r="J1212" s="73"/>
      <c r="K1212" s="73"/>
    </row>
    <row r="1213" spans="2:11" x14ac:dyDescent="0.25">
      <c r="B1213" s="71"/>
      <c r="C1213" s="72"/>
      <c r="D1213" s="71"/>
      <c r="E1213" s="73"/>
      <c r="F1213" s="73"/>
      <c r="G1213" s="74"/>
      <c r="H1213" s="74"/>
      <c r="I1213" s="74"/>
      <c r="J1213" s="73"/>
      <c r="K1213" s="73"/>
    </row>
    <row r="1214" spans="2:11" x14ac:dyDescent="0.25">
      <c r="B1214" s="71"/>
      <c r="C1214" s="72"/>
      <c r="D1214" s="71"/>
      <c r="E1214" s="73"/>
      <c r="F1214" s="73"/>
      <c r="G1214" s="74"/>
      <c r="H1214" s="74"/>
      <c r="I1214" s="74"/>
      <c r="J1214" s="73"/>
      <c r="K1214" s="73"/>
    </row>
    <row r="1215" spans="2:11" x14ac:dyDescent="0.25">
      <c r="B1215" s="71"/>
      <c r="C1215" s="72"/>
      <c r="D1215" s="71"/>
      <c r="E1215" s="73"/>
      <c r="F1215" s="73"/>
      <c r="G1215" s="74"/>
      <c r="H1215" s="74"/>
      <c r="I1215" s="74"/>
      <c r="J1215" s="73"/>
      <c r="K1215" s="73"/>
    </row>
    <row r="1216" spans="2:11" x14ac:dyDescent="0.25">
      <c r="B1216" s="71"/>
      <c r="C1216" s="72"/>
      <c r="D1216" s="71"/>
      <c r="E1216" s="73"/>
      <c r="F1216" s="73"/>
      <c r="G1216" s="74"/>
      <c r="H1216" s="74"/>
      <c r="I1216" s="74"/>
      <c r="J1216" s="73"/>
      <c r="K1216" s="73"/>
    </row>
    <row r="1217" spans="2:11" x14ac:dyDescent="0.25">
      <c r="B1217" s="71"/>
      <c r="C1217" s="72"/>
      <c r="D1217" s="71"/>
      <c r="E1217" s="73"/>
      <c r="F1217" s="73"/>
      <c r="G1217" s="74"/>
      <c r="H1217" s="74"/>
      <c r="I1217" s="74"/>
      <c r="J1217" s="73"/>
      <c r="K1217" s="73"/>
    </row>
    <row r="1218" spans="2:11" x14ac:dyDescent="0.25">
      <c r="B1218" s="71"/>
      <c r="C1218" s="72"/>
      <c r="D1218" s="71"/>
      <c r="E1218" s="73"/>
      <c r="F1218" s="73"/>
      <c r="G1218" s="74"/>
      <c r="H1218" s="74"/>
      <c r="I1218" s="74"/>
      <c r="J1218" s="73"/>
      <c r="K1218" s="73"/>
    </row>
    <row r="1219" spans="2:11" x14ac:dyDescent="0.25">
      <c r="B1219" s="71"/>
      <c r="C1219" s="72"/>
      <c r="D1219" s="71"/>
      <c r="E1219" s="73"/>
      <c r="F1219" s="73"/>
      <c r="G1219" s="74"/>
      <c r="H1219" s="74"/>
      <c r="I1219" s="74"/>
      <c r="J1219" s="73"/>
      <c r="K1219" s="73"/>
    </row>
    <row r="1220" spans="2:11" x14ac:dyDescent="0.25">
      <c r="B1220" s="71"/>
      <c r="C1220" s="72"/>
      <c r="D1220" s="71"/>
      <c r="E1220" s="73"/>
      <c r="F1220" s="73"/>
      <c r="G1220" s="74"/>
      <c r="H1220" s="74"/>
      <c r="I1220" s="74"/>
      <c r="J1220" s="73"/>
      <c r="K1220" s="73"/>
    </row>
    <row r="1221" spans="2:11" x14ac:dyDescent="0.25">
      <c r="B1221" s="71"/>
      <c r="C1221" s="72"/>
      <c r="D1221" s="71"/>
      <c r="E1221" s="73"/>
      <c r="F1221" s="73"/>
      <c r="G1221" s="74"/>
      <c r="H1221" s="74"/>
      <c r="I1221" s="74"/>
      <c r="J1221" s="73"/>
      <c r="K1221" s="73"/>
    </row>
    <row r="1222" spans="2:11" x14ac:dyDescent="0.25">
      <c r="B1222" s="71"/>
      <c r="C1222" s="72"/>
      <c r="D1222" s="71"/>
      <c r="E1222" s="73"/>
      <c r="F1222" s="73"/>
      <c r="G1222" s="74"/>
      <c r="H1222" s="74"/>
      <c r="I1222" s="74"/>
      <c r="J1222" s="73"/>
      <c r="K1222" s="73"/>
    </row>
    <row r="1223" spans="2:11" x14ac:dyDescent="0.25">
      <c r="B1223" s="71"/>
      <c r="C1223" s="72"/>
      <c r="D1223" s="71"/>
      <c r="E1223" s="73"/>
      <c r="F1223" s="73"/>
      <c r="G1223" s="74"/>
      <c r="H1223" s="74"/>
      <c r="I1223" s="74"/>
      <c r="J1223" s="73"/>
      <c r="K1223" s="73"/>
    </row>
    <row r="1224" spans="2:11" x14ac:dyDescent="0.25">
      <c r="B1224" s="71"/>
      <c r="C1224" s="72"/>
      <c r="D1224" s="71"/>
      <c r="E1224" s="73"/>
      <c r="F1224" s="73"/>
      <c r="G1224" s="74"/>
      <c r="H1224" s="74"/>
      <c r="I1224" s="74"/>
      <c r="J1224" s="73"/>
      <c r="K1224" s="73"/>
    </row>
    <row r="1225" spans="2:11" x14ac:dyDescent="0.25">
      <c r="B1225" s="71"/>
      <c r="C1225" s="72"/>
      <c r="D1225" s="71"/>
      <c r="E1225" s="73"/>
      <c r="F1225" s="73"/>
      <c r="G1225" s="74"/>
      <c r="H1225" s="74"/>
      <c r="I1225" s="74"/>
      <c r="J1225" s="73"/>
      <c r="K1225" s="73"/>
    </row>
    <row r="1226" spans="2:11" x14ac:dyDescent="0.25">
      <c r="B1226" s="71"/>
      <c r="C1226" s="72"/>
      <c r="D1226" s="71"/>
      <c r="E1226" s="73"/>
      <c r="F1226" s="73"/>
      <c r="G1226" s="74"/>
      <c r="H1226" s="74"/>
      <c r="I1226" s="74"/>
      <c r="J1226" s="73"/>
      <c r="K1226" s="73"/>
    </row>
    <row r="1227" spans="2:11" x14ac:dyDescent="0.25">
      <c r="B1227" s="71"/>
      <c r="C1227" s="72"/>
      <c r="D1227" s="71"/>
      <c r="E1227" s="73"/>
      <c r="F1227" s="73"/>
      <c r="G1227" s="74"/>
      <c r="H1227" s="74"/>
      <c r="I1227" s="74"/>
      <c r="J1227" s="73"/>
      <c r="K1227" s="73"/>
    </row>
    <row r="1228" spans="2:11" x14ac:dyDescent="0.25">
      <c r="B1228" s="71"/>
      <c r="C1228" s="72"/>
      <c r="D1228" s="71"/>
      <c r="E1228" s="73"/>
      <c r="F1228" s="73"/>
      <c r="G1228" s="74"/>
      <c r="H1228" s="74"/>
      <c r="I1228" s="74"/>
      <c r="J1228" s="73"/>
      <c r="K1228" s="73"/>
    </row>
    <row r="1229" spans="2:11" x14ac:dyDescent="0.25">
      <c r="B1229" s="71"/>
      <c r="C1229" s="72"/>
      <c r="D1229" s="71"/>
      <c r="E1229" s="73"/>
      <c r="F1229" s="73"/>
      <c r="G1229" s="74"/>
      <c r="H1229" s="74"/>
      <c r="I1229" s="74"/>
      <c r="J1229" s="73"/>
      <c r="K1229" s="73"/>
    </row>
    <row r="1230" spans="2:11" x14ac:dyDescent="0.25">
      <c r="B1230" s="71"/>
      <c r="C1230" s="72"/>
      <c r="D1230" s="71"/>
      <c r="E1230" s="73"/>
      <c r="F1230" s="73"/>
      <c r="G1230" s="74"/>
      <c r="H1230" s="74"/>
      <c r="I1230" s="74"/>
      <c r="J1230" s="73"/>
      <c r="K1230" s="73"/>
    </row>
    <row r="1231" spans="2:11" x14ac:dyDescent="0.25">
      <c r="B1231" s="71"/>
      <c r="C1231" s="72"/>
      <c r="D1231" s="71"/>
      <c r="E1231" s="73"/>
      <c r="F1231" s="73"/>
      <c r="G1231" s="74"/>
      <c r="H1231" s="74"/>
      <c r="I1231" s="74"/>
      <c r="J1231" s="73"/>
      <c r="K1231" s="73"/>
    </row>
    <row r="1232" spans="2:11" x14ac:dyDescent="0.25">
      <c r="B1232" s="71"/>
      <c r="C1232" s="72"/>
      <c r="D1232" s="71"/>
      <c r="E1232" s="73"/>
      <c r="F1232" s="73"/>
      <c r="G1232" s="74"/>
      <c r="H1232" s="74"/>
      <c r="I1232" s="74"/>
      <c r="J1232" s="73"/>
      <c r="K1232" s="73"/>
    </row>
    <row r="1233" spans="2:11" x14ac:dyDescent="0.25">
      <c r="B1233" s="71"/>
      <c r="C1233" s="72"/>
      <c r="D1233" s="71"/>
      <c r="E1233" s="73"/>
      <c r="F1233" s="73"/>
      <c r="G1233" s="74"/>
      <c r="H1233" s="74"/>
      <c r="I1233" s="74"/>
      <c r="J1233" s="73"/>
      <c r="K1233" s="73"/>
    </row>
    <row r="1234" spans="2:11" x14ac:dyDescent="0.25">
      <c r="B1234" s="71"/>
      <c r="C1234" s="72"/>
      <c r="D1234" s="71"/>
      <c r="E1234" s="73"/>
      <c r="F1234" s="73"/>
      <c r="G1234" s="74"/>
      <c r="H1234" s="74"/>
      <c r="I1234" s="74"/>
      <c r="J1234" s="73"/>
      <c r="K1234" s="73"/>
    </row>
    <row r="1235" spans="2:11" x14ac:dyDescent="0.25">
      <c r="B1235" s="71"/>
      <c r="C1235" s="72"/>
      <c r="D1235" s="71"/>
      <c r="E1235" s="73"/>
      <c r="F1235" s="73"/>
      <c r="G1235" s="74"/>
      <c r="H1235" s="74"/>
      <c r="I1235" s="74"/>
      <c r="J1235" s="73"/>
      <c r="K1235" s="73"/>
    </row>
    <row r="1236" spans="2:11" x14ac:dyDescent="0.25">
      <c r="B1236" s="71"/>
      <c r="C1236" s="72"/>
      <c r="D1236" s="71"/>
      <c r="E1236" s="73"/>
      <c r="F1236" s="73"/>
      <c r="G1236" s="74"/>
      <c r="H1236" s="74"/>
      <c r="I1236" s="74"/>
      <c r="J1236" s="73"/>
      <c r="K1236" s="73"/>
    </row>
    <row r="1237" spans="2:11" x14ac:dyDescent="0.25">
      <c r="B1237" s="71"/>
      <c r="C1237" s="72"/>
      <c r="D1237" s="71"/>
      <c r="E1237" s="73"/>
      <c r="F1237" s="73"/>
      <c r="G1237" s="74"/>
      <c r="H1237" s="74"/>
      <c r="I1237" s="74"/>
      <c r="J1237" s="73"/>
      <c r="K1237" s="73"/>
    </row>
    <row r="1238" spans="2:11" x14ac:dyDescent="0.25">
      <c r="B1238" s="71"/>
      <c r="C1238" s="72"/>
      <c r="D1238" s="71"/>
      <c r="E1238" s="73"/>
      <c r="F1238" s="73"/>
      <c r="G1238" s="74"/>
      <c r="H1238" s="74"/>
      <c r="I1238" s="74"/>
      <c r="J1238" s="73"/>
      <c r="K1238" s="73"/>
    </row>
    <row r="1239" spans="2:11" x14ac:dyDescent="0.25">
      <c r="B1239" s="71"/>
      <c r="C1239" s="72"/>
      <c r="D1239" s="71"/>
      <c r="E1239" s="73"/>
      <c r="F1239" s="73"/>
      <c r="G1239" s="74"/>
      <c r="H1239" s="74"/>
      <c r="I1239" s="74"/>
      <c r="J1239" s="73"/>
      <c r="K1239" s="73"/>
    </row>
    <row r="1240" spans="2:11" x14ac:dyDescent="0.25">
      <c r="B1240" s="71"/>
      <c r="C1240" s="72"/>
      <c r="D1240" s="71"/>
      <c r="E1240" s="73"/>
      <c r="F1240" s="73"/>
      <c r="G1240" s="74"/>
      <c r="H1240" s="74"/>
      <c r="I1240" s="74"/>
      <c r="J1240" s="73"/>
      <c r="K1240" s="73"/>
    </row>
    <row r="1241" spans="2:11" x14ac:dyDescent="0.25">
      <c r="B1241" s="71"/>
      <c r="C1241" s="72"/>
      <c r="D1241" s="71"/>
      <c r="E1241" s="73"/>
      <c r="F1241" s="73"/>
      <c r="G1241" s="74"/>
      <c r="H1241" s="74"/>
      <c r="I1241" s="74"/>
      <c r="J1241" s="73"/>
      <c r="K1241" s="73"/>
    </row>
    <row r="1242" spans="2:11" x14ac:dyDescent="0.25">
      <c r="B1242" s="71"/>
      <c r="C1242" s="72"/>
      <c r="D1242" s="71"/>
      <c r="E1242" s="73"/>
      <c r="F1242" s="73"/>
      <c r="G1242" s="74"/>
      <c r="H1242" s="74"/>
      <c r="I1242" s="74"/>
      <c r="J1242" s="73"/>
      <c r="K1242" s="73"/>
    </row>
    <row r="1243" spans="2:11" x14ac:dyDescent="0.25">
      <c r="B1243" s="71"/>
      <c r="C1243" s="72"/>
      <c r="D1243" s="71"/>
      <c r="E1243" s="73"/>
      <c r="F1243" s="73"/>
      <c r="G1243" s="74"/>
      <c r="H1243" s="74"/>
      <c r="I1243" s="74"/>
      <c r="J1243" s="73"/>
      <c r="K1243" s="73"/>
    </row>
    <row r="1244" spans="2:11" x14ac:dyDescent="0.25">
      <c r="B1244" s="71"/>
      <c r="C1244" s="72"/>
      <c r="D1244" s="71"/>
      <c r="E1244" s="73"/>
      <c r="F1244" s="73"/>
      <c r="G1244" s="74"/>
      <c r="H1244" s="74"/>
      <c r="I1244" s="74"/>
      <c r="J1244" s="73"/>
      <c r="K1244" s="73"/>
    </row>
    <row r="1245" spans="2:11" x14ac:dyDescent="0.25">
      <c r="B1245" s="71"/>
      <c r="C1245" s="72"/>
      <c r="D1245" s="71"/>
      <c r="E1245" s="73"/>
      <c r="F1245" s="73"/>
      <c r="G1245" s="74"/>
      <c r="H1245" s="74"/>
      <c r="I1245" s="74"/>
      <c r="J1245" s="73"/>
      <c r="K1245" s="73"/>
    </row>
    <row r="1246" spans="2:11" x14ac:dyDescent="0.25">
      <c r="B1246" s="71"/>
      <c r="C1246" s="72"/>
      <c r="D1246" s="71"/>
      <c r="E1246" s="73"/>
      <c r="F1246" s="73"/>
      <c r="G1246" s="74"/>
      <c r="H1246" s="74"/>
      <c r="I1246" s="74"/>
      <c r="J1246" s="73"/>
      <c r="K1246" s="73"/>
    </row>
    <row r="1247" spans="2:11" x14ac:dyDescent="0.25">
      <c r="B1247" s="71"/>
      <c r="C1247" s="72"/>
      <c r="D1247" s="71"/>
      <c r="E1247" s="73"/>
      <c r="F1247" s="73"/>
      <c r="G1247" s="74"/>
      <c r="H1247" s="74"/>
      <c r="I1247" s="74"/>
      <c r="J1247" s="73"/>
      <c r="K1247" s="73"/>
    </row>
    <row r="1248" spans="2:11" x14ac:dyDescent="0.25">
      <c r="B1248" s="71"/>
      <c r="C1248" s="72"/>
      <c r="D1248" s="71"/>
      <c r="E1248" s="73"/>
      <c r="F1248" s="73"/>
      <c r="G1248" s="74"/>
      <c r="H1248" s="74"/>
      <c r="I1248" s="74"/>
      <c r="J1248" s="73"/>
      <c r="K1248" s="73"/>
    </row>
    <row r="1249" spans="2:11" x14ac:dyDescent="0.25">
      <c r="B1249" s="71"/>
      <c r="C1249" s="72"/>
      <c r="D1249" s="71"/>
      <c r="E1249" s="73"/>
      <c r="F1249" s="73"/>
      <c r="G1249" s="74"/>
      <c r="H1249" s="74"/>
      <c r="I1249" s="74"/>
      <c r="J1249" s="73"/>
      <c r="K1249" s="73"/>
    </row>
    <row r="1250" spans="2:11" x14ac:dyDescent="0.25">
      <c r="B1250" s="71"/>
      <c r="C1250" s="72"/>
      <c r="D1250" s="71"/>
      <c r="E1250" s="73"/>
      <c r="F1250" s="73"/>
      <c r="G1250" s="74"/>
      <c r="H1250" s="74"/>
      <c r="I1250" s="74"/>
      <c r="J1250" s="73"/>
      <c r="K1250" s="73"/>
    </row>
    <row r="1251" spans="2:11" x14ac:dyDescent="0.25">
      <c r="B1251" s="71"/>
      <c r="C1251" s="72"/>
      <c r="D1251" s="71"/>
      <c r="E1251" s="73"/>
      <c r="F1251" s="73"/>
      <c r="G1251" s="74"/>
      <c r="H1251" s="74"/>
      <c r="I1251" s="74"/>
      <c r="J1251" s="73"/>
      <c r="K1251" s="73"/>
    </row>
    <row r="1252" spans="2:11" x14ac:dyDescent="0.25">
      <c r="B1252" s="71"/>
      <c r="C1252" s="72"/>
      <c r="D1252" s="71"/>
      <c r="E1252" s="73"/>
      <c r="F1252" s="73"/>
      <c r="G1252" s="74"/>
      <c r="H1252" s="74"/>
      <c r="I1252" s="74"/>
      <c r="J1252" s="73"/>
      <c r="K1252" s="73"/>
    </row>
    <row r="1253" spans="2:11" x14ac:dyDescent="0.25">
      <c r="B1253" s="71"/>
      <c r="C1253" s="72"/>
      <c r="D1253" s="71"/>
      <c r="E1253" s="73"/>
      <c r="F1253" s="73"/>
      <c r="G1253" s="74"/>
      <c r="H1253" s="74"/>
      <c r="I1253" s="74"/>
      <c r="J1253" s="73"/>
      <c r="K1253" s="73"/>
    </row>
    <row r="1254" spans="2:11" x14ac:dyDescent="0.25">
      <c r="B1254" s="71"/>
      <c r="C1254" s="72"/>
      <c r="D1254" s="71"/>
      <c r="E1254" s="73"/>
      <c r="F1254" s="73"/>
      <c r="G1254" s="74"/>
      <c r="H1254" s="74"/>
      <c r="I1254" s="74"/>
      <c r="J1254" s="73"/>
      <c r="K1254" s="73"/>
    </row>
    <row r="1255" spans="2:11" x14ac:dyDescent="0.25">
      <c r="B1255" s="71"/>
      <c r="C1255" s="72"/>
      <c r="D1255" s="71"/>
      <c r="E1255" s="73"/>
      <c r="F1255" s="73"/>
      <c r="G1255" s="74"/>
      <c r="H1255" s="74"/>
      <c r="I1255" s="74"/>
      <c r="J1255" s="73"/>
      <c r="K1255" s="73"/>
    </row>
    <row r="1256" spans="2:11" x14ac:dyDescent="0.25">
      <c r="B1256" s="71"/>
      <c r="C1256" s="72"/>
      <c r="D1256" s="71"/>
      <c r="E1256" s="73"/>
      <c r="F1256" s="73"/>
      <c r="G1256" s="74"/>
      <c r="H1256" s="74"/>
      <c r="I1256" s="74"/>
      <c r="J1256" s="73"/>
      <c r="K1256" s="73"/>
    </row>
    <row r="1257" spans="2:11" x14ac:dyDescent="0.25">
      <c r="B1257" s="71"/>
      <c r="C1257" s="72"/>
      <c r="D1257" s="71"/>
      <c r="E1257" s="73"/>
      <c r="F1257" s="73"/>
      <c r="G1257" s="74"/>
      <c r="H1257" s="74"/>
      <c r="I1257" s="74"/>
      <c r="J1257" s="73"/>
      <c r="K1257" s="73"/>
    </row>
    <row r="1258" spans="2:11" x14ac:dyDescent="0.25">
      <c r="B1258" s="71"/>
      <c r="C1258" s="72"/>
      <c r="D1258" s="71"/>
      <c r="E1258" s="73"/>
      <c r="F1258" s="73"/>
      <c r="G1258" s="74"/>
      <c r="H1258" s="74"/>
      <c r="I1258" s="74"/>
      <c r="J1258" s="73"/>
      <c r="K1258" s="73"/>
    </row>
    <row r="1259" spans="2:11" x14ac:dyDescent="0.25">
      <c r="B1259" s="71"/>
      <c r="C1259" s="72"/>
      <c r="D1259" s="71"/>
      <c r="E1259" s="73"/>
      <c r="F1259" s="73"/>
      <c r="G1259" s="74"/>
      <c r="H1259" s="74"/>
      <c r="I1259" s="74"/>
      <c r="J1259" s="73"/>
      <c r="K1259" s="73"/>
    </row>
    <row r="1260" spans="2:11" x14ac:dyDescent="0.25">
      <c r="B1260" s="71"/>
      <c r="C1260" s="72"/>
      <c r="D1260" s="71"/>
      <c r="E1260" s="73"/>
      <c r="F1260" s="73"/>
      <c r="G1260" s="74"/>
      <c r="H1260" s="74"/>
      <c r="I1260" s="74"/>
      <c r="J1260" s="73"/>
      <c r="K1260" s="73"/>
    </row>
    <row r="1261" spans="2:11" x14ac:dyDescent="0.25">
      <c r="B1261" s="71"/>
      <c r="C1261" s="72"/>
      <c r="D1261" s="71"/>
      <c r="E1261" s="73"/>
      <c r="F1261" s="73"/>
      <c r="G1261" s="74"/>
      <c r="H1261" s="74"/>
      <c r="I1261" s="74"/>
      <c r="J1261" s="73"/>
      <c r="K1261" s="73"/>
    </row>
    <row r="1262" spans="2:11" x14ac:dyDescent="0.25">
      <c r="B1262" s="71"/>
      <c r="C1262" s="72"/>
      <c r="D1262" s="71"/>
      <c r="E1262" s="73"/>
      <c r="F1262" s="73"/>
      <c r="G1262" s="74"/>
      <c r="H1262" s="74"/>
      <c r="I1262" s="74"/>
      <c r="J1262" s="73"/>
      <c r="K1262" s="73"/>
    </row>
    <row r="1263" spans="2:11" x14ac:dyDescent="0.25">
      <c r="B1263" s="71"/>
      <c r="C1263" s="72"/>
      <c r="D1263" s="71"/>
      <c r="E1263" s="73"/>
      <c r="F1263" s="73"/>
      <c r="G1263" s="74"/>
      <c r="H1263" s="74"/>
      <c r="I1263" s="74"/>
      <c r="J1263" s="73"/>
      <c r="K1263" s="73"/>
    </row>
    <row r="1264" spans="2:11" x14ac:dyDescent="0.25">
      <c r="B1264" s="71"/>
      <c r="C1264" s="72"/>
      <c r="D1264" s="71"/>
      <c r="E1264" s="73"/>
      <c r="F1264" s="73"/>
      <c r="G1264" s="74"/>
      <c r="H1264" s="74"/>
      <c r="I1264" s="74"/>
      <c r="J1264" s="73"/>
      <c r="K1264" s="73"/>
    </row>
    <row r="1265" spans="2:11" x14ac:dyDescent="0.25">
      <c r="B1265" s="71"/>
      <c r="C1265" s="72"/>
      <c r="D1265" s="71"/>
      <c r="E1265" s="73"/>
      <c r="F1265" s="73"/>
      <c r="G1265" s="74"/>
      <c r="H1265" s="74"/>
      <c r="I1265" s="74"/>
      <c r="J1265" s="73"/>
      <c r="K1265" s="73"/>
    </row>
    <row r="1266" spans="2:11" x14ac:dyDescent="0.25">
      <c r="B1266" s="71"/>
      <c r="C1266" s="72"/>
      <c r="D1266" s="71"/>
      <c r="E1266" s="73"/>
      <c r="F1266" s="73"/>
      <c r="G1266" s="74"/>
      <c r="H1266" s="74"/>
      <c r="I1266" s="74"/>
      <c r="J1266" s="73"/>
      <c r="K1266" s="73"/>
    </row>
    <row r="1267" spans="2:11" x14ac:dyDescent="0.25">
      <c r="B1267" s="71"/>
      <c r="C1267" s="72"/>
      <c r="D1267" s="71"/>
      <c r="E1267" s="73"/>
      <c r="F1267" s="73"/>
      <c r="G1267" s="74"/>
      <c r="H1267" s="74"/>
      <c r="I1267" s="74"/>
      <c r="J1267" s="73"/>
      <c r="K1267" s="73"/>
    </row>
    <row r="1268" spans="2:11" x14ac:dyDescent="0.25">
      <c r="B1268" s="71"/>
      <c r="C1268" s="72"/>
      <c r="D1268" s="71"/>
      <c r="E1268" s="73"/>
      <c r="F1268" s="73"/>
      <c r="G1268" s="74"/>
      <c r="H1268" s="74"/>
      <c r="I1268" s="74"/>
      <c r="J1268" s="73"/>
      <c r="K1268" s="73"/>
    </row>
    <row r="1269" spans="2:11" x14ac:dyDescent="0.25">
      <c r="B1269" s="71"/>
      <c r="C1269" s="72"/>
      <c r="D1269" s="71"/>
      <c r="E1269" s="73"/>
      <c r="F1269" s="73"/>
      <c r="G1269" s="74"/>
      <c r="H1269" s="74"/>
      <c r="I1269" s="74"/>
      <c r="J1269" s="73"/>
      <c r="K1269" s="73"/>
    </row>
    <row r="1270" spans="2:11" x14ac:dyDescent="0.25">
      <c r="B1270" s="71"/>
      <c r="C1270" s="72"/>
      <c r="D1270" s="71"/>
      <c r="E1270" s="73"/>
      <c r="F1270" s="73"/>
      <c r="G1270" s="74"/>
      <c r="H1270" s="74"/>
      <c r="I1270" s="74"/>
      <c r="J1270" s="73"/>
      <c r="K1270" s="73"/>
    </row>
    <row r="1271" spans="2:11" x14ac:dyDescent="0.25">
      <c r="B1271" s="71"/>
      <c r="C1271" s="72"/>
      <c r="D1271" s="71"/>
      <c r="E1271" s="73"/>
      <c r="F1271" s="73"/>
      <c r="G1271" s="74"/>
      <c r="H1271" s="74"/>
      <c r="I1271" s="74"/>
      <c r="J1271" s="73"/>
      <c r="K1271" s="73"/>
    </row>
    <row r="1272" spans="2:11" x14ac:dyDescent="0.25">
      <c r="B1272" s="71"/>
      <c r="C1272" s="72"/>
      <c r="D1272" s="71"/>
      <c r="E1272" s="73"/>
      <c r="F1272" s="73"/>
      <c r="G1272" s="74"/>
      <c r="H1272" s="74"/>
      <c r="I1272" s="74"/>
      <c r="J1272" s="73"/>
      <c r="K1272" s="73"/>
    </row>
    <row r="1273" spans="2:11" x14ac:dyDescent="0.25">
      <c r="B1273" s="71"/>
      <c r="C1273" s="72"/>
      <c r="D1273" s="71"/>
      <c r="E1273" s="73"/>
      <c r="F1273" s="73"/>
      <c r="G1273" s="74"/>
      <c r="H1273" s="74"/>
      <c r="I1273" s="74"/>
      <c r="J1273" s="73"/>
      <c r="K1273" s="73"/>
    </row>
    <row r="1274" spans="2:11" x14ac:dyDescent="0.25">
      <c r="B1274" s="71"/>
      <c r="C1274" s="72"/>
      <c r="D1274" s="71"/>
      <c r="E1274" s="73"/>
      <c r="F1274" s="73"/>
      <c r="G1274" s="74"/>
      <c r="H1274" s="74"/>
      <c r="I1274" s="74"/>
      <c r="J1274" s="73"/>
      <c r="K1274" s="73"/>
    </row>
    <row r="1275" spans="2:11" x14ac:dyDescent="0.25">
      <c r="B1275" s="71"/>
      <c r="C1275" s="72"/>
      <c r="D1275" s="71"/>
      <c r="E1275" s="73"/>
      <c r="F1275" s="73"/>
      <c r="G1275" s="74"/>
      <c r="H1275" s="74"/>
      <c r="I1275" s="74"/>
      <c r="J1275" s="73"/>
      <c r="K1275" s="73"/>
    </row>
    <row r="1276" spans="2:11" x14ac:dyDescent="0.25">
      <c r="B1276" s="71"/>
      <c r="C1276" s="72"/>
      <c r="D1276" s="71"/>
      <c r="E1276" s="73"/>
      <c r="F1276" s="73"/>
      <c r="G1276" s="74"/>
      <c r="H1276" s="74"/>
      <c r="I1276" s="74"/>
      <c r="J1276" s="73"/>
      <c r="K1276" s="73"/>
    </row>
    <row r="1277" spans="2:11" x14ac:dyDescent="0.25">
      <c r="B1277" s="71"/>
      <c r="C1277" s="72"/>
      <c r="D1277" s="71"/>
      <c r="E1277" s="73"/>
      <c r="F1277" s="73"/>
      <c r="G1277" s="74"/>
      <c r="H1277" s="74"/>
      <c r="I1277" s="74"/>
      <c r="J1277" s="73"/>
      <c r="K1277" s="73"/>
    </row>
    <row r="1278" spans="2:11" x14ac:dyDescent="0.25">
      <c r="B1278" s="71"/>
      <c r="C1278" s="72"/>
      <c r="D1278" s="71"/>
      <c r="E1278" s="73"/>
      <c r="F1278" s="73"/>
      <c r="G1278" s="74"/>
      <c r="H1278" s="74"/>
      <c r="I1278" s="74"/>
      <c r="J1278" s="73"/>
      <c r="K1278" s="73"/>
    </row>
    <row r="1279" spans="2:11" x14ac:dyDescent="0.25">
      <c r="B1279" s="71"/>
      <c r="C1279" s="72"/>
      <c r="D1279" s="71"/>
      <c r="E1279" s="73"/>
      <c r="F1279" s="73"/>
      <c r="G1279" s="74"/>
      <c r="H1279" s="74"/>
      <c r="I1279" s="74"/>
      <c r="J1279" s="73"/>
      <c r="K1279" s="73"/>
    </row>
    <row r="1280" spans="2:11" x14ac:dyDescent="0.25">
      <c r="B1280" s="71"/>
      <c r="C1280" s="72"/>
      <c r="D1280" s="71"/>
      <c r="E1280" s="73"/>
      <c r="F1280" s="73"/>
      <c r="G1280" s="74"/>
      <c r="H1280" s="74"/>
      <c r="I1280" s="74"/>
      <c r="J1280" s="73"/>
      <c r="K1280" s="73"/>
    </row>
    <row r="1281" spans="2:11" x14ac:dyDescent="0.25">
      <c r="B1281" s="71"/>
      <c r="C1281" s="72"/>
      <c r="D1281" s="71"/>
      <c r="E1281" s="73"/>
      <c r="F1281" s="73"/>
      <c r="G1281" s="74"/>
      <c r="H1281" s="74"/>
      <c r="I1281" s="74"/>
      <c r="J1281" s="73"/>
      <c r="K1281" s="73"/>
    </row>
    <row r="1282" spans="2:11" x14ac:dyDescent="0.25">
      <c r="B1282" s="71"/>
      <c r="C1282" s="72"/>
      <c r="D1282" s="71"/>
      <c r="E1282" s="73"/>
      <c r="F1282" s="73"/>
      <c r="G1282" s="74"/>
      <c r="H1282" s="74"/>
      <c r="I1282" s="74"/>
      <c r="J1282" s="73"/>
      <c r="K1282" s="73"/>
    </row>
    <row r="1283" spans="2:11" x14ac:dyDescent="0.25">
      <c r="B1283" s="71"/>
      <c r="C1283" s="72"/>
      <c r="D1283" s="71"/>
      <c r="E1283" s="73"/>
      <c r="F1283" s="73"/>
      <c r="G1283" s="74"/>
      <c r="H1283" s="74"/>
      <c r="I1283" s="74"/>
      <c r="J1283" s="73"/>
      <c r="K1283" s="73"/>
    </row>
    <row r="1284" spans="2:11" x14ac:dyDescent="0.25">
      <c r="B1284" s="71"/>
      <c r="C1284" s="72"/>
      <c r="D1284" s="71"/>
      <c r="E1284" s="73"/>
      <c r="F1284" s="73"/>
      <c r="G1284" s="74"/>
      <c r="H1284" s="74"/>
      <c r="I1284" s="74"/>
      <c r="J1284" s="73"/>
      <c r="K1284" s="73"/>
    </row>
    <row r="1285" spans="2:11" x14ac:dyDescent="0.25">
      <c r="B1285" s="71"/>
      <c r="C1285" s="72"/>
      <c r="D1285" s="71"/>
      <c r="E1285" s="73"/>
      <c r="F1285" s="73"/>
      <c r="G1285" s="74"/>
      <c r="H1285" s="74"/>
      <c r="I1285" s="74"/>
      <c r="J1285" s="73"/>
      <c r="K1285" s="73"/>
    </row>
    <row r="1286" spans="2:11" x14ac:dyDescent="0.25">
      <c r="B1286" s="71"/>
      <c r="C1286" s="72"/>
      <c r="D1286" s="71"/>
      <c r="E1286" s="73"/>
      <c r="F1286" s="73"/>
      <c r="G1286" s="74"/>
      <c r="H1286" s="74"/>
      <c r="I1286" s="74"/>
      <c r="J1286" s="73"/>
      <c r="K1286" s="73"/>
    </row>
    <row r="1287" spans="2:11" x14ac:dyDescent="0.25">
      <c r="B1287" s="71"/>
      <c r="C1287" s="72"/>
      <c r="D1287" s="71"/>
      <c r="E1287" s="73"/>
      <c r="F1287" s="73"/>
      <c r="G1287" s="74"/>
      <c r="H1287" s="74"/>
      <c r="I1287" s="74"/>
      <c r="J1287" s="73"/>
      <c r="K1287" s="73"/>
    </row>
    <row r="1288" spans="2:11" x14ac:dyDescent="0.25">
      <c r="B1288" s="71"/>
      <c r="C1288" s="72"/>
      <c r="D1288" s="71"/>
      <c r="E1288" s="73"/>
      <c r="F1288" s="73"/>
      <c r="G1288" s="74"/>
      <c r="H1288" s="74"/>
      <c r="I1288" s="74"/>
      <c r="J1288" s="73"/>
      <c r="K1288" s="73"/>
    </row>
    <row r="1289" spans="2:11" x14ac:dyDescent="0.25">
      <c r="B1289" s="71"/>
      <c r="C1289" s="72"/>
      <c r="D1289" s="71"/>
      <c r="E1289" s="73"/>
      <c r="F1289" s="73"/>
      <c r="G1289" s="74"/>
      <c r="H1289" s="74"/>
      <c r="I1289" s="74"/>
      <c r="J1289" s="73"/>
      <c r="K1289" s="73"/>
    </row>
    <row r="1290" spans="2:11" x14ac:dyDescent="0.25">
      <c r="B1290" s="71"/>
      <c r="C1290" s="72"/>
      <c r="D1290" s="71"/>
      <c r="E1290" s="73"/>
      <c r="F1290" s="73"/>
      <c r="G1290" s="74"/>
      <c r="H1290" s="74"/>
      <c r="I1290" s="74"/>
      <c r="J1290" s="73"/>
      <c r="K1290" s="73"/>
    </row>
    <row r="1291" spans="2:11" x14ac:dyDescent="0.25">
      <c r="B1291" s="71"/>
      <c r="C1291" s="72"/>
      <c r="D1291" s="71"/>
      <c r="E1291" s="73"/>
      <c r="F1291" s="73"/>
      <c r="G1291" s="74"/>
      <c r="H1291" s="74"/>
      <c r="I1291" s="74"/>
      <c r="J1291" s="73"/>
      <c r="K1291" s="73"/>
    </row>
    <row r="1292" spans="2:11" x14ac:dyDescent="0.25">
      <c r="B1292" s="71"/>
      <c r="C1292" s="72"/>
      <c r="D1292" s="71"/>
      <c r="E1292" s="73"/>
      <c r="F1292" s="73"/>
      <c r="G1292" s="74"/>
      <c r="H1292" s="74"/>
      <c r="I1292" s="74"/>
      <c r="J1292" s="73"/>
      <c r="K1292" s="73"/>
    </row>
    <row r="1293" spans="2:11" x14ac:dyDescent="0.25">
      <c r="B1293" s="71"/>
      <c r="C1293" s="72"/>
      <c r="D1293" s="71"/>
      <c r="E1293" s="73"/>
      <c r="F1293" s="73"/>
      <c r="G1293" s="74"/>
      <c r="H1293" s="74"/>
      <c r="I1293" s="74"/>
      <c r="J1293" s="73"/>
      <c r="K1293" s="73"/>
    </row>
    <row r="1294" spans="2:11" x14ac:dyDescent="0.25">
      <c r="B1294" s="71"/>
      <c r="C1294" s="72"/>
      <c r="D1294" s="71"/>
      <c r="E1294" s="73"/>
      <c r="F1294" s="73"/>
      <c r="G1294" s="74"/>
      <c r="H1294" s="74"/>
      <c r="I1294" s="74"/>
      <c r="J1294" s="73"/>
      <c r="K1294" s="73"/>
    </row>
    <row r="1295" spans="2:11" x14ac:dyDescent="0.25">
      <c r="B1295" s="71"/>
      <c r="C1295" s="72"/>
      <c r="D1295" s="71"/>
      <c r="E1295" s="73"/>
      <c r="F1295" s="73"/>
      <c r="G1295" s="74"/>
      <c r="H1295" s="74"/>
      <c r="I1295" s="74"/>
      <c r="J1295" s="73"/>
      <c r="K1295" s="73"/>
    </row>
    <row r="1296" spans="2:11" x14ac:dyDescent="0.25">
      <c r="B1296" s="71"/>
      <c r="C1296" s="72"/>
      <c r="D1296" s="71"/>
      <c r="E1296" s="73"/>
      <c r="F1296" s="73"/>
      <c r="G1296" s="74"/>
      <c r="H1296" s="74"/>
      <c r="I1296" s="74"/>
      <c r="J1296" s="73"/>
      <c r="K1296" s="73"/>
    </row>
    <row r="1297" spans="2:11" x14ac:dyDescent="0.25">
      <c r="B1297" s="71"/>
      <c r="C1297" s="72"/>
      <c r="D1297" s="71"/>
      <c r="E1297" s="73"/>
      <c r="F1297" s="73"/>
      <c r="G1297" s="74"/>
      <c r="H1297" s="74"/>
      <c r="I1297" s="74"/>
      <c r="J1297" s="73"/>
      <c r="K1297" s="73"/>
    </row>
    <row r="1298" spans="2:11" x14ac:dyDescent="0.25">
      <c r="B1298" s="71"/>
      <c r="C1298" s="72"/>
      <c r="D1298" s="71"/>
      <c r="E1298" s="73"/>
      <c r="F1298" s="73"/>
      <c r="G1298" s="74"/>
      <c r="H1298" s="74"/>
      <c r="I1298" s="74"/>
      <c r="J1298" s="73"/>
      <c r="K1298" s="73"/>
    </row>
    <row r="1299" spans="2:11" x14ac:dyDescent="0.25">
      <c r="B1299" s="71"/>
      <c r="C1299" s="72"/>
      <c r="D1299" s="71"/>
      <c r="E1299" s="73"/>
      <c r="F1299" s="73"/>
      <c r="G1299" s="74"/>
      <c r="H1299" s="74"/>
      <c r="I1299" s="74"/>
      <c r="J1299" s="73"/>
      <c r="K1299" s="73"/>
    </row>
    <row r="1300" spans="2:11" x14ac:dyDescent="0.25">
      <c r="B1300" s="71"/>
      <c r="C1300" s="72"/>
      <c r="D1300" s="71"/>
      <c r="E1300" s="73"/>
      <c r="F1300" s="73"/>
      <c r="G1300" s="74"/>
      <c r="H1300" s="74"/>
      <c r="I1300" s="74"/>
      <c r="J1300" s="73"/>
      <c r="K1300" s="73"/>
    </row>
    <row r="1301" spans="2:11" x14ac:dyDescent="0.25">
      <c r="B1301" s="71"/>
      <c r="C1301" s="72"/>
      <c r="D1301" s="71"/>
      <c r="E1301" s="73"/>
      <c r="F1301" s="73"/>
      <c r="G1301" s="74"/>
      <c r="H1301" s="74"/>
      <c r="I1301" s="74"/>
      <c r="J1301" s="73"/>
      <c r="K1301" s="73"/>
    </row>
    <row r="1302" spans="2:11" x14ac:dyDescent="0.25">
      <c r="B1302" s="71"/>
      <c r="C1302" s="72"/>
      <c r="D1302" s="71"/>
      <c r="E1302" s="73"/>
      <c r="F1302" s="73"/>
      <c r="G1302" s="74"/>
      <c r="H1302" s="74"/>
      <c r="I1302" s="74"/>
      <c r="J1302" s="73"/>
      <c r="K1302" s="73"/>
    </row>
    <row r="1303" spans="2:11" x14ac:dyDescent="0.25">
      <c r="B1303" s="71"/>
      <c r="C1303" s="72"/>
      <c r="D1303" s="71"/>
      <c r="E1303" s="73"/>
      <c r="F1303" s="73"/>
      <c r="G1303" s="74"/>
      <c r="H1303" s="74"/>
      <c r="I1303" s="74"/>
      <c r="J1303" s="73"/>
      <c r="K1303" s="73"/>
    </row>
    <row r="1304" spans="2:11" x14ac:dyDescent="0.25">
      <c r="B1304" s="71"/>
      <c r="C1304" s="72"/>
      <c r="D1304" s="71"/>
      <c r="E1304" s="73"/>
      <c r="F1304" s="73"/>
      <c r="G1304" s="74"/>
      <c r="H1304" s="74"/>
      <c r="I1304" s="74"/>
      <c r="J1304" s="73"/>
      <c r="K1304" s="73"/>
    </row>
    <row r="1305" spans="2:11" x14ac:dyDescent="0.25">
      <c r="B1305" s="71"/>
      <c r="C1305" s="72"/>
      <c r="D1305" s="71"/>
      <c r="E1305" s="73"/>
      <c r="F1305" s="73"/>
      <c r="G1305" s="74"/>
      <c r="H1305" s="74"/>
      <c r="I1305" s="74"/>
      <c r="J1305" s="73"/>
      <c r="K1305" s="73"/>
    </row>
    <row r="1306" spans="2:11" x14ac:dyDescent="0.25">
      <c r="B1306" s="71"/>
      <c r="C1306" s="72"/>
      <c r="D1306" s="71"/>
      <c r="E1306" s="73"/>
      <c r="F1306" s="73"/>
      <c r="G1306" s="74"/>
      <c r="H1306" s="74"/>
      <c r="I1306" s="74"/>
      <c r="J1306" s="73"/>
      <c r="K1306" s="73"/>
    </row>
    <row r="1307" spans="2:11" x14ac:dyDescent="0.25">
      <c r="B1307" s="71"/>
      <c r="C1307" s="72"/>
      <c r="D1307" s="71"/>
      <c r="E1307" s="73"/>
      <c r="F1307" s="73"/>
      <c r="G1307" s="74"/>
      <c r="H1307" s="74"/>
      <c r="I1307" s="74"/>
      <c r="J1307" s="73"/>
      <c r="K1307" s="73"/>
    </row>
    <row r="1308" spans="2:11" x14ac:dyDescent="0.25">
      <c r="B1308" s="71"/>
      <c r="C1308" s="72"/>
      <c r="D1308" s="71"/>
      <c r="E1308" s="73"/>
      <c r="F1308" s="73"/>
      <c r="G1308" s="74"/>
      <c r="H1308" s="74"/>
      <c r="I1308" s="74"/>
      <c r="J1308" s="73"/>
      <c r="K1308" s="73"/>
    </row>
    <row r="1309" spans="2:11" x14ac:dyDescent="0.25">
      <c r="B1309" s="71"/>
      <c r="C1309" s="72"/>
      <c r="D1309" s="71"/>
      <c r="E1309" s="73"/>
      <c r="F1309" s="73"/>
      <c r="G1309" s="74"/>
      <c r="H1309" s="74"/>
      <c r="I1309" s="74"/>
      <c r="J1309" s="73"/>
      <c r="K1309" s="73"/>
    </row>
    <row r="1310" spans="2:11" x14ac:dyDescent="0.25">
      <c r="B1310" s="71"/>
      <c r="C1310" s="72"/>
      <c r="D1310" s="71"/>
      <c r="E1310" s="73"/>
      <c r="F1310" s="73"/>
      <c r="G1310" s="74"/>
      <c r="H1310" s="74"/>
      <c r="I1310" s="74"/>
      <c r="J1310" s="73"/>
      <c r="K1310" s="73"/>
    </row>
    <row r="1311" spans="2:11" x14ac:dyDescent="0.25">
      <c r="B1311" s="71"/>
      <c r="C1311" s="72"/>
      <c r="D1311" s="71"/>
      <c r="E1311" s="73"/>
      <c r="F1311" s="73"/>
      <c r="G1311" s="74"/>
      <c r="H1311" s="74"/>
      <c r="I1311" s="74"/>
      <c r="J1311" s="73"/>
      <c r="K1311" s="73"/>
    </row>
    <row r="1312" spans="2:11" x14ac:dyDescent="0.25">
      <c r="B1312" s="71"/>
      <c r="C1312" s="72"/>
      <c r="D1312" s="71"/>
      <c r="E1312" s="73"/>
      <c r="F1312" s="73"/>
      <c r="G1312" s="74"/>
      <c r="H1312" s="74"/>
      <c r="I1312" s="74"/>
      <c r="J1312" s="73"/>
      <c r="K1312" s="73"/>
    </row>
    <row r="1313" spans="2:11" x14ac:dyDescent="0.25">
      <c r="B1313" s="71"/>
      <c r="C1313" s="72"/>
      <c r="D1313" s="71"/>
      <c r="E1313" s="73"/>
      <c r="F1313" s="73"/>
      <c r="G1313" s="74"/>
      <c r="H1313" s="74"/>
      <c r="I1313" s="74"/>
      <c r="J1313" s="73"/>
      <c r="K1313" s="73"/>
    </row>
    <row r="1314" spans="2:11" x14ac:dyDescent="0.25">
      <c r="B1314" s="71"/>
      <c r="C1314" s="72"/>
      <c r="D1314" s="71"/>
      <c r="E1314" s="73"/>
      <c r="F1314" s="73"/>
      <c r="G1314" s="74"/>
      <c r="H1314" s="74"/>
      <c r="I1314" s="74"/>
      <c r="J1314" s="73"/>
      <c r="K1314" s="73"/>
    </row>
    <row r="1315" spans="2:11" x14ac:dyDescent="0.25">
      <c r="B1315" s="71"/>
      <c r="C1315" s="72"/>
      <c r="D1315" s="71"/>
      <c r="E1315" s="73"/>
      <c r="F1315" s="73"/>
      <c r="G1315" s="74"/>
      <c r="H1315" s="74"/>
      <c r="I1315" s="74"/>
      <c r="J1315" s="73"/>
      <c r="K1315" s="73"/>
    </row>
    <row r="1316" spans="2:11" x14ac:dyDescent="0.25">
      <c r="B1316" s="71"/>
      <c r="C1316" s="72"/>
      <c r="D1316" s="71"/>
      <c r="E1316" s="73"/>
      <c r="F1316" s="73"/>
      <c r="G1316" s="74"/>
      <c r="H1316" s="74"/>
      <c r="I1316" s="74"/>
      <c r="J1316" s="73"/>
      <c r="K1316" s="73"/>
    </row>
    <row r="1317" spans="2:11" x14ac:dyDescent="0.25">
      <c r="B1317" s="71"/>
      <c r="C1317" s="72"/>
      <c r="D1317" s="71"/>
      <c r="E1317" s="73"/>
      <c r="F1317" s="73"/>
      <c r="G1317" s="74"/>
      <c r="H1317" s="74"/>
      <c r="I1317" s="74"/>
      <c r="J1317" s="73"/>
      <c r="K1317" s="73"/>
    </row>
    <row r="1318" spans="2:11" x14ac:dyDescent="0.25">
      <c r="B1318" s="71"/>
      <c r="C1318" s="72"/>
      <c r="D1318" s="71"/>
      <c r="E1318" s="73"/>
      <c r="F1318" s="73"/>
      <c r="G1318" s="74"/>
      <c r="H1318" s="74"/>
      <c r="I1318" s="74"/>
      <c r="J1318" s="73"/>
      <c r="K1318" s="73"/>
    </row>
    <row r="1319" spans="2:11" x14ac:dyDescent="0.25">
      <c r="B1319" s="71"/>
      <c r="C1319" s="72"/>
      <c r="D1319" s="71"/>
      <c r="E1319" s="73"/>
      <c r="F1319" s="73"/>
      <c r="G1319" s="74"/>
      <c r="H1319" s="74"/>
      <c r="I1319" s="74"/>
      <c r="J1319" s="73"/>
      <c r="K1319" s="73"/>
    </row>
    <row r="1320" spans="2:11" x14ac:dyDescent="0.25">
      <c r="B1320" s="71"/>
      <c r="C1320" s="72"/>
      <c r="D1320" s="71"/>
      <c r="E1320" s="73"/>
      <c r="F1320" s="73"/>
      <c r="G1320" s="74"/>
      <c r="H1320" s="74"/>
      <c r="I1320" s="74"/>
      <c r="J1320" s="73"/>
      <c r="K1320" s="73"/>
    </row>
    <row r="1321" spans="2:11" x14ac:dyDescent="0.25">
      <c r="B1321" s="71"/>
      <c r="C1321" s="72"/>
      <c r="D1321" s="71"/>
      <c r="E1321" s="73"/>
      <c r="F1321" s="73"/>
      <c r="G1321" s="74"/>
      <c r="H1321" s="74"/>
      <c r="I1321" s="74"/>
      <c r="J1321" s="73"/>
      <c r="K1321" s="73"/>
    </row>
    <row r="1322" spans="2:11" x14ac:dyDescent="0.25">
      <c r="B1322" s="71"/>
      <c r="C1322" s="72"/>
      <c r="D1322" s="71"/>
      <c r="E1322" s="73"/>
      <c r="F1322" s="73"/>
      <c r="G1322" s="74"/>
      <c r="H1322" s="74"/>
      <c r="I1322" s="74"/>
      <c r="J1322" s="73"/>
      <c r="K1322" s="73"/>
    </row>
    <row r="1323" spans="2:11" x14ac:dyDescent="0.25">
      <c r="B1323" s="71"/>
      <c r="C1323" s="72"/>
      <c r="D1323" s="71"/>
      <c r="E1323" s="73"/>
      <c r="F1323" s="73"/>
      <c r="G1323" s="74"/>
      <c r="H1323" s="74"/>
      <c r="I1323" s="74"/>
      <c r="J1323" s="73"/>
      <c r="K1323" s="73"/>
    </row>
    <row r="1324" spans="2:11" x14ac:dyDescent="0.25">
      <c r="B1324" s="71"/>
      <c r="C1324" s="72"/>
      <c r="D1324" s="71"/>
      <c r="E1324" s="73"/>
      <c r="F1324" s="73"/>
      <c r="G1324" s="74"/>
      <c r="H1324" s="74"/>
      <c r="I1324" s="74"/>
      <c r="J1324" s="73"/>
      <c r="K1324" s="73"/>
    </row>
    <row r="1325" spans="2:11" x14ac:dyDescent="0.25">
      <c r="B1325" s="71"/>
      <c r="C1325" s="72"/>
      <c r="D1325" s="71"/>
      <c r="E1325" s="73"/>
      <c r="F1325" s="73"/>
      <c r="G1325" s="74"/>
      <c r="H1325" s="74"/>
      <c r="I1325" s="74"/>
      <c r="J1325" s="73"/>
      <c r="K1325" s="73"/>
    </row>
    <row r="1326" spans="2:11" x14ac:dyDescent="0.25">
      <c r="B1326" s="71"/>
      <c r="C1326" s="72"/>
      <c r="D1326" s="71"/>
      <c r="E1326" s="73"/>
      <c r="F1326" s="73"/>
      <c r="G1326" s="74"/>
      <c r="H1326" s="74"/>
      <c r="I1326" s="74"/>
      <c r="J1326" s="73"/>
      <c r="K1326" s="73"/>
    </row>
    <row r="1327" spans="2:11" x14ac:dyDescent="0.25">
      <c r="B1327" s="71"/>
      <c r="C1327" s="72"/>
      <c r="D1327" s="71"/>
      <c r="E1327" s="73"/>
      <c r="F1327" s="73"/>
      <c r="G1327" s="74"/>
      <c r="H1327" s="74"/>
      <c r="I1327" s="74"/>
      <c r="J1327" s="73"/>
      <c r="K1327" s="73"/>
    </row>
    <row r="1328" spans="2:11" x14ac:dyDescent="0.25">
      <c r="B1328" s="71"/>
      <c r="C1328" s="72"/>
      <c r="D1328" s="71"/>
      <c r="E1328" s="73"/>
      <c r="F1328" s="73"/>
      <c r="G1328" s="74"/>
      <c r="H1328" s="74"/>
      <c r="I1328" s="74"/>
      <c r="J1328" s="73"/>
      <c r="K1328" s="73"/>
    </row>
    <row r="1329" spans="2:11" x14ac:dyDescent="0.25">
      <c r="B1329" s="71"/>
      <c r="C1329" s="72"/>
      <c r="D1329" s="71"/>
      <c r="E1329" s="73"/>
      <c r="F1329" s="73"/>
      <c r="G1329" s="74"/>
      <c r="H1329" s="74"/>
      <c r="I1329" s="74"/>
      <c r="J1329" s="73"/>
      <c r="K1329" s="73"/>
    </row>
    <row r="1330" spans="2:11" x14ac:dyDescent="0.25">
      <c r="B1330" s="71"/>
      <c r="C1330" s="72"/>
      <c r="D1330" s="71"/>
      <c r="E1330" s="73"/>
      <c r="F1330" s="73"/>
      <c r="G1330" s="74"/>
      <c r="H1330" s="74"/>
      <c r="I1330" s="74"/>
      <c r="J1330" s="73"/>
      <c r="K1330" s="73"/>
    </row>
    <row r="1331" spans="2:11" x14ac:dyDescent="0.25">
      <c r="B1331" s="71"/>
      <c r="C1331" s="72"/>
      <c r="D1331" s="71"/>
      <c r="E1331" s="73"/>
      <c r="F1331" s="73"/>
      <c r="G1331" s="74"/>
      <c r="H1331" s="74"/>
      <c r="I1331" s="74"/>
      <c r="J1331" s="73"/>
      <c r="K1331" s="73"/>
    </row>
    <row r="1332" spans="2:11" x14ac:dyDescent="0.25">
      <c r="B1332" s="71"/>
      <c r="C1332" s="72"/>
      <c r="D1332" s="71"/>
      <c r="E1332" s="73"/>
      <c r="F1332" s="73"/>
      <c r="G1332" s="74"/>
      <c r="H1332" s="74"/>
      <c r="I1332" s="74"/>
      <c r="J1332" s="73"/>
      <c r="K1332" s="73"/>
    </row>
    <row r="1333" spans="2:11" x14ac:dyDescent="0.25">
      <c r="B1333" s="71"/>
      <c r="C1333" s="72"/>
      <c r="D1333" s="71"/>
      <c r="E1333" s="73"/>
      <c r="F1333" s="73"/>
      <c r="G1333" s="74"/>
      <c r="H1333" s="74"/>
      <c r="I1333" s="74"/>
      <c r="J1333" s="73"/>
      <c r="K1333" s="73"/>
    </row>
    <row r="1334" spans="2:11" x14ac:dyDescent="0.25">
      <c r="B1334" s="71"/>
      <c r="C1334" s="72"/>
      <c r="D1334" s="71"/>
      <c r="E1334" s="73"/>
      <c r="F1334" s="73"/>
      <c r="G1334" s="74"/>
      <c r="H1334" s="74"/>
      <c r="I1334" s="74"/>
      <c r="J1334" s="73"/>
      <c r="K1334" s="73"/>
    </row>
    <row r="1335" spans="2:11" x14ac:dyDescent="0.25">
      <c r="B1335" s="71"/>
      <c r="C1335" s="72"/>
      <c r="D1335" s="71"/>
      <c r="E1335" s="73"/>
      <c r="F1335" s="73"/>
      <c r="G1335" s="74"/>
      <c r="H1335" s="74"/>
      <c r="I1335" s="74"/>
      <c r="J1335" s="73"/>
      <c r="K1335" s="73"/>
    </row>
    <row r="1336" spans="2:11" x14ac:dyDescent="0.25">
      <c r="B1336" s="71"/>
      <c r="C1336" s="72"/>
      <c r="D1336" s="71"/>
      <c r="E1336" s="73"/>
      <c r="F1336" s="73"/>
      <c r="G1336" s="74"/>
      <c r="H1336" s="74"/>
      <c r="I1336" s="74"/>
      <c r="J1336" s="73"/>
      <c r="K1336" s="73"/>
    </row>
    <row r="1337" spans="2:11" x14ac:dyDescent="0.25">
      <c r="B1337" s="71"/>
      <c r="C1337" s="72"/>
      <c r="D1337" s="71"/>
      <c r="E1337" s="73"/>
      <c r="F1337" s="73"/>
      <c r="G1337" s="74"/>
      <c r="H1337" s="74"/>
      <c r="I1337" s="74"/>
      <c r="J1337" s="73"/>
      <c r="K1337" s="73"/>
    </row>
    <row r="1338" spans="2:11" x14ac:dyDescent="0.25">
      <c r="B1338" s="71"/>
      <c r="C1338" s="72"/>
      <c r="D1338" s="71"/>
      <c r="E1338" s="73"/>
      <c r="F1338" s="73"/>
      <c r="G1338" s="74"/>
      <c r="H1338" s="74"/>
      <c r="I1338" s="74"/>
      <c r="J1338" s="73"/>
      <c r="K1338" s="73"/>
    </row>
    <row r="1339" spans="2:11" x14ac:dyDescent="0.25">
      <c r="B1339" s="71"/>
      <c r="C1339" s="72"/>
      <c r="D1339" s="71"/>
      <c r="E1339" s="73"/>
      <c r="F1339" s="73"/>
      <c r="G1339" s="74"/>
      <c r="H1339" s="74"/>
      <c r="I1339" s="74"/>
      <c r="J1339" s="73"/>
      <c r="K1339" s="73"/>
    </row>
    <row r="1340" spans="2:11" x14ac:dyDescent="0.25">
      <c r="B1340" s="71"/>
      <c r="C1340" s="72"/>
      <c r="D1340" s="71"/>
      <c r="E1340" s="73"/>
      <c r="F1340" s="73"/>
      <c r="G1340" s="74"/>
      <c r="H1340" s="74"/>
      <c r="I1340" s="74"/>
      <c r="J1340" s="73"/>
      <c r="K1340" s="73"/>
    </row>
    <row r="1341" spans="2:11" x14ac:dyDescent="0.25">
      <c r="B1341" s="71"/>
      <c r="C1341" s="72"/>
      <c r="D1341" s="71"/>
      <c r="E1341" s="73"/>
      <c r="F1341" s="73"/>
      <c r="G1341" s="74"/>
      <c r="H1341" s="74"/>
      <c r="I1341" s="74"/>
      <c r="J1341" s="73"/>
      <c r="K1341" s="73"/>
    </row>
    <row r="1342" spans="2:11" x14ac:dyDescent="0.25">
      <c r="B1342" s="71"/>
      <c r="C1342" s="72"/>
      <c r="D1342" s="71"/>
      <c r="E1342" s="73"/>
      <c r="F1342" s="73"/>
      <c r="G1342" s="74"/>
      <c r="H1342" s="74"/>
      <c r="I1342" s="74"/>
      <c r="J1342" s="73"/>
      <c r="K1342" s="73"/>
    </row>
    <row r="1343" spans="2:11" x14ac:dyDescent="0.25">
      <c r="B1343" s="71"/>
      <c r="C1343" s="72"/>
      <c r="D1343" s="71"/>
      <c r="E1343" s="73"/>
      <c r="F1343" s="73"/>
      <c r="G1343" s="74"/>
      <c r="H1343" s="74"/>
      <c r="I1343" s="74"/>
      <c r="J1343" s="73"/>
      <c r="K1343" s="73"/>
    </row>
    <row r="1344" spans="2:11" x14ac:dyDescent="0.25">
      <c r="B1344" s="71"/>
      <c r="C1344" s="72"/>
      <c r="D1344" s="71"/>
      <c r="E1344" s="73"/>
      <c r="F1344" s="73"/>
      <c r="G1344" s="74"/>
      <c r="H1344" s="74"/>
      <c r="I1344" s="74"/>
      <c r="J1344" s="73"/>
      <c r="K1344" s="73"/>
    </row>
    <row r="1345" spans="2:11" x14ac:dyDescent="0.25">
      <c r="B1345" s="71"/>
      <c r="C1345" s="72"/>
      <c r="D1345" s="71"/>
      <c r="E1345" s="73"/>
      <c r="F1345" s="73"/>
      <c r="G1345" s="74"/>
      <c r="H1345" s="74"/>
      <c r="I1345" s="74"/>
      <c r="J1345" s="73"/>
      <c r="K1345" s="73"/>
    </row>
    <row r="1346" spans="2:11" x14ac:dyDescent="0.25">
      <c r="B1346" s="71"/>
      <c r="C1346" s="72"/>
      <c r="D1346" s="71"/>
      <c r="E1346" s="73"/>
      <c r="F1346" s="73"/>
      <c r="G1346" s="74"/>
      <c r="H1346" s="74"/>
      <c r="I1346" s="74"/>
      <c r="J1346" s="73"/>
      <c r="K1346" s="73"/>
    </row>
    <row r="1347" spans="2:11" x14ac:dyDescent="0.25">
      <c r="B1347" s="71"/>
      <c r="C1347" s="72"/>
      <c r="D1347" s="71"/>
      <c r="E1347" s="73"/>
      <c r="F1347" s="73"/>
      <c r="G1347" s="74"/>
      <c r="H1347" s="74"/>
      <c r="I1347" s="74"/>
      <c r="J1347" s="73"/>
      <c r="K1347" s="73"/>
    </row>
    <row r="1348" spans="2:11" x14ac:dyDescent="0.25">
      <c r="B1348" s="71"/>
      <c r="C1348" s="72"/>
      <c r="D1348" s="71"/>
      <c r="E1348" s="73"/>
      <c r="F1348" s="73"/>
      <c r="G1348" s="74"/>
      <c r="H1348" s="74"/>
      <c r="I1348" s="74"/>
      <c r="J1348" s="73"/>
      <c r="K1348" s="73"/>
    </row>
    <row r="1349" spans="2:11" x14ac:dyDescent="0.25">
      <c r="B1349" s="71"/>
      <c r="C1349" s="72"/>
      <c r="D1349" s="71"/>
      <c r="E1349" s="73"/>
      <c r="F1349" s="73"/>
      <c r="G1349" s="74"/>
      <c r="H1349" s="74"/>
      <c r="I1349" s="74"/>
      <c r="J1349" s="73"/>
      <c r="K1349" s="73"/>
    </row>
    <row r="1350" spans="2:11" x14ac:dyDescent="0.25">
      <c r="B1350" s="71"/>
      <c r="C1350" s="72"/>
      <c r="D1350" s="71"/>
      <c r="E1350" s="73"/>
      <c r="F1350" s="73"/>
      <c r="G1350" s="74"/>
      <c r="H1350" s="74"/>
      <c r="I1350" s="74"/>
      <c r="J1350" s="73"/>
      <c r="K1350" s="73"/>
    </row>
    <row r="1351" spans="2:11" x14ac:dyDescent="0.25">
      <c r="B1351" s="71"/>
      <c r="C1351" s="72"/>
      <c r="D1351" s="71"/>
      <c r="E1351" s="73"/>
      <c r="F1351" s="73"/>
      <c r="G1351" s="74"/>
      <c r="H1351" s="74"/>
      <c r="I1351" s="74"/>
      <c r="J1351" s="73"/>
      <c r="K1351" s="73"/>
    </row>
    <row r="1352" spans="2:11" x14ac:dyDescent="0.25">
      <c r="B1352" s="71"/>
      <c r="C1352" s="72"/>
      <c r="D1352" s="71"/>
      <c r="E1352" s="73"/>
      <c r="F1352" s="73"/>
      <c r="G1352" s="74"/>
      <c r="H1352" s="74"/>
      <c r="I1352" s="74"/>
      <c r="J1352" s="73"/>
      <c r="K1352" s="73"/>
    </row>
    <row r="1353" spans="2:11" x14ac:dyDescent="0.25">
      <c r="B1353" s="71"/>
      <c r="C1353" s="72"/>
      <c r="D1353" s="71"/>
      <c r="E1353" s="73"/>
      <c r="F1353" s="73"/>
      <c r="G1353" s="74"/>
      <c r="H1353" s="74"/>
      <c r="I1353" s="74"/>
      <c r="J1353" s="73"/>
      <c r="K1353" s="73"/>
    </row>
    <row r="1354" spans="2:11" x14ac:dyDescent="0.25">
      <c r="B1354" s="71"/>
      <c r="C1354" s="72"/>
      <c r="D1354" s="71"/>
      <c r="E1354" s="73"/>
      <c r="F1354" s="73"/>
      <c r="G1354" s="74"/>
      <c r="H1354" s="74"/>
      <c r="I1354" s="74"/>
      <c r="J1354" s="73"/>
      <c r="K1354" s="73"/>
    </row>
    <row r="1355" spans="2:11" x14ac:dyDescent="0.25">
      <c r="B1355" s="71"/>
      <c r="C1355" s="72"/>
      <c r="D1355" s="71"/>
      <c r="E1355" s="73"/>
      <c r="F1355" s="73"/>
      <c r="G1355" s="74"/>
      <c r="H1355" s="74"/>
      <c r="I1355" s="74"/>
      <c r="J1355" s="73"/>
      <c r="K1355" s="73"/>
    </row>
    <row r="1356" spans="2:11" x14ac:dyDescent="0.25">
      <c r="B1356" s="71"/>
      <c r="C1356" s="72"/>
      <c r="D1356" s="71"/>
      <c r="E1356" s="73"/>
      <c r="F1356" s="73"/>
      <c r="G1356" s="74"/>
      <c r="H1356" s="74"/>
      <c r="I1356" s="74"/>
      <c r="J1356" s="73"/>
      <c r="K1356" s="73"/>
    </row>
    <row r="1357" spans="2:11" x14ac:dyDescent="0.25">
      <c r="B1357" s="71"/>
      <c r="C1357" s="72"/>
      <c r="D1357" s="71"/>
      <c r="E1357" s="73"/>
      <c r="F1357" s="73"/>
      <c r="G1357" s="74"/>
      <c r="H1357" s="74"/>
      <c r="I1357" s="74"/>
      <c r="J1357" s="73"/>
      <c r="K1357" s="73"/>
    </row>
    <row r="1358" spans="2:11" x14ac:dyDescent="0.25">
      <c r="B1358" s="71"/>
      <c r="C1358" s="72"/>
      <c r="D1358" s="71"/>
      <c r="E1358" s="73"/>
      <c r="F1358" s="73"/>
      <c r="G1358" s="74"/>
      <c r="H1358" s="74"/>
      <c r="I1358" s="74"/>
      <c r="J1358" s="73"/>
      <c r="K1358" s="73"/>
    </row>
    <row r="1359" spans="2:11" x14ac:dyDescent="0.25">
      <c r="B1359" s="71"/>
      <c r="C1359" s="72"/>
      <c r="D1359" s="71"/>
      <c r="E1359" s="73"/>
      <c r="F1359" s="73"/>
      <c r="G1359" s="74"/>
      <c r="H1359" s="74"/>
      <c r="I1359" s="74"/>
      <c r="J1359" s="73"/>
      <c r="K1359" s="73"/>
    </row>
    <row r="1360" spans="2:11" x14ac:dyDescent="0.25">
      <c r="B1360" s="71"/>
      <c r="C1360" s="72"/>
      <c r="D1360" s="71"/>
      <c r="E1360" s="73"/>
      <c r="F1360" s="73"/>
      <c r="G1360" s="74"/>
      <c r="H1360" s="74"/>
      <c r="I1360" s="74"/>
      <c r="J1360" s="73"/>
      <c r="K1360" s="73"/>
    </row>
    <row r="1361" spans="2:11" x14ac:dyDescent="0.25">
      <c r="B1361" s="71"/>
      <c r="C1361" s="72"/>
      <c r="D1361" s="71"/>
      <c r="E1361" s="73"/>
      <c r="F1361" s="73"/>
      <c r="G1361" s="74"/>
      <c r="H1361" s="74"/>
      <c r="I1361" s="74"/>
      <c r="J1361" s="73"/>
      <c r="K1361" s="73"/>
    </row>
    <row r="1362" spans="2:11" x14ac:dyDescent="0.25">
      <c r="B1362" s="71"/>
      <c r="C1362" s="72"/>
      <c r="D1362" s="71"/>
      <c r="E1362" s="73"/>
      <c r="F1362" s="73"/>
      <c r="G1362" s="74"/>
      <c r="H1362" s="74"/>
      <c r="I1362" s="74"/>
      <c r="J1362" s="73"/>
      <c r="K1362" s="73"/>
    </row>
    <row r="1363" spans="2:11" x14ac:dyDescent="0.25">
      <c r="B1363" s="71"/>
      <c r="C1363" s="72"/>
      <c r="D1363" s="71"/>
      <c r="E1363" s="73"/>
      <c r="F1363" s="73"/>
      <c r="G1363" s="74"/>
      <c r="H1363" s="74"/>
      <c r="I1363" s="74"/>
      <c r="J1363" s="73"/>
      <c r="K1363" s="73"/>
    </row>
    <row r="1364" spans="2:11" x14ac:dyDescent="0.25">
      <c r="B1364" s="71"/>
      <c r="C1364" s="72"/>
      <c r="D1364" s="71"/>
      <c r="E1364" s="73"/>
      <c r="F1364" s="73"/>
      <c r="G1364" s="74"/>
      <c r="H1364" s="74"/>
      <c r="I1364" s="74"/>
      <c r="J1364" s="73"/>
      <c r="K1364" s="73"/>
    </row>
    <row r="1365" spans="2:11" x14ac:dyDescent="0.25">
      <c r="B1365" s="71"/>
      <c r="C1365" s="72"/>
      <c r="D1365" s="71"/>
      <c r="E1365" s="73"/>
      <c r="F1365" s="73"/>
      <c r="G1365" s="74"/>
      <c r="H1365" s="74"/>
      <c r="I1365" s="74"/>
      <c r="J1365" s="73"/>
      <c r="K1365" s="73"/>
    </row>
    <row r="1366" spans="2:11" x14ac:dyDescent="0.25">
      <c r="B1366" s="71"/>
      <c r="C1366" s="72"/>
      <c r="D1366" s="71"/>
      <c r="E1366" s="73"/>
      <c r="F1366" s="73"/>
      <c r="G1366" s="74"/>
      <c r="H1366" s="74"/>
      <c r="I1366" s="74"/>
      <c r="J1366" s="73"/>
      <c r="K1366" s="73"/>
    </row>
    <row r="1367" spans="2:11" x14ac:dyDescent="0.25">
      <c r="B1367" s="71"/>
      <c r="C1367" s="72"/>
      <c r="D1367" s="71"/>
      <c r="E1367" s="73"/>
      <c r="F1367" s="73"/>
      <c r="G1367" s="74"/>
      <c r="H1367" s="74"/>
      <c r="I1367" s="74"/>
      <c r="J1367" s="73"/>
      <c r="K1367" s="73"/>
    </row>
    <row r="1368" spans="2:11" x14ac:dyDescent="0.25">
      <c r="B1368" s="71"/>
      <c r="C1368" s="72"/>
      <c r="D1368" s="71"/>
      <c r="E1368" s="73"/>
      <c r="F1368" s="73"/>
      <c r="G1368" s="74"/>
      <c r="H1368" s="74"/>
      <c r="I1368" s="74"/>
      <c r="J1368" s="73"/>
      <c r="K1368" s="73"/>
    </row>
    <row r="1369" spans="2:11" x14ac:dyDescent="0.25">
      <c r="B1369" s="71"/>
      <c r="C1369" s="72"/>
      <c r="D1369" s="71"/>
      <c r="E1369" s="73"/>
      <c r="F1369" s="73"/>
      <c r="G1369" s="74"/>
      <c r="H1369" s="74"/>
      <c r="I1369" s="74"/>
      <c r="J1369" s="73"/>
      <c r="K1369" s="73"/>
    </row>
    <row r="1370" spans="2:11" x14ac:dyDescent="0.25">
      <c r="B1370" s="71"/>
      <c r="C1370" s="72"/>
      <c r="D1370" s="71"/>
      <c r="E1370" s="73"/>
      <c r="F1370" s="73"/>
      <c r="G1370" s="74"/>
      <c r="H1370" s="74"/>
      <c r="I1370" s="74"/>
      <c r="J1370" s="73"/>
      <c r="K1370" s="73"/>
    </row>
    <row r="1371" spans="2:11" x14ac:dyDescent="0.25">
      <c r="B1371" s="71"/>
      <c r="C1371" s="72"/>
      <c r="D1371" s="71"/>
      <c r="E1371" s="73"/>
      <c r="F1371" s="73"/>
      <c r="G1371" s="74"/>
      <c r="H1371" s="74"/>
      <c r="I1371" s="74"/>
      <c r="J1371" s="73"/>
      <c r="K1371" s="73"/>
    </row>
    <row r="1372" spans="2:11" x14ac:dyDescent="0.25">
      <c r="B1372" s="71"/>
      <c r="C1372" s="72"/>
      <c r="D1372" s="71"/>
      <c r="E1372" s="73"/>
      <c r="F1372" s="73"/>
      <c r="G1372" s="74"/>
      <c r="H1372" s="74"/>
      <c r="I1372" s="74"/>
      <c r="J1372" s="73"/>
      <c r="K1372" s="73"/>
    </row>
    <row r="1373" spans="2:11" x14ac:dyDescent="0.25">
      <c r="B1373" s="71"/>
      <c r="C1373" s="72"/>
      <c r="D1373" s="71"/>
      <c r="E1373" s="73"/>
      <c r="F1373" s="73"/>
      <c r="G1373" s="74"/>
      <c r="H1373" s="74"/>
      <c r="I1373" s="74"/>
      <c r="J1373" s="73"/>
      <c r="K1373" s="73"/>
    </row>
    <row r="1374" spans="2:11" x14ac:dyDescent="0.25">
      <c r="B1374" s="71"/>
      <c r="C1374" s="72"/>
      <c r="D1374" s="71"/>
      <c r="E1374" s="73"/>
      <c r="F1374" s="73"/>
      <c r="G1374" s="74"/>
      <c r="H1374" s="74"/>
      <c r="I1374" s="74"/>
      <c r="J1374" s="73"/>
      <c r="K1374" s="73"/>
    </row>
    <row r="1375" spans="2:11" x14ac:dyDescent="0.25">
      <c r="B1375" s="71"/>
      <c r="C1375" s="72"/>
      <c r="D1375" s="71"/>
      <c r="E1375" s="73"/>
      <c r="F1375" s="73"/>
      <c r="G1375" s="74"/>
      <c r="H1375" s="74"/>
      <c r="I1375" s="74"/>
      <c r="J1375" s="73"/>
      <c r="K1375" s="73"/>
    </row>
    <row r="1376" spans="2:11" x14ac:dyDescent="0.25">
      <c r="B1376" s="71"/>
      <c r="C1376" s="72"/>
      <c r="D1376" s="71"/>
      <c r="E1376" s="73"/>
      <c r="F1376" s="73"/>
      <c r="G1376" s="74"/>
      <c r="H1376" s="74"/>
      <c r="I1376" s="74"/>
      <c r="J1376" s="73"/>
      <c r="K1376" s="73"/>
    </row>
    <row r="1377" spans="2:11" x14ac:dyDescent="0.25">
      <c r="B1377" s="71"/>
      <c r="C1377" s="72"/>
      <c r="D1377" s="71"/>
      <c r="E1377" s="73"/>
      <c r="F1377" s="73"/>
      <c r="G1377" s="74"/>
      <c r="H1377" s="74"/>
      <c r="I1377" s="74"/>
      <c r="J1377" s="73"/>
      <c r="K1377" s="73"/>
    </row>
    <row r="1378" spans="2:11" x14ac:dyDescent="0.25">
      <c r="B1378" s="71"/>
      <c r="C1378" s="72"/>
      <c r="D1378" s="71"/>
      <c r="E1378" s="73"/>
      <c r="F1378" s="73"/>
      <c r="G1378" s="74"/>
      <c r="H1378" s="74"/>
      <c r="I1378" s="74"/>
      <c r="J1378" s="73"/>
      <c r="K1378" s="73"/>
    </row>
    <row r="1379" spans="2:11" x14ac:dyDescent="0.25">
      <c r="B1379" s="71"/>
      <c r="C1379" s="72"/>
      <c r="D1379" s="71"/>
      <c r="E1379" s="73"/>
      <c r="F1379" s="73"/>
      <c r="G1379" s="74"/>
      <c r="H1379" s="74"/>
      <c r="I1379" s="74"/>
      <c r="J1379" s="73"/>
      <c r="K1379" s="73"/>
    </row>
    <row r="1380" spans="2:11" x14ac:dyDescent="0.25">
      <c r="B1380" s="71"/>
      <c r="C1380" s="72"/>
      <c r="D1380" s="71"/>
      <c r="E1380" s="73"/>
      <c r="F1380" s="73"/>
      <c r="G1380" s="74"/>
      <c r="H1380" s="74"/>
      <c r="I1380" s="74"/>
      <c r="J1380" s="73"/>
      <c r="K1380" s="73"/>
    </row>
    <row r="1381" spans="2:11" x14ac:dyDescent="0.25">
      <c r="B1381" s="71"/>
      <c r="C1381" s="72"/>
      <c r="D1381" s="71"/>
      <c r="E1381" s="73"/>
      <c r="F1381" s="73"/>
      <c r="G1381" s="74"/>
      <c r="H1381" s="74"/>
      <c r="I1381" s="74"/>
      <c r="J1381" s="73"/>
      <c r="K1381" s="73"/>
    </row>
    <row r="1382" spans="2:11" x14ac:dyDescent="0.25">
      <c r="B1382" s="71"/>
      <c r="C1382" s="72"/>
      <c r="D1382" s="71"/>
      <c r="E1382" s="73"/>
      <c r="F1382" s="73"/>
      <c r="G1382" s="74"/>
      <c r="H1382" s="74"/>
      <c r="I1382" s="74"/>
      <c r="J1382" s="73"/>
      <c r="K1382" s="73"/>
    </row>
    <row r="1383" spans="2:11" x14ac:dyDescent="0.25">
      <c r="B1383" s="71"/>
      <c r="C1383" s="72"/>
      <c r="D1383" s="71"/>
      <c r="E1383" s="73"/>
      <c r="F1383" s="73"/>
      <c r="G1383" s="74"/>
      <c r="H1383" s="74"/>
      <c r="I1383" s="74"/>
      <c r="J1383" s="73"/>
      <c r="K1383" s="73"/>
    </row>
    <row r="1384" spans="2:11" x14ac:dyDescent="0.25">
      <c r="B1384" s="71"/>
      <c r="C1384" s="72"/>
      <c r="D1384" s="71"/>
      <c r="E1384" s="73"/>
      <c r="F1384" s="73"/>
      <c r="G1384" s="74"/>
      <c r="H1384" s="74"/>
      <c r="I1384" s="74"/>
      <c r="J1384" s="73"/>
      <c r="K1384" s="73"/>
    </row>
    <row r="1385" spans="2:11" x14ac:dyDescent="0.25">
      <c r="B1385" s="71"/>
      <c r="C1385" s="72"/>
      <c r="D1385" s="71"/>
      <c r="E1385" s="73"/>
      <c r="F1385" s="73"/>
      <c r="G1385" s="74"/>
      <c r="H1385" s="74"/>
      <c r="I1385" s="74"/>
      <c r="J1385" s="73"/>
      <c r="K1385" s="73"/>
    </row>
    <row r="1386" spans="2:11" x14ac:dyDescent="0.25">
      <c r="B1386" s="71"/>
      <c r="C1386" s="72"/>
      <c r="D1386" s="71"/>
      <c r="E1386" s="73"/>
      <c r="F1386" s="73"/>
      <c r="G1386" s="74"/>
      <c r="H1386" s="74"/>
      <c r="I1386" s="74"/>
      <c r="J1386" s="73"/>
      <c r="K1386" s="73"/>
    </row>
    <row r="1387" spans="2:11" x14ac:dyDescent="0.25">
      <c r="B1387" s="71"/>
      <c r="C1387" s="72"/>
      <c r="D1387" s="71"/>
      <c r="E1387" s="73"/>
      <c r="F1387" s="73"/>
      <c r="G1387" s="74"/>
      <c r="H1387" s="74"/>
      <c r="I1387" s="74"/>
      <c r="J1387" s="73"/>
      <c r="K1387" s="73"/>
    </row>
    <row r="1388" spans="2:11" x14ac:dyDescent="0.25">
      <c r="B1388" s="71"/>
      <c r="C1388" s="72"/>
      <c r="D1388" s="71"/>
      <c r="E1388" s="73"/>
      <c r="F1388" s="73"/>
      <c r="G1388" s="74"/>
      <c r="H1388" s="74"/>
      <c r="I1388" s="74"/>
      <c r="J1388" s="73"/>
      <c r="K1388" s="73"/>
    </row>
    <row r="1389" spans="2:11" x14ac:dyDescent="0.25">
      <c r="B1389" s="71"/>
      <c r="C1389" s="72"/>
      <c r="D1389" s="71"/>
      <c r="E1389" s="73"/>
      <c r="F1389" s="73"/>
      <c r="G1389" s="74"/>
      <c r="H1389" s="74"/>
      <c r="I1389" s="74"/>
      <c r="J1389" s="73"/>
      <c r="K1389" s="73"/>
    </row>
    <row r="1390" spans="2:11" x14ac:dyDescent="0.25">
      <c r="B1390" s="71"/>
      <c r="C1390" s="72"/>
      <c r="D1390" s="71"/>
      <c r="E1390" s="73"/>
      <c r="F1390" s="73"/>
      <c r="G1390" s="74"/>
      <c r="H1390" s="74"/>
      <c r="I1390" s="74"/>
      <c r="J1390" s="73"/>
      <c r="K1390" s="73"/>
    </row>
    <row r="1391" spans="2:11" x14ac:dyDescent="0.25">
      <c r="B1391" s="71"/>
      <c r="C1391" s="72"/>
      <c r="D1391" s="71"/>
      <c r="E1391" s="73"/>
      <c r="F1391" s="73"/>
      <c r="G1391" s="74"/>
      <c r="H1391" s="74"/>
      <c r="I1391" s="74"/>
      <c r="J1391" s="73"/>
      <c r="K1391" s="73"/>
    </row>
    <row r="1392" spans="2:11" x14ac:dyDescent="0.25">
      <c r="B1392" s="71"/>
      <c r="C1392" s="72"/>
      <c r="D1392" s="71"/>
      <c r="E1392" s="73"/>
      <c r="F1392" s="73"/>
      <c r="G1392" s="74"/>
      <c r="H1392" s="74"/>
      <c r="I1392" s="74"/>
      <c r="J1392" s="73"/>
      <c r="K1392" s="73"/>
    </row>
    <row r="1393" spans="2:11" x14ac:dyDescent="0.25">
      <c r="B1393" s="71"/>
      <c r="C1393" s="72"/>
      <c r="D1393" s="71"/>
      <c r="E1393" s="73"/>
      <c r="F1393" s="73"/>
      <c r="G1393" s="74"/>
      <c r="H1393" s="74"/>
      <c r="I1393" s="74"/>
      <c r="J1393" s="73"/>
      <c r="K1393" s="73"/>
    </row>
    <row r="1394" spans="2:11" x14ac:dyDescent="0.25">
      <c r="B1394" s="71"/>
      <c r="C1394" s="72"/>
      <c r="D1394" s="71"/>
      <c r="E1394" s="73"/>
      <c r="F1394" s="73"/>
      <c r="G1394" s="74"/>
      <c r="H1394" s="74"/>
      <c r="I1394" s="74"/>
      <c r="J1394" s="73"/>
      <c r="K1394" s="73"/>
    </row>
    <row r="1395" spans="2:11" x14ac:dyDescent="0.25">
      <c r="B1395" s="71"/>
      <c r="C1395" s="72"/>
      <c r="D1395" s="71"/>
      <c r="E1395" s="73"/>
      <c r="F1395" s="73"/>
      <c r="G1395" s="74"/>
      <c r="H1395" s="74"/>
      <c r="I1395" s="74"/>
      <c r="J1395" s="73"/>
      <c r="K1395" s="73"/>
    </row>
    <row r="1396" spans="2:11" x14ac:dyDescent="0.25">
      <c r="B1396" s="71"/>
      <c r="C1396" s="72"/>
      <c r="D1396" s="71"/>
      <c r="E1396" s="73"/>
      <c r="F1396" s="73"/>
      <c r="G1396" s="74"/>
      <c r="H1396" s="74"/>
      <c r="I1396" s="74"/>
      <c r="J1396" s="73"/>
      <c r="K1396" s="73"/>
    </row>
    <row r="1397" spans="2:11" x14ac:dyDescent="0.25">
      <c r="B1397" s="71"/>
      <c r="C1397" s="72"/>
      <c r="D1397" s="71"/>
      <c r="E1397" s="73"/>
      <c r="F1397" s="73"/>
      <c r="G1397" s="74"/>
      <c r="H1397" s="74"/>
      <c r="I1397" s="74"/>
      <c r="J1397" s="73"/>
      <c r="K1397" s="73"/>
    </row>
    <row r="1398" spans="2:11" x14ac:dyDescent="0.25">
      <c r="B1398" s="71"/>
      <c r="C1398" s="72"/>
      <c r="D1398" s="71"/>
      <c r="E1398" s="73"/>
      <c r="F1398" s="73"/>
      <c r="G1398" s="74"/>
      <c r="H1398" s="74"/>
      <c r="I1398" s="74"/>
      <c r="J1398" s="73"/>
      <c r="K1398" s="73"/>
    </row>
    <row r="1399" spans="2:11" x14ac:dyDescent="0.25">
      <c r="B1399" s="71"/>
      <c r="C1399" s="72"/>
      <c r="D1399" s="71"/>
      <c r="E1399" s="73"/>
      <c r="F1399" s="73"/>
      <c r="G1399" s="74"/>
      <c r="H1399" s="74"/>
      <c r="I1399" s="74"/>
      <c r="J1399" s="73"/>
      <c r="K1399" s="73"/>
    </row>
    <row r="1400" spans="2:11" x14ac:dyDescent="0.25">
      <c r="B1400" s="71"/>
      <c r="C1400" s="72"/>
      <c r="D1400" s="71"/>
      <c r="E1400" s="73"/>
      <c r="F1400" s="73"/>
      <c r="G1400" s="74"/>
      <c r="H1400" s="74"/>
      <c r="I1400" s="74"/>
      <c r="J1400" s="73"/>
      <c r="K1400" s="73"/>
    </row>
    <row r="1401" spans="2:11" x14ac:dyDescent="0.25">
      <c r="B1401" s="71"/>
      <c r="C1401" s="72"/>
      <c r="D1401" s="71"/>
      <c r="E1401" s="73"/>
      <c r="F1401" s="73"/>
      <c r="G1401" s="74"/>
      <c r="H1401" s="74"/>
      <c r="I1401" s="74"/>
      <c r="J1401" s="73"/>
      <c r="K1401" s="73"/>
    </row>
    <row r="1402" spans="2:11" x14ac:dyDescent="0.25">
      <c r="B1402" s="71"/>
      <c r="C1402" s="72"/>
      <c r="D1402" s="71"/>
      <c r="E1402" s="73"/>
      <c r="F1402" s="73"/>
      <c r="G1402" s="74"/>
      <c r="H1402" s="74"/>
      <c r="I1402" s="74"/>
      <c r="J1402" s="73"/>
      <c r="K1402" s="73"/>
    </row>
    <row r="1403" spans="2:11" x14ac:dyDescent="0.25">
      <c r="B1403" s="71"/>
      <c r="C1403" s="72"/>
      <c r="D1403" s="71"/>
      <c r="E1403" s="73"/>
      <c r="F1403" s="73"/>
      <c r="G1403" s="74"/>
      <c r="H1403" s="74"/>
      <c r="I1403" s="74"/>
      <c r="J1403" s="73"/>
      <c r="K1403" s="73"/>
    </row>
    <row r="1404" spans="2:11" x14ac:dyDescent="0.25">
      <c r="B1404" s="71"/>
      <c r="C1404" s="72"/>
      <c r="D1404" s="71"/>
      <c r="E1404" s="73"/>
      <c r="F1404" s="73"/>
      <c r="G1404" s="74"/>
      <c r="H1404" s="74"/>
      <c r="I1404" s="74"/>
      <c r="J1404" s="73"/>
      <c r="K1404" s="73"/>
    </row>
    <row r="1405" spans="2:11" x14ac:dyDescent="0.25">
      <c r="B1405" s="71"/>
      <c r="C1405" s="72"/>
      <c r="D1405" s="71"/>
      <c r="E1405" s="73"/>
      <c r="F1405" s="73"/>
      <c r="G1405" s="74"/>
      <c r="H1405" s="74"/>
      <c r="I1405" s="74"/>
      <c r="J1405" s="73"/>
      <c r="K1405" s="73"/>
    </row>
    <row r="1406" spans="2:11" x14ac:dyDescent="0.25">
      <c r="B1406" s="71"/>
      <c r="C1406" s="72"/>
      <c r="D1406" s="71"/>
      <c r="E1406" s="73"/>
      <c r="F1406" s="73"/>
      <c r="G1406" s="74"/>
      <c r="H1406" s="74"/>
      <c r="I1406" s="74"/>
      <c r="J1406" s="73"/>
      <c r="K1406" s="73"/>
    </row>
    <row r="1407" spans="2:11" x14ac:dyDescent="0.25">
      <c r="B1407" s="71"/>
      <c r="C1407" s="72"/>
      <c r="D1407" s="71"/>
      <c r="E1407" s="73"/>
      <c r="F1407" s="73"/>
      <c r="G1407" s="74"/>
      <c r="H1407" s="74"/>
      <c r="I1407" s="74"/>
      <c r="J1407" s="73"/>
      <c r="K1407" s="73"/>
    </row>
    <row r="1408" spans="2:11" x14ac:dyDescent="0.25">
      <c r="B1408" s="71"/>
      <c r="C1408" s="72"/>
      <c r="D1408" s="71"/>
      <c r="E1408" s="73"/>
      <c r="F1408" s="73"/>
      <c r="G1408" s="74"/>
      <c r="H1408" s="74"/>
      <c r="I1408" s="74"/>
      <c r="J1408" s="73"/>
      <c r="K1408" s="73"/>
    </row>
    <row r="1409" spans="2:11" x14ac:dyDescent="0.25">
      <c r="B1409" s="71"/>
      <c r="C1409" s="72"/>
      <c r="D1409" s="71"/>
      <c r="E1409" s="73"/>
      <c r="F1409" s="73"/>
      <c r="G1409" s="74"/>
      <c r="H1409" s="74"/>
      <c r="I1409" s="74"/>
      <c r="J1409" s="73"/>
      <c r="K1409" s="73"/>
    </row>
    <row r="1410" spans="2:11" x14ac:dyDescent="0.25">
      <c r="B1410" s="71"/>
      <c r="C1410" s="72"/>
      <c r="D1410" s="71"/>
      <c r="E1410" s="73"/>
      <c r="F1410" s="73"/>
      <c r="G1410" s="74"/>
      <c r="H1410" s="74"/>
      <c r="I1410" s="74"/>
      <c r="J1410" s="73"/>
      <c r="K1410" s="73"/>
    </row>
    <row r="1411" spans="2:11" x14ac:dyDescent="0.25">
      <c r="B1411" s="71"/>
      <c r="C1411" s="72"/>
      <c r="D1411" s="71"/>
      <c r="E1411" s="73"/>
      <c r="F1411" s="73"/>
      <c r="G1411" s="74"/>
      <c r="H1411" s="74"/>
      <c r="I1411" s="74"/>
      <c r="J1411" s="73"/>
      <c r="K1411" s="73"/>
    </row>
    <row r="1412" spans="2:11" x14ac:dyDescent="0.25">
      <c r="B1412" s="71"/>
      <c r="C1412" s="72"/>
      <c r="D1412" s="71"/>
      <c r="E1412" s="73"/>
      <c r="F1412" s="73"/>
      <c r="G1412" s="74"/>
      <c r="H1412" s="74"/>
      <c r="I1412" s="74"/>
      <c r="J1412" s="73"/>
      <c r="K1412" s="73"/>
    </row>
    <row r="1413" spans="2:11" x14ac:dyDescent="0.25">
      <c r="B1413" s="71"/>
      <c r="C1413" s="72"/>
      <c r="D1413" s="71"/>
      <c r="E1413" s="73"/>
      <c r="F1413" s="73"/>
      <c r="G1413" s="74"/>
      <c r="H1413" s="74"/>
      <c r="I1413" s="74"/>
      <c r="J1413" s="73"/>
      <c r="K1413" s="73"/>
    </row>
    <row r="1414" spans="2:11" x14ac:dyDescent="0.25">
      <c r="B1414" s="71"/>
      <c r="C1414" s="72"/>
      <c r="D1414" s="71"/>
      <c r="E1414" s="73"/>
      <c r="F1414" s="73"/>
      <c r="G1414" s="74"/>
      <c r="H1414" s="74"/>
      <c r="I1414" s="74"/>
      <c r="J1414" s="73"/>
      <c r="K1414" s="73"/>
    </row>
    <row r="1415" spans="2:11" x14ac:dyDescent="0.25">
      <c r="B1415" s="71"/>
      <c r="C1415" s="72"/>
      <c r="D1415" s="71"/>
      <c r="E1415" s="73"/>
      <c r="F1415" s="73"/>
      <c r="G1415" s="74"/>
      <c r="H1415" s="74"/>
      <c r="I1415" s="74"/>
      <c r="J1415" s="73"/>
      <c r="K1415" s="73"/>
    </row>
    <row r="1416" spans="2:11" x14ac:dyDescent="0.25">
      <c r="B1416" s="71"/>
      <c r="C1416" s="72"/>
      <c r="D1416" s="71"/>
      <c r="E1416" s="73"/>
      <c r="F1416" s="73"/>
      <c r="G1416" s="74"/>
      <c r="H1416" s="74"/>
      <c r="I1416" s="74"/>
      <c r="J1416" s="73"/>
      <c r="K1416" s="73"/>
    </row>
    <row r="1417" spans="2:11" x14ac:dyDescent="0.25">
      <c r="B1417" s="71"/>
      <c r="C1417" s="72"/>
      <c r="D1417" s="71"/>
      <c r="E1417" s="73"/>
      <c r="F1417" s="73"/>
      <c r="G1417" s="74"/>
      <c r="H1417" s="74"/>
      <c r="I1417" s="74"/>
      <c r="J1417" s="73"/>
      <c r="K1417" s="73"/>
    </row>
    <row r="1418" spans="2:11" x14ac:dyDescent="0.25">
      <c r="B1418" s="71"/>
      <c r="C1418" s="72"/>
      <c r="D1418" s="71"/>
      <c r="E1418" s="73"/>
      <c r="F1418" s="73"/>
      <c r="G1418" s="74"/>
      <c r="H1418" s="74"/>
      <c r="I1418" s="74"/>
      <c r="J1418" s="73"/>
      <c r="K1418" s="73"/>
    </row>
    <row r="1419" spans="2:11" x14ac:dyDescent="0.25">
      <c r="B1419" s="71"/>
      <c r="C1419" s="72"/>
      <c r="D1419" s="71"/>
      <c r="E1419" s="73"/>
      <c r="F1419" s="73"/>
      <c r="G1419" s="74"/>
      <c r="H1419" s="74"/>
      <c r="I1419" s="74"/>
      <c r="J1419" s="73"/>
      <c r="K1419" s="73"/>
    </row>
    <row r="1420" spans="2:11" x14ac:dyDescent="0.25">
      <c r="B1420" s="71"/>
      <c r="C1420" s="72"/>
      <c r="D1420" s="71"/>
      <c r="E1420" s="73"/>
      <c r="F1420" s="73"/>
      <c r="G1420" s="74"/>
      <c r="H1420" s="74"/>
      <c r="I1420" s="74"/>
      <c r="J1420" s="73"/>
      <c r="K1420" s="73"/>
    </row>
    <row r="1421" spans="2:11" x14ac:dyDescent="0.25">
      <c r="B1421" s="71"/>
      <c r="C1421" s="72"/>
      <c r="D1421" s="71"/>
      <c r="E1421" s="73"/>
      <c r="F1421" s="73"/>
      <c r="G1421" s="74"/>
      <c r="H1421" s="74"/>
      <c r="I1421" s="74"/>
      <c r="J1421" s="73"/>
      <c r="K1421" s="73"/>
    </row>
    <row r="1422" spans="2:11" x14ac:dyDescent="0.25">
      <c r="B1422" s="71"/>
      <c r="C1422" s="72"/>
      <c r="D1422" s="71"/>
      <c r="E1422" s="73"/>
      <c r="F1422" s="73"/>
      <c r="G1422" s="74"/>
      <c r="H1422" s="74"/>
      <c r="I1422" s="74"/>
      <c r="J1422" s="73"/>
      <c r="K1422" s="73"/>
    </row>
    <row r="1423" spans="2:11" x14ac:dyDescent="0.25">
      <c r="B1423" s="71"/>
      <c r="C1423" s="72"/>
      <c r="D1423" s="71"/>
      <c r="E1423" s="73"/>
      <c r="F1423" s="73"/>
      <c r="G1423" s="74"/>
      <c r="H1423" s="74"/>
      <c r="I1423" s="74"/>
      <c r="J1423" s="73"/>
      <c r="K1423" s="73"/>
    </row>
    <row r="1424" spans="2:11" x14ac:dyDescent="0.25">
      <c r="B1424" s="71"/>
      <c r="C1424" s="72"/>
      <c r="D1424" s="71"/>
      <c r="E1424" s="73"/>
      <c r="F1424" s="73"/>
      <c r="G1424" s="74"/>
      <c r="H1424" s="74"/>
      <c r="I1424" s="74"/>
      <c r="J1424" s="73"/>
      <c r="K1424" s="73"/>
    </row>
    <row r="1425" spans="2:11" x14ac:dyDescent="0.25">
      <c r="B1425" s="71"/>
      <c r="C1425" s="72"/>
      <c r="D1425" s="71"/>
      <c r="E1425" s="73"/>
      <c r="F1425" s="73"/>
      <c r="G1425" s="74"/>
      <c r="H1425" s="74"/>
      <c r="I1425" s="74"/>
      <c r="J1425" s="73"/>
      <c r="K1425" s="73"/>
    </row>
    <row r="1426" spans="2:11" x14ac:dyDescent="0.25">
      <c r="B1426" s="71"/>
      <c r="C1426" s="72"/>
      <c r="D1426" s="71"/>
      <c r="E1426" s="73"/>
      <c r="F1426" s="73"/>
      <c r="G1426" s="74"/>
      <c r="H1426" s="74"/>
      <c r="I1426" s="74"/>
      <c r="J1426" s="73"/>
      <c r="K1426" s="73"/>
    </row>
    <row r="1427" spans="2:11" x14ac:dyDescent="0.25">
      <c r="B1427" s="71"/>
      <c r="C1427" s="72"/>
      <c r="D1427" s="71"/>
      <c r="E1427" s="73"/>
      <c r="F1427" s="73"/>
      <c r="G1427" s="74"/>
      <c r="H1427" s="74"/>
      <c r="I1427" s="74"/>
      <c r="J1427" s="73"/>
      <c r="K1427" s="73"/>
    </row>
    <row r="1428" spans="2:11" x14ac:dyDescent="0.25">
      <c r="B1428" s="71"/>
      <c r="C1428" s="72"/>
      <c r="D1428" s="71"/>
      <c r="E1428" s="73"/>
      <c r="F1428" s="73"/>
      <c r="G1428" s="74"/>
      <c r="H1428" s="74"/>
      <c r="I1428" s="74"/>
      <c r="J1428" s="73"/>
      <c r="K1428" s="73"/>
    </row>
    <row r="1429" spans="2:11" x14ac:dyDescent="0.25">
      <c r="B1429" s="71"/>
      <c r="C1429" s="72"/>
      <c r="D1429" s="71"/>
      <c r="E1429" s="73"/>
      <c r="F1429" s="73"/>
      <c r="G1429" s="74"/>
      <c r="H1429" s="74"/>
      <c r="I1429" s="74"/>
      <c r="J1429" s="73"/>
      <c r="K1429" s="73"/>
    </row>
    <row r="1430" spans="2:11" x14ac:dyDescent="0.25">
      <c r="B1430" s="71"/>
      <c r="C1430" s="72"/>
      <c r="D1430" s="71"/>
      <c r="E1430" s="73"/>
      <c r="F1430" s="73"/>
      <c r="G1430" s="74"/>
      <c r="H1430" s="74"/>
      <c r="I1430" s="74"/>
      <c r="J1430" s="73"/>
      <c r="K1430" s="73"/>
    </row>
    <row r="1431" spans="2:11" x14ac:dyDescent="0.25">
      <c r="B1431" s="71"/>
      <c r="C1431" s="72"/>
      <c r="D1431" s="71"/>
      <c r="E1431" s="73"/>
      <c r="F1431" s="73"/>
      <c r="G1431" s="74"/>
      <c r="H1431" s="74"/>
      <c r="I1431" s="74"/>
      <c r="J1431" s="73"/>
      <c r="K1431" s="73"/>
    </row>
    <row r="1432" spans="2:11" x14ac:dyDescent="0.25">
      <c r="B1432" s="71"/>
      <c r="C1432" s="72"/>
      <c r="D1432" s="71"/>
      <c r="E1432" s="73"/>
      <c r="F1432" s="73"/>
      <c r="G1432" s="74"/>
      <c r="H1432" s="74"/>
      <c r="I1432" s="74"/>
      <c r="J1432" s="73"/>
      <c r="K1432" s="73"/>
    </row>
    <row r="1433" spans="2:11" x14ac:dyDescent="0.25">
      <c r="B1433" s="71"/>
      <c r="C1433" s="72"/>
      <c r="D1433" s="71"/>
      <c r="E1433" s="73"/>
      <c r="F1433" s="73"/>
      <c r="G1433" s="74"/>
      <c r="H1433" s="74"/>
      <c r="I1433" s="74"/>
      <c r="J1433" s="73"/>
      <c r="K1433" s="73"/>
    </row>
    <row r="1434" spans="2:11" x14ac:dyDescent="0.25">
      <c r="B1434" s="71"/>
      <c r="C1434" s="72"/>
      <c r="D1434" s="71"/>
      <c r="E1434" s="73"/>
      <c r="F1434" s="73"/>
      <c r="G1434" s="74"/>
      <c r="H1434" s="74"/>
      <c r="I1434" s="74"/>
      <c r="J1434" s="73"/>
      <c r="K1434" s="73"/>
    </row>
    <row r="1435" spans="2:11" x14ac:dyDescent="0.25">
      <c r="B1435" s="71"/>
      <c r="C1435" s="72"/>
      <c r="D1435" s="71"/>
      <c r="E1435" s="73"/>
      <c r="F1435" s="73"/>
      <c r="G1435" s="74"/>
      <c r="H1435" s="74"/>
      <c r="I1435" s="74"/>
      <c r="J1435" s="73"/>
      <c r="K1435" s="73"/>
    </row>
    <row r="1436" spans="2:11" x14ac:dyDescent="0.25">
      <c r="B1436" s="71"/>
      <c r="C1436" s="72"/>
      <c r="D1436" s="71"/>
      <c r="E1436" s="73"/>
      <c r="F1436" s="73"/>
      <c r="G1436" s="74"/>
      <c r="H1436" s="74"/>
      <c r="I1436" s="74"/>
      <c r="J1436" s="73"/>
      <c r="K1436" s="73"/>
    </row>
    <row r="1437" spans="2:11" x14ac:dyDescent="0.25">
      <c r="B1437" s="71"/>
      <c r="C1437" s="72"/>
      <c r="D1437" s="71"/>
      <c r="E1437" s="73"/>
      <c r="F1437" s="73"/>
      <c r="G1437" s="74"/>
      <c r="H1437" s="74"/>
      <c r="I1437" s="74"/>
      <c r="J1437" s="73"/>
      <c r="K1437" s="73"/>
    </row>
    <row r="1438" spans="2:11" x14ac:dyDescent="0.25">
      <c r="B1438" s="71"/>
      <c r="C1438" s="72"/>
      <c r="D1438" s="71"/>
      <c r="E1438" s="73"/>
      <c r="F1438" s="73"/>
      <c r="G1438" s="74"/>
      <c r="H1438" s="74"/>
      <c r="I1438" s="74"/>
      <c r="J1438" s="73"/>
      <c r="K1438" s="73"/>
    </row>
    <row r="1439" spans="2:11" x14ac:dyDescent="0.25">
      <c r="B1439" s="71"/>
      <c r="C1439" s="72"/>
      <c r="D1439" s="71"/>
      <c r="E1439" s="73"/>
      <c r="F1439" s="73"/>
      <c r="G1439" s="74"/>
      <c r="H1439" s="74"/>
      <c r="I1439" s="74"/>
      <c r="J1439" s="73"/>
      <c r="K1439" s="73"/>
    </row>
    <row r="1440" spans="2:11" x14ac:dyDescent="0.25">
      <c r="B1440" s="71"/>
      <c r="C1440" s="72"/>
      <c r="D1440" s="71"/>
      <c r="E1440" s="73"/>
      <c r="F1440" s="73"/>
      <c r="G1440" s="74"/>
      <c r="H1440" s="74"/>
      <c r="I1440" s="74"/>
      <c r="J1440" s="73"/>
      <c r="K1440" s="73"/>
    </row>
    <row r="1441" spans="2:11" x14ac:dyDescent="0.25">
      <c r="B1441" s="71"/>
      <c r="C1441" s="72"/>
      <c r="D1441" s="71"/>
      <c r="E1441" s="73"/>
      <c r="F1441" s="73"/>
      <c r="G1441" s="74"/>
      <c r="H1441" s="74"/>
      <c r="I1441" s="74"/>
      <c r="J1441" s="73"/>
      <c r="K1441" s="73"/>
    </row>
    <row r="1442" spans="2:11" x14ac:dyDescent="0.25">
      <c r="B1442" s="71"/>
      <c r="C1442" s="72"/>
      <c r="D1442" s="71"/>
      <c r="E1442" s="73"/>
      <c r="F1442" s="73"/>
      <c r="G1442" s="74"/>
      <c r="H1442" s="74"/>
      <c r="I1442" s="74"/>
      <c r="J1442" s="73"/>
      <c r="K1442" s="73"/>
    </row>
    <row r="1443" spans="2:11" x14ac:dyDescent="0.25">
      <c r="B1443" s="71"/>
      <c r="C1443" s="72"/>
      <c r="D1443" s="71"/>
      <c r="E1443" s="73"/>
      <c r="F1443" s="73"/>
      <c r="G1443" s="74"/>
      <c r="H1443" s="74"/>
      <c r="I1443" s="74"/>
      <c r="J1443" s="73"/>
      <c r="K1443" s="73"/>
    </row>
    <row r="1444" spans="2:11" x14ac:dyDescent="0.25">
      <c r="B1444" s="71"/>
      <c r="C1444" s="72"/>
      <c r="D1444" s="71"/>
      <c r="E1444" s="73"/>
      <c r="F1444" s="73"/>
      <c r="G1444" s="74"/>
      <c r="H1444" s="74"/>
      <c r="I1444" s="74"/>
      <c r="J1444" s="73"/>
      <c r="K1444" s="73"/>
    </row>
    <row r="1445" spans="2:11" x14ac:dyDescent="0.25">
      <c r="B1445" s="71"/>
      <c r="C1445" s="72"/>
      <c r="D1445" s="71"/>
      <c r="E1445" s="73"/>
      <c r="F1445" s="73"/>
      <c r="G1445" s="74"/>
      <c r="H1445" s="74"/>
      <c r="I1445" s="74"/>
      <c r="J1445" s="73"/>
      <c r="K1445" s="73"/>
    </row>
    <row r="1446" spans="2:11" x14ac:dyDescent="0.25">
      <c r="B1446" s="71"/>
      <c r="C1446" s="72"/>
      <c r="D1446" s="71"/>
      <c r="E1446" s="73"/>
      <c r="F1446" s="73"/>
      <c r="G1446" s="74"/>
      <c r="H1446" s="74"/>
      <c r="I1446" s="74"/>
      <c r="J1446" s="73"/>
      <c r="K1446" s="73"/>
    </row>
    <row r="1447" spans="2:11" x14ac:dyDescent="0.25">
      <c r="B1447" s="71"/>
      <c r="C1447" s="72"/>
      <c r="D1447" s="71"/>
      <c r="E1447" s="73"/>
      <c r="F1447" s="73"/>
      <c r="G1447" s="74"/>
      <c r="H1447" s="74"/>
      <c r="I1447" s="74"/>
      <c r="J1447" s="73"/>
      <c r="K1447" s="73"/>
    </row>
    <row r="1448" spans="2:11" x14ac:dyDescent="0.25">
      <c r="B1448" s="71"/>
      <c r="C1448" s="72"/>
      <c r="D1448" s="71"/>
      <c r="E1448" s="73"/>
      <c r="F1448" s="73"/>
      <c r="G1448" s="74"/>
      <c r="H1448" s="74"/>
      <c r="I1448" s="74"/>
      <c r="J1448" s="73"/>
      <c r="K1448" s="73"/>
    </row>
    <row r="1449" spans="2:11" x14ac:dyDescent="0.25">
      <c r="B1449" s="71"/>
      <c r="C1449" s="72"/>
      <c r="D1449" s="71"/>
      <c r="E1449" s="73"/>
      <c r="F1449" s="73"/>
      <c r="G1449" s="74"/>
      <c r="H1449" s="74"/>
      <c r="I1449" s="74"/>
      <c r="J1449" s="73"/>
      <c r="K1449" s="73"/>
    </row>
    <row r="1450" spans="2:11" x14ac:dyDescent="0.25">
      <c r="B1450" s="71"/>
      <c r="C1450" s="72"/>
      <c r="D1450" s="71"/>
      <c r="E1450" s="73"/>
      <c r="F1450" s="73"/>
      <c r="G1450" s="74"/>
      <c r="H1450" s="74"/>
      <c r="I1450" s="74"/>
      <c r="J1450" s="73"/>
      <c r="K1450" s="73"/>
    </row>
    <row r="1451" spans="2:11" x14ac:dyDescent="0.25">
      <c r="B1451" s="71"/>
      <c r="C1451" s="72"/>
      <c r="D1451" s="71"/>
      <c r="E1451" s="73"/>
      <c r="F1451" s="73"/>
      <c r="G1451" s="74"/>
      <c r="H1451" s="74"/>
      <c r="I1451" s="74"/>
      <c r="J1451" s="73"/>
      <c r="K1451" s="73"/>
    </row>
    <row r="1452" spans="2:11" x14ac:dyDescent="0.25">
      <c r="B1452" s="71"/>
      <c r="C1452" s="72"/>
      <c r="D1452" s="71"/>
      <c r="E1452" s="73"/>
      <c r="F1452" s="73"/>
      <c r="G1452" s="74"/>
      <c r="H1452" s="74"/>
      <c r="I1452" s="74"/>
      <c r="J1452" s="73"/>
      <c r="K1452" s="73"/>
    </row>
    <row r="1453" spans="2:11" x14ac:dyDescent="0.25">
      <c r="B1453" s="71"/>
      <c r="C1453" s="72"/>
      <c r="D1453" s="71"/>
      <c r="E1453" s="73"/>
      <c r="F1453" s="73"/>
      <c r="G1453" s="74"/>
      <c r="H1453" s="74"/>
      <c r="I1453" s="74"/>
      <c r="J1453" s="73"/>
      <c r="K1453" s="73"/>
    </row>
    <row r="1454" spans="2:11" x14ac:dyDescent="0.25">
      <c r="B1454" s="71"/>
      <c r="C1454" s="72"/>
      <c r="D1454" s="71"/>
      <c r="E1454" s="73"/>
      <c r="F1454" s="73"/>
      <c r="G1454" s="74"/>
      <c r="H1454" s="74"/>
      <c r="I1454" s="74"/>
      <c r="J1454" s="73"/>
      <c r="K1454" s="73"/>
    </row>
    <row r="1455" spans="2:11" x14ac:dyDescent="0.25">
      <c r="B1455" s="71"/>
      <c r="C1455" s="72"/>
      <c r="D1455" s="71"/>
      <c r="E1455" s="73"/>
      <c r="F1455" s="73"/>
      <c r="G1455" s="74"/>
      <c r="H1455" s="74"/>
      <c r="I1455" s="74"/>
      <c r="J1455" s="73"/>
      <c r="K1455" s="73"/>
    </row>
    <row r="1456" spans="2:11" x14ac:dyDescent="0.25">
      <c r="B1456" s="71"/>
      <c r="C1456" s="72"/>
      <c r="D1456" s="71"/>
      <c r="E1456" s="73"/>
      <c r="F1456" s="73"/>
      <c r="G1456" s="74"/>
      <c r="H1456" s="74"/>
      <c r="I1456" s="74"/>
      <c r="J1456" s="73"/>
      <c r="K1456" s="73"/>
    </row>
    <row r="1457" spans="2:11" x14ac:dyDescent="0.25">
      <c r="B1457" s="71"/>
      <c r="C1457" s="72"/>
      <c r="D1457" s="71"/>
      <c r="E1457" s="73"/>
      <c r="F1457" s="73"/>
      <c r="G1457" s="74"/>
      <c r="H1457" s="74"/>
      <c r="I1457" s="74"/>
      <c r="J1457" s="73"/>
      <c r="K1457" s="73"/>
    </row>
    <row r="1458" spans="2:11" x14ac:dyDescent="0.25">
      <c r="B1458" s="71"/>
      <c r="C1458" s="72"/>
      <c r="D1458" s="71"/>
      <c r="E1458" s="73"/>
      <c r="F1458" s="73"/>
      <c r="G1458" s="74"/>
      <c r="H1458" s="74"/>
      <c r="I1458" s="74"/>
      <c r="J1458" s="73"/>
      <c r="K1458" s="73"/>
    </row>
    <row r="1459" spans="2:11" x14ac:dyDescent="0.25">
      <c r="B1459" s="71"/>
      <c r="C1459" s="72"/>
      <c r="D1459" s="71"/>
      <c r="E1459" s="73"/>
      <c r="F1459" s="73"/>
      <c r="G1459" s="74"/>
      <c r="H1459" s="74"/>
      <c r="I1459" s="74"/>
      <c r="J1459" s="73"/>
      <c r="K1459" s="73"/>
    </row>
    <row r="1460" spans="2:11" x14ac:dyDescent="0.25">
      <c r="B1460" s="71"/>
      <c r="C1460" s="72"/>
      <c r="D1460" s="71"/>
      <c r="E1460" s="73"/>
      <c r="F1460" s="73"/>
      <c r="G1460" s="74"/>
      <c r="H1460" s="74"/>
      <c r="I1460" s="74"/>
      <c r="J1460" s="73"/>
      <c r="K1460" s="73"/>
    </row>
    <row r="1461" spans="2:11" x14ac:dyDescent="0.25">
      <c r="B1461" s="71"/>
      <c r="C1461" s="72"/>
      <c r="D1461" s="71"/>
      <c r="E1461" s="73"/>
      <c r="F1461" s="73"/>
      <c r="G1461" s="74"/>
      <c r="H1461" s="74"/>
      <c r="I1461" s="74"/>
      <c r="J1461" s="73"/>
      <c r="K1461" s="73"/>
    </row>
    <row r="1462" spans="2:11" x14ac:dyDescent="0.25">
      <c r="B1462" s="71"/>
      <c r="C1462" s="72"/>
      <c r="D1462" s="71"/>
      <c r="E1462" s="73"/>
      <c r="F1462" s="73"/>
      <c r="G1462" s="74"/>
      <c r="H1462" s="74"/>
      <c r="I1462" s="74"/>
      <c r="J1462" s="73"/>
      <c r="K1462" s="73"/>
    </row>
    <row r="1463" spans="2:11" x14ac:dyDescent="0.25">
      <c r="B1463" s="71"/>
      <c r="C1463" s="72"/>
      <c r="D1463" s="71"/>
      <c r="E1463" s="73"/>
      <c r="F1463" s="73"/>
      <c r="G1463" s="74"/>
      <c r="H1463" s="74"/>
      <c r="I1463" s="74"/>
      <c r="J1463" s="73"/>
      <c r="K1463" s="73"/>
    </row>
    <row r="1464" spans="2:11" x14ac:dyDescent="0.25">
      <c r="B1464" s="71"/>
      <c r="C1464" s="72"/>
      <c r="D1464" s="71"/>
      <c r="E1464" s="73"/>
      <c r="F1464" s="73"/>
      <c r="G1464" s="74"/>
      <c r="H1464" s="74"/>
      <c r="I1464" s="74"/>
      <c r="J1464" s="73"/>
      <c r="K1464" s="73"/>
    </row>
    <row r="1465" spans="2:11" x14ac:dyDescent="0.25">
      <c r="B1465" s="71"/>
      <c r="C1465" s="72"/>
      <c r="D1465" s="71"/>
      <c r="E1465" s="73"/>
      <c r="F1465" s="73"/>
      <c r="G1465" s="74"/>
      <c r="H1465" s="74"/>
      <c r="I1465" s="74"/>
      <c r="J1465" s="73"/>
      <c r="K1465" s="73"/>
    </row>
    <row r="1466" spans="2:11" x14ac:dyDescent="0.25">
      <c r="B1466" s="71"/>
      <c r="C1466" s="72"/>
      <c r="D1466" s="71"/>
      <c r="E1466" s="73"/>
      <c r="F1466" s="73"/>
      <c r="G1466" s="74"/>
      <c r="H1466" s="74"/>
      <c r="I1466" s="74"/>
      <c r="J1466" s="73"/>
      <c r="K1466" s="73"/>
    </row>
    <row r="1467" spans="2:11" x14ac:dyDescent="0.25">
      <c r="B1467" s="71"/>
      <c r="C1467" s="72"/>
      <c r="D1467" s="71"/>
      <c r="E1467" s="73"/>
      <c r="F1467" s="73"/>
      <c r="G1467" s="74"/>
      <c r="H1467" s="74"/>
      <c r="I1467" s="74"/>
      <c r="J1467" s="73"/>
      <c r="K1467" s="73"/>
    </row>
    <row r="1468" spans="2:11" x14ac:dyDescent="0.25">
      <c r="B1468" s="71"/>
      <c r="C1468" s="72"/>
      <c r="D1468" s="71"/>
      <c r="E1468" s="73"/>
      <c r="F1468" s="73"/>
      <c r="G1468" s="74"/>
      <c r="H1468" s="74"/>
      <c r="I1468" s="74"/>
      <c r="J1468" s="73"/>
      <c r="K1468" s="73"/>
    </row>
    <row r="1469" spans="2:11" x14ac:dyDescent="0.25">
      <c r="B1469" s="71"/>
      <c r="C1469" s="72"/>
      <c r="D1469" s="71"/>
      <c r="E1469" s="73"/>
      <c r="F1469" s="73"/>
      <c r="G1469" s="74"/>
      <c r="H1469" s="74"/>
      <c r="I1469" s="74"/>
      <c r="J1469" s="73"/>
      <c r="K1469" s="73"/>
    </row>
    <row r="1470" spans="2:11" x14ac:dyDescent="0.25">
      <c r="B1470" s="71"/>
      <c r="C1470" s="72"/>
      <c r="D1470" s="71"/>
      <c r="E1470" s="73"/>
      <c r="F1470" s="73"/>
      <c r="G1470" s="74"/>
      <c r="H1470" s="74"/>
      <c r="I1470" s="74"/>
      <c r="J1470" s="73"/>
      <c r="K1470" s="73"/>
    </row>
    <row r="1471" spans="2:11" x14ac:dyDescent="0.25">
      <c r="B1471" s="71"/>
      <c r="C1471" s="72"/>
      <c r="D1471" s="71"/>
      <c r="E1471" s="73"/>
      <c r="F1471" s="73"/>
      <c r="G1471" s="74"/>
      <c r="H1471" s="74"/>
      <c r="I1471" s="74"/>
      <c r="J1471" s="73"/>
      <c r="K1471" s="73"/>
    </row>
    <row r="1472" spans="2:11" x14ac:dyDescent="0.25">
      <c r="B1472" s="71"/>
      <c r="C1472" s="72"/>
      <c r="D1472" s="71"/>
      <c r="E1472" s="73"/>
      <c r="F1472" s="73"/>
      <c r="G1472" s="74"/>
      <c r="H1472" s="74"/>
      <c r="I1472" s="74"/>
      <c r="J1472" s="73"/>
      <c r="K1472" s="73"/>
    </row>
    <row r="1473" spans="2:11" x14ac:dyDescent="0.25">
      <c r="B1473" s="71"/>
      <c r="C1473" s="72"/>
      <c r="D1473" s="71"/>
      <c r="E1473" s="73"/>
      <c r="F1473" s="73"/>
      <c r="G1473" s="74"/>
      <c r="H1473" s="74"/>
      <c r="I1473" s="74"/>
      <c r="J1473" s="73"/>
      <c r="K1473" s="73"/>
    </row>
    <row r="1474" spans="2:11" x14ac:dyDescent="0.25">
      <c r="B1474" s="71"/>
      <c r="C1474" s="72"/>
      <c r="D1474" s="71"/>
      <c r="E1474" s="73"/>
      <c r="F1474" s="73"/>
      <c r="G1474" s="74"/>
      <c r="H1474" s="74"/>
      <c r="I1474" s="74"/>
      <c r="J1474" s="73"/>
      <c r="K1474" s="73"/>
    </row>
    <row r="1475" spans="2:11" x14ac:dyDescent="0.25">
      <c r="B1475" s="71"/>
      <c r="C1475" s="72"/>
      <c r="D1475" s="71"/>
      <c r="E1475" s="73"/>
      <c r="F1475" s="73"/>
      <c r="G1475" s="74"/>
      <c r="H1475" s="74"/>
      <c r="I1475" s="74"/>
      <c r="J1475" s="73"/>
      <c r="K1475" s="73"/>
    </row>
    <row r="1476" spans="2:11" x14ac:dyDescent="0.25">
      <c r="B1476" s="71"/>
      <c r="C1476" s="72"/>
      <c r="D1476" s="71"/>
      <c r="E1476" s="73"/>
      <c r="F1476" s="73"/>
      <c r="G1476" s="74"/>
      <c r="H1476" s="74"/>
      <c r="I1476" s="74"/>
      <c r="J1476" s="73"/>
      <c r="K1476" s="73"/>
    </row>
    <row r="1477" spans="2:11" x14ac:dyDescent="0.25">
      <c r="B1477" s="71"/>
      <c r="C1477" s="72"/>
      <c r="D1477" s="71"/>
      <c r="E1477" s="73"/>
      <c r="F1477" s="73"/>
      <c r="G1477" s="74"/>
      <c r="H1477" s="74"/>
      <c r="I1477" s="74"/>
      <c r="J1477" s="73"/>
      <c r="K1477" s="73"/>
    </row>
    <row r="1478" spans="2:11" x14ac:dyDescent="0.25">
      <c r="B1478" s="71"/>
      <c r="C1478" s="72"/>
      <c r="D1478" s="71"/>
      <c r="E1478" s="73"/>
      <c r="F1478" s="73"/>
      <c r="G1478" s="74"/>
      <c r="H1478" s="74"/>
      <c r="I1478" s="74"/>
      <c r="J1478" s="73"/>
      <c r="K1478" s="73"/>
    </row>
    <row r="1479" spans="2:11" x14ac:dyDescent="0.25">
      <c r="B1479" s="71"/>
      <c r="C1479" s="72"/>
      <c r="D1479" s="71"/>
      <c r="E1479" s="73"/>
      <c r="F1479" s="73"/>
      <c r="G1479" s="74"/>
      <c r="H1479" s="74"/>
      <c r="I1479" s="74"/>
      <c r="J1479" s="73"/>
      <c r="K1479" s="73"/>
    </row>
    <row r="1480" spans="2:11" x14ac:dyDescent="0.25">
      <c r="B1480" s="71"/>
      <c r="C1480" s="72"/>
      <c r="D1480" s="71"/>
      <c r="E1480" s="73"/>
      <c r="F1480" s="73"/>
      <c r="G1480" s="74"/>
      <c r="H1480" s="74"/>
      <c r="I1480" s="74"/>
      <c r="J1480" s="73"/>
      <c r="K1480" s="73"/>
    </row>
    <row r="1481" spans="2:11" x14ac:dyDescent="0.25">
      <c r="B1481" s="71"/>
      <c r="C1481" s="72"/>
      <c r="D1481" s="71"/>
      <c r="E1481" s="73"/>
      <c r="F1481" s="73"/>
      <c r="G1481" s="74"/>
      <c r="H1481" s="74"/>
      <c r="I1481" s="74"/>
      <c r="J1481" s="73"/>
      <c r="K1481" s="73"/>
    </row>
    <row r="1482" spans="2:11" x14ac:dyDescent="0.25">
      <c r="B1482" s="71"/>
      <c r="C1482" s="72"/>
      <c r="D1482" s="71"/>
      <c r="E1482" s="73"/>
      <c r="F1482" s="73"/>
      <c r="G1482" s="74"/>
      <c r="H1482" s="74"/>
      <c r="I1482" s="74"/>
      <c r="J1482" s="73"/>
      <c r="K1482" s="73"/>
    </row>
    <row r="1483" spans="2:11" x14ac:dyDescent="0.25">
      <c r="B1483" s="71"/>
      <c r="C1483" s="72"/>
      <c r="D1483" s="71"/>
      <c r="E1483" s="73"/>
      <c r="F1483" s="73"/>
      <c r="G1483" s="74"/>
      <c r="H1483" s="74"/>
      <c r="I1483" s="74"/>
      <c r="J1483" s="73"/>
      <c r="K1483" s="73"/>
    </row>
    <row r="1484" spans="2:11" x14ac:dyDescent="0.25">
      <c r="B1484" s="71"/>
      <c r="C1484" s="72"/>
      <c r="D1484" s="71"/>
      <c r="E1484" s="73"/>
      <c r="F1484" s="73"/>
      <c r="G1484" s="74"/>
      <c r="H1484" s="74"/>
      <c r="I1484" s="74"/>
      <c r="J1484" s="73"/>
      <c r="K1484" s="73"/>
    </row>
    <row r="1485" spans="2:11" x14ac:dyDescent="0.25">
      <c r="B1485" s="71"/>
      <c r="C1485" s="72"/>
      <c r="D1485" s="71"/>
      <c r="E1485" s="73"/>
      <c r="F1485" s="73"/>
      <c r="G1485" s="74"/>
      <c r="H1485" s="74"/>
      <c r="I1485" s="74"/>
      <c r="J1485" s="73"/>
      <c r="K1485" s="73"/>
    </row>
    <row r="1486" spans="2:11" x14ac:dyDescent="0.25">
      <c r="B1486" s="71"/>
      <c r="C1486" s="72"/>
      <c r="D1486" s="71"/>
      <c r="E1486" s="73"/>
      <c r="F1486" s="73"/>
      <c r="G1486" s="74"/>
      <c r="H1486" s="74"/>
      <c r="I1486" s="74"/>
      <c r="J1486" s="73"/>
      <c r="K1486" s="73"/>
    </row>
    <row r="1487" spans="2:11" x14ac:dyDescent="0.25">
      <c r="B1487" s="71"/>
      <c r="C1487" s="72"/>
      <c r="D1487" s="71"/>
      <c r="E1487" s="73"/>
      <c r="F1487" s="73"/>
      <c r="G1487" s="74"/>
      <c r="H1487" s="74"/>
      <c r="I1487" s="74"/>
      <c r="J1487" s="73"/>
      <c r="K1487" s="73"/>
    </row>
    <row r="1488" spans="2:11" x14ac:dyDescent="0.25">
      <c r="B1488" s="71"/>
      <c r="C1488" s="72"/>
      <c r="D1488" s="71"/>
      <c r="E1488" s="73"/>
      <c r="F1488" s="73"/>
      <c r="G1488" s="74"/>
      <c r="H1488" s="74"/>
      <c r="I1488" s="74"/>
      <c r="J1488" s="73"/>
      <c r="K1488" s="73"/>
    </row>
    <row r="1489" spans="2:11" x14ac:dyDescent="0.25">
      <c r="B1489" s="71"/>
      <c r="C1489" s="72"/>
      <c r="D1489" s="71"/>
      <c r="E1489" s="73"/>
      <c r="F1489" s="73"/>
      <c r="G1489" s="74"/>
      <c r="H1489" s="74"/>
      <c r="I1489" s="74"/>
      <c r="J1489" s="73"/>
      <c r="K1489" s="73"/>
    </row>
    <row r="1490" spans="2:11" x14ac:dyDescent="0.25">
      <c r="B1490" s="71"/>
      <c r="C1490" s="72"/>
      <c r="D1490" s="71"/>
      <c r="E1490" s="73"/>
      <c r="F1490" s="73"/>
      <c r="G1490" s="74"/>
      <c r="H1490" s="74"/>
      <c r="I1490" s="74"/>
      <c r="J1490" s="73"/>
      <c r="K1490" s="73"/>
    </row>
    <row r="1491" spans="2:11" x14ac:dyDescent="0.25">
      <c r="B1491" s="71"/>
      <c r="C1491" s="72"/>
      <c r="D1491" s="71"/>
      <c r="E1491" s="73"/>
      <c r="F1491" s="73"/>
      <c r="G1491" s="74"/>
      <c r="H1491" s="74"/>
      <c r="I1491" s="74"/>
      <c r="J1491" s="73"/>
      <c r="K1491" s="73"/>
    </row>
    <row r="1492" spans="2:11" x14ac:dyDescent="0.25">
      <c r="B1492" s="71"/>
      <c r="C1492" s="72"/>
      <c r="D1492" s="71"/>
      <c r="E1492" s="73"/>
      <c r="F1492" s="73"/>
      <c r="G1492" s="74"/>
      <c r="H1492" s="74"/>
      <c r="I1492" s="74"/>
      <c r="J1492" s="73"/>
      <c r="K1492" s="73"/>
    </row>
    <row r="1493" spans="2:11" x14ac:dyDescent="0.25">
      <c r="B1493" s="71"/>
      <c r="C1493" s="72"/>
      <c r="D1493" s="71"/>
      <c r="E1493" s="73"/>
      <c r="F1493" s="73"/>
      <c r="G1493" s="74"/>
      <c r="H1493" s="74"/>
      <c r="I1493" s="74"/>
      <c r="J1493" s="73"/>
      <c r="K1493" s="73"/>
    </row>
    <row r="1494" spans="2:11" x14ac:dyDescent="0.25">
      <c r="B1494" s="71"/>
      <c r="C1494" s="72"/>
      <c r="D1494" s="71"/>
      <c r="E1494" s="73"/>
      <c r="F1494" s="73"/>
      <c r="G1494" s="74"/>
      <c r="H1494" s="74"/>
      <c r="I1494" s="74"/>
      <c r="J1494" s="73"/>
      <c r="K1494" s="73"/>
    </row>
    <row r="1495" spans="2:11" x14ac:dyDescent="0.25">
      <c r="B1495" s="71"/>
      <c r="C1495" s="72"/>
      <c r="D1495" s="71"/>
      <c r="E1495" s="73"/>
      <c r="F1495" s="73"/>
      <c r="G1495" s="74"/>
      <c r="H1495" s="74"/>
      <c r="I1495" s="74"/>
      <c r="J1495" s="73"/>
      <c r="K1495" s="73"/>
    </row>
    <row r="1496" spans="2:11" x14ac:dyDescent="0.25">
      <c r="B1496" s="71"/>
      <c r="C1496" s="72"/>
      <c r="D1496" s="71"/>
      <c r="E1496" s="73"/>
      <c r="F1496" s="73"/>
      <c r="G1496" s="74"/>
      <c r="H1496" s="74"/>
      <c r="I1496" s="74"/>
      <c r="J1496" s="73"/>
      <c r="K1496" s="73"/>
    </row>
    <row r="1497" spans="2:11" x14ac:dyDescent="0.25">
      <c r="B1497" s="71"/>
      <c r="C1497" s="72"/>
      <c r="D1497" s="71"/>
      <c r="E1497" s="73"/>
      <c r="F1497" s="73"/>
      <c r="G1497" s="74"/>
      <c r="H1497" s="74"/>
      <c r="I1497" s="74"/>
      <c r="J1497" s="73"/>
      <c r="K1497" s="73"/>
    </row>
    <row r="1498" spans="2:11" x14ac:dyDescent="0.25">
      <c r="B1498" s="71"/>
      <c r="C1498" s="72"/>
      <c r="D1498" s="71"/>
      <c r="E1498" s="73"/>
      <c r="F1498" s="73"/>
      <c r="G1498" s="74"/>
      <c r="H1498" s="74"/>
      <c r="I1498" s="74"/>
      <c r="J1498" s="73"/>
      <c r="K1498" s="73"/>
    </row>
    <row r="1499" spans="2:11" x14ac:dyDescent="0.25">
      <c r="B1499" s="71"/>
      <c r="C1499" s="72"/>
      <c r="D1499" s="71"/>
      <c r="E1499" s="73"/>
      <c r="F1499" s="73"/>
      <c r="G1499" s="74"/>
      <c r="H1499" s="74"/>
      <c r="I1499" s="74"/>
      <c r="J1499" s="73"/>
      <c r="K1499" s="73"/>
    </row>
    <row r="1500" spans="2:11" x14ac:dyDescent="0.25">
      <c r="B1500" s="71"/>
      <c r="C1500" s="72"/>
      <c r="D1500" s="71"/>
      <c r="E1500" s="73"/>
      <c r="F1500" s="73"/>
      <c r="G1500" s="74"/>
      <c r="H1500" s="74"/>
      <c r="I1500" s="74"/>
      <c r="J1500" s="73"/>
      <c r="K1500" s="73"/>
    </row>
    <row r="1501" spans="2:11" x14ac:dyDescent="0.25">
      <c r="B1501" s="71"/>
      <c r="C1501" s="72"/>
      <c r="D1501" s="71"/>
      <c r="E1501" s="73"/>
      <c r="F1501" s="73"/>
      <c r="G1501" s="74"/>
      <c r="H1501" s="74"/>
      <c r="I1501" s="74"/>
      <c r="J1501" s="73"/>
      <c r="K1501" s="73"/>
    </row>
    <row r="1502" spans="2:11" x14ac:dyDescent="0.25">
      <c r="B1502" s="71"/>
      <c r="C1502" s="72"/>
      <c r="D1502" s="71"/>
      <c r="E1502" s="73"/>
      <c r="F1502" s="73"/>
      <c r="G1502" s="74"/>
      <c r="H1502" s="74"/>
      <c r="I1502" s="74"/>
      <c r="J1502" s="73"/>
      <c r="K1502" s="73"/>
    </row>
    <row r="1503" spans="2:11" x14ac:dyDescent="0.25">
      <c r="B1503" s="71"/>
      <c r="C1503" s="72"/>
      <c r="D1503" s="71"/>
      <c r="E1503" s="73"/>
      <c r="F1503" s="73"/>
      <c r="G1503" s="74"/>
      <c r="H1503" s="74"/>
      <c r="I1503" s="74"/>
      <c r="J1503" s="73"/>
      <c r="K1503" s="73"/>
    </row>
    <row r="1504" spans="2:11" x14ac:dyDescent="0.25">
      <c r="B1504" s="71"/>
      <c r="C1504" s="72"/>
      <c r="D1504" s="71"/>
      <c r="E1504" s="73"/>
      <c r="F1504" s="73"/>
      <c r="G1504" s="74"/>
      <c r="H1504" s="74"/>
      <c r="I1504" s="74"/>
      <c r="J1504" s="73"/>
      <c r="K1504" s="73"/>
    </row>
    <row r="1505" spans="2:11" x14ac:dyDescent="0.25">
      <c r="B1505" s="71"/>
      <c r="C1505" s="72"/>
      <c r="D1505" s="71"/>
      <c r="E1505" s="73"/>
      <c r="F1505" s="73"/>
      <c r="G1505" s="74"/>
      <c r="H1505" s="74"/>
      <c r="I1505" s="74"/>
      <c r="J1505" s="73"/>
      <c r="K1505" s="73"/>
    </row>
    <row r="1506" spans="2:11" x14ac:dyDescent="0.25">
      <c r="B1506" s="71"/>
      <c r="C1506" s="72"/>
      <c r="D1506" s="71"/>
      <c r="E1506" s="73"/>
      <c r="F1506" s="73"/>
      <c r="G1506" s="74"/>
      <c r="H1506" s="74"/>
      <c r="I1506" s="74"/>
      <c r="J1506" s="73"/>
      <c r="K1506" s="73"/>
    </row>
    <row r="1507" spans="2:11" x14ac:dyDescent="0.25">
      <c r="B1507" s="71"/>
      <c r="C1507" s="72"/>
      <c r="D1507" s="71"/>
      <c r="E1507" s="73"/>
      <c r="F1507" s="73"/>
      <c r="G1507" s="74"/>
      <c r="H1507" s="74"/>
      <c r="I1507" s="74"/>
      <c r="J1507" s="73"/>
      <c r="K1507" s="73"/>
    </row>
    <row r="1508" spans="2:11" x14ac:dyDescent="0.25">
      <c r="B1508" s="71"/>
      <c r="C1508" s="72"/>
      <c r="D1508" s="71"/>
      <c r="E1508" s="73"/>
      <c r="F1508" s="73"/>
      <c r="G1508" s="74"/>
      <c r="H1508" s="74"/>
      <c r="I1508" s="74"/>
      <c r="J1508" s="73"/>
      <c r="K1508" s="73"/>
    </row>
    <row r="1509" spans="2:11" x14ac:dyDescent="0.25">
      <c r="B1509" s="71"/>
      <c r="C1509" s="72"/>
      <c r="D1509" s="71"/>
      <c r="E1509" s="73"/>
      <c r="F1509" s="73"/>
      <c r="G1509" s="74"/>
      <c r="H1509" s="74"/>
      <c r="I1509" s="74"/>
      <c r="J1509" s="73"/>
      <c r="K1509" s="73"/>
    </row>
    <row r="1510" spans="2:11" x14ac:dyDescent="0.25">
      <c r="B1510" s="71"/>
      <c r="C1510" s="72"/>
      <c r="D1510" s="71"/>
      <c r="E1510" s="73"/>
      <c r="F1510" s="73"/>
      <c r="G1510" s="74"/>
      <c r="H1510" s="74"/>
      <c r="I1510" s="74"/>
      <c r="J1510" s="73"/>
      <c r="K1510" s="73"/>
    </row>
    <row r="1511" spans="2:11" x14ac:dyDescent="0.25">
      <c r="B1511" s="71"/>
      <c r="C1511" s="72"/>
      <c r="D1511" s="71"/>
      <c r="E1511" s="73"/>
      <c r="F1511" s="73"/>
      <c r="G1511" s="74"/>
      <c r="H1511" s="74"/>
      <c r="I1511" s="74"/>
      <c r="J1511" s="73"/>
      <c r="K1511" s="73"/>
    </row>
    <row r="1512" spans="2:11" x14ac:dyDescent="0.25">
      <c r="B1512" s="71"/>
      <c r="C1512" s="72"/>
      <c r="D1512" s="71"/>
      <c r="E1512" s="73"/>
      <c r="F1512" s="73"/>
      <c r="G1512" s="74"/>
      <c r="H1512" s="74"/>
      <c r="I1512" s="74"/>
      <c r="J1512" s="73"/>
      <c r="K1512" s="73"/>
    </row>
    <row r="1513" spans="2:11" x14ac:dyDescent="0.25">
      <c r="B1513" s="71"/>
      <c r="C1513" s="72"/>
      <c r="D1513" s="71"/>
      <c r="E1513" s="73"/>
      <c r="F1513" s="73"/>
      <c r="G1513" s="74"/>
      <c r="H1513" s="74"/>
      <c r="I1513" s="74"/>
      <c r="J1513" s="73"/>
      <c r="K1513" s="73"/>
    </row>
    <row r="1514" spans="2:11" x14ac:dyDescent="0.25">
      <c r="B1514" s="71"/>
      <c r="C1514" s="72"/>
      <c r="D1514" s="71"/>
      <c r="E1514" s="73"/>
      <c r="F1514" s="73"/>
      <c r="G1514" s="74"/>
      <c r="H1514" s="74"/>
      <c r="I1514" s="74"/>
      <c r="J1514" s="73"/>
      <c r="K1514" s="73"/>
    </row>
    <row r="1515" spans="2:11" x14ac:dyDescent="0.25">
      <c r="B1515" s="71"/>
      <c r="C1515" s="72"/>
      <c r="D1515" s="71"/>
      <c r="E1515" s="73"/>
      <c r="F1515" s="73"/>
      <c r="G1515" s="74"/>
      <c r="H1515" s="74"/>
      <c r="I1515" s="74"/>
      <c r="J1515" s="73"/>
      <c r="K1515" s="73"/>
    </row>
    <row r="1516" spans="2:11" x14ac:dyDescent="0.25">
      <c r="B1516" s="71"/>
      <c r="C1516" s="72"/>
      <c r="D1516" s="71"/>
      <c r="E1516" s="73"/>
      <c r="F1516" s="73"/>
      <c r="G1516" s="74"/>
      <c r="H1516" s="74"/>
      <c r="I1516" s="74"/>
      <c r="J1516" s="73"/>
      <c r="K1516" s="73"/>
    </row>
    <row r="1517" spans="2:11" x14ac:dyDescent="0.25">
      <c r="B1517" s="71"/>
      <c r="C1517" s="72"/>
      <c r="D1517" s="71"/>
      <c r="E1517" s="73"/>
      <c r="F1517" s="73"/>
      <c r="G1517" s="74"/>
      <c r="H1517" s="74"/>
      <c r="I1517" s="74"/>
      <c r="J1517" s="73"/>
      <c r="K1517" s="73"/>
    </row>
    <row r="1518" spans="2:11" x14ac:dyDescent="0.25">
      <c r="B1518" s="71"/>
      <c r="C1518" s="72"/>
      <c r="D1518" s="71"/>
      <c r="E1518" s="73"/>
      <c r="F1518" s="73"/>
      <c r="G1518" s="74"/>
      <c r="H1518" s="74"/>
      <c r="I1518" s="74"/>
      <c r="J1518" s="73"/>
      <c r="K1518" s="73"/>
    </row>
    <row r="1519" spans="2:11" x14ac:dyDescent="0.25">
      <c r="B1519" s="71"/>
      <c r="C1519" s="72"/>
      <c r="D1519" s="71"/>
      <c r="E1519" s="73"/>
      <c r="F1519" s="73"/>
      <c r="G1519" s="74"/>
      <c r="H1519" s="74"/>
      <c r="I1519" s="74"/>
      <c r="J1519" s="73"/>
      <c r="K1519" s="73"/>
    </row>
    <row r="1520" spans="2:11" x14ac:dyDescent="0.25">
      <c r="B1520" s="71"/>
      <c r="C1520" s="72"/>
      <c r="D1520" s="71"/>
      <c r="E1520" s="73"/>
      <c r="F1520" s="73"/>
      <c r="G1520" s="74"/>
      <c r="H1520" s="74"/>
      <c r="I1520" s="74"/>
      <c r="J1520" s="73"/>
      <c r="K1520" s="73"/>
    </row>
    <row r="1521" spans="2:11" x14ac:dyDescent="0.25">
      <c r="B1521" s="71"/>
      <c r="C1521" s="72"/>
      <c r="D1521" s="71"/>
      <c r="E1521" s="73"/>
      <c r="F1521" s="73"/>
      <c r="G1521" s="74"/>
      <c r="H1521" s="74"/>
      <c r="I1521" s="74"/>
      <c r="J1521" s="73"/>
      <c r="K1521" s="73"/>
    </row>
    <row r="1522" spans="2:11" x14ac:dyDescent="0.25">
      <c r="B1522" s="71"/>
      <c r="C1522" s="72"/>
      <c r="D1522" s="71"/>
      <c r="E1522" s="73"/>
      <c r="F1522" s="73"/>
      <c r="G1522" s="74"/>
      <c r="H1522" s="74"/>
      <c r="I1522" s="74"/>
      <c r="J1522" s="73"/>
      <c r="K1522" s="73"/>
    </row>
    <row r="1523" spans="2:11" x14ac:dyDescent="0.25">
      <c r="B1523" s="71"/>
      <c r="C1523" s="72"/>
      <c r="D1523" s="71"/>
      <c r="E1523" s="73"/>
      <c r="F1523" s="73"/>
      <c r="G1523" s="74"/>
      <c r="H1523" s="74"/>
      <c r="I1523" s="74"/>
      <c r="J1523" s="73"/>
      <c r="K1523" s="73"/>
    </row>
    <row r="1524" spans="2:11" x14ac:dyDescent="0.25">
      <c r="B1524" s="71"/>
      <c r="C1524" s="72"/>
      <c r="D1524" s="71"/>
      <c r="E1524" s="73"/>
      <c r="F1524" s="73"/>
      <c r="G1524" s="74"/>
      <c r="H1524" s="74"/>
      <c r="I1524" s="74"/>
      <c r="J1524" s="73"/>
      <c r="K1524" s="73"/>
    </row>
    <row r="1525" spans="2:11" x14ac:dyDescent="0.25">
      <c r="B1525" s="71"/>
      <c r="C1525" s="72"/>
      <c r="D1525" s="71"/>
      <c r="E1525" s="73"/>
      <c r="F1525" s="73"/>
      <c r="G1525" s="74"/>
      <c r="H1525" s="74"/>
      <c r="I1525" s="74"/>
      <c r="J1525" s="73"/>
      <c r="K1525" s="73"/>
    </row>
    <row r="1526" spans="2:11" x14ac:dyDescent="0.25">
      <c r="B1526" s="71"/>
      <c r="C1526" s="72"/>
      <c r="D1526" s="71"/>
      <c r="E1526" s="73"/>
      <c r="F1526" s="73"/>
      <c r="G1526" s="74"/>
      <c r="H1526" s="74"/>
      <c r="I1526" s="74"/>
      <c r="J1526" s="73"/>
      <c r="K1526" s="73"/>
    </row>
    <row r="1527" spans="2:11" x14ac:dyDescent="0.25">
      <c r="B1527" s="71"/>
      <c r="C1527" s="72"/>
      <c r="D1527" s="71"/>
      <c r="E1527" s="73"/>
      <c r="F1527" s="73"/>
      <c r="G1527" s="74"/>
      <c r="H1527" s="74"/>
      <c r="I1527" s="74"/>
      <c r="J1527" s="73"/>
      <c r="K1527" s="73"/>
    </row>
    <row r="1528" spans="2:11" x14ac:dyDescent="0.25">
      <c r="B1528" s="71"/>
      <c r="C1528" s="72"/>
      <c r="D1528" s="71"/>
      <c r="E1528" s="73"/>
      <c r="F1528" s="73"/>
      <c r="G1528" s="74"/>
      <c r="H1528" s="74"/>
      <c r="I1528" s="74"/>
      <c r="J1528" s="73"/>
      <c r="K1528" s="73"/>
    </row>
    <row r="1529" spans="2:11" x14ac:dyDescent="0.25">
      <c r="B1529" s="71"/>
      <c r="C1529" s="72"/>
      <c r="D1529" s="71"/>
      <c r="E1529" s="73"/>
      <c r="F1529" s="73"/>
      <c r="G1529" s="74"/>
      <c r="H1529" s="74"/>
      <c r="I1529" s="74"/>
      <c r="J1529" s="73"/>
      <c r="K1529" s="73"/>
    </row>
    <row r="1530" spans="2:11" x14ac:dyDescent="0.25">
      <c r="B1530" s="71"/>
      <c r="C1530" s="72"/>
      <c r="D1530" s="71"/>
      <c r="E1530" s="73"/>
      <c r="F1530" s="73"/>
      <c r="G1530" s="74"/>
      <c r="H1530" s="74"/>
      <c r="I1530" s="74"/>
      <c r="J1530" s="73"/>
      <c r="K1530" s="73"/>
    </row>
    <row r="1531" spans="2:11" x14ac:dyDescent="0.25">
      <c r="B1531" s="71"/>
      <c r="C1531" s="72"/>
      <c r="D1531" s="71"/>
      <c r="E1531" s="73"/>
      <c r="F1531" s="73"/>
      <c r="G1531" s="74"/>
      <c r="H1531" s="74"/>
      <c r="I1531" s="74"/>
      <c r="J1531" s="73"/>
      <c r="K1531" s="73"/>
    </row>
    <row r="1532" spans="2:11" x14ac:dyDescent="0.25">
      <c r="B1532" s="71"/>
      <c r="C1532" s="72"/>
      <c r="D1532" s="71"/>
      <c r="E1532" s="73"/>
      <c r="F1532" s="73"/>
      <c r="G1532" s="74"/>
      <c r="H1532" s="74"/>
      <c r="I1532" s="74"/>
      <c r="J1532" s="73"/>
      <c r="K1532" s="73"/>
    </row>
    <row r="1533" spans="2:11" x14ac:dyDescent="0.25">
      <c r="B1533" s="71"/>
      <c r="C1533" s="72"/>
      <c r="D1533" s="71"/>
      <c r="E1533" s="73"/>
      <c r="F1533" s="73"/>
      <c r="G1533" s="74"/>
      <c r="H1533" s="74"/>
      <c r="I1533" s="74"/>
      <c r="J1533" s="73"/>
      <c r="K1533" s="73"/>
    </row>
    <row r="1534" spans="2:11" x14ac:dyDescent="0.25">
      <c r="B1534" s="71"/>
      <c r="C1534" s="72"/>
      <c r="D1534" s="71"/>
      <c r="E1534" s="73"/>
      <c r="F1534" s="73"/>
      <c r="G1534" s="74"/>
      <c r="H1534" s="74"/>
      <c r="I1534" s="74"/>
      <c r="J1534" s="73"/>
      <c r="K1534" s="73"/>
    </row>
    <row r="1535" spans="2:11" x14ac:dyDescent="0.25">
      <c r="B1535" s="71"/>
      <c r="C1535" s="72"/>
      <c r="D1535" s="71"/>
      <c r="E1535" s="73"/>
      <c r="F1535" s="73"/>
      <c r="G1535" s="74"/>
      <c r="H1535" s="74"/>
      <c r="I1535" s="74"/>
      <c r="J1535" s="73"/>
      <c r="K1535" s="73"/>
    </row>
    <row r="1536" spans="2:11" x14ac:dyDescent="0.25">
      <c r="B1536" s="71"/>
      <c r="C1536" s="72"/>
      <c r="D1536" s="71"/>
      <c r="E1536" s="73"/>
      <c r="F1536" s="73"/>
      <c r="G1536" s="74"/>
      <c r="H1536" s="74"/>
      <c r="I1536" s="74"/>
      <c r="J1536" s="73"/>
      <c r="K1536" s="73"/>
    </row>
    <row r="1537" spans="2:11" x14ac:dyDescent="0.25">
      <c r="B1537" s="71"/>
      <c r="C1537" s="72"/>
      <c r="D1537" s="71"/>
      <c r="E1537" s="73"/>
      <c r="F1537" s="73"/>
      <c r="G1537" s="74"/>
      <c r="H1537" s="74"/>
      <c r="I1537" s="74"/>
      <c r="J1537" s="73"/>
      <c r="K1537" s="73"/>
    </row>
    <row r="1538" spans="2:11" x14ac:dyDescent="0.25">
      <c r="B1538" s="71"/>
      <c r="C1538" s="72"/>
      <c r="D1538" s="71"/>
      <c r="E1538" s="73"/>
      <c r="F1538" s="73"/>
      <c r="G1538" s="74"/>
      <c r="H1538" s="74"/>
      <c r="I1538" s="74"/>
      <c r="J1538" s="73"/>
      <c r="K1538" s="73"/>
    </row>
    <row r="1539" spans="2:11" x14ac:dyDescent="0.25">
      <c r="B1539" s="71"/>
      <c r="C1539" s="72"/>
      <c r="D1539" s="71"/>
      <c r="E1539" s="73"/>
      <c r="F1539" s="73"/>
      <c r="G1539" s="74"/>
      <c r="H1539" s="74"/>
      <c r="I1539" s="74"/>
      <c r="J1539" s="73"/>
      <c r="K1539" s="73"/>
    </row>
    <row r="1540" spans="2:11" x14ac:dyDescent="0.25">
      <c r="B1540" s="71"/>
      <c r="C1540" s="72"/>
      <c r="D1540" s="71"/>
      <c r="E1540" s="73"/>
      <c r="F1540" s="73"/>
      <c r="G1540" s="74"/>
      <c r="H1540" s="74"/>
      <c r="I1540" s="74"/>
      <c r="J1540" s="73"/>
      <c r="K1540" s="73"/>
    </row>
    <row r="1541" spans="2:11" x14ac:dyDescent="0.25">
      <c r="B1541" s="71"/>
      <c r="C1541" s="72"/>
      <c r="D1541" s="71"/>
      <c r="E1541" s="73"/>
      <c r="F1541" s="73"/>
      <c r="G1541" s="74"/>
      <c r="H1541" s="74"/>
      <c r="I1541" s="74"/>
      <c r="J1541" s="73"/>
      <c r="K1541" s="73"/>
    </row>
    <row r="1542" spans="2:11" x14ac:dyDescent="0.25">
      <c r="B1542" s="71"/>
      <c r="C1542" s="72"/>
      <c r="D1542" s="71"/>
      <c r="E1542" s="73"/>
      <c r="F1542" s="73"/>
      <c r="G1542" s="74"/>
      <c r="H1542" s="74"/>
      <c r="I1542" s="74"/>
      <c r="J1542" s="73"/>
      <c r="K1542" s="73"/>
    </row>
    <row r="1543" spans="2:11" x14ac:dyDescent="0.25">
      <c r="B1543" s="71"/>
      <c r="C1543" s="72"/>
      <c r="D1543" s="71"/>
      <c r="E1543" s="73"/>
      <c r="F1543" s="73"/>
      <c r="G1543" s="74"/>
      <c r="H1543" s="74"/>
      <c r="I1543" s="74"/>
      <c r="J1543" s="73"/>
      <c r="K1543" s="73"/>
    </row>
    <row r="1544" spans="2:11" x14ac:dyDescent="0.25">
      <c r="B1544" s="71"/>
      <c r="C1544" s="72"/>
      <c r="D1544" s="71"/>
      <c r="E1544" s="73"/>
      <c r="F1544" s="73"/>
      <c r="G1544" s="74"/>
      <c r="H1544" s="74"/>
      <c r="I1544" s="74"/>
      <c r="J1544" s="73"/>
      <c r="K1544" s="73"/>
    </row>
    <row r="1545" spans="2:11" x14ac:dyDescent="0.25">
      <c r="B1545" s="71"/>
      <c r="C1545" s="72"/>
      <c r="D1545" s="71"/>
      <c r="E1545" s="73"/>
      <c r="F1545" s="73"/>
      <c r="G1545" s="74"/>
      <c r="H1545" s="74"/>
      <c r="I1545" s="74"/>
      <c r="J1545" s="73"/>
      <c r="K1545" s="73"/>
    </row>
    <row r="1546" spans="2:11" x14ac:dyDescent="0.25">
      <c r="B1546" s="71"/>
      <c r="C1546" s="72"/>
      <c r="D1546" s="71"/>
      <c r="E1546" s="73"/>
      <c r="F1546" s="73"/>
      <c r="G1546" s="74"/>
      <c r="H1546" s="74"/>
      <c r="I1546" s="74"/>
      <c r="J1546" s="73"/>
      <c r="K1546" s="73"/>
    </row>
    <row r="1547" spans="2:11" x14ac:dyDescent="0.25">
      <c r="B1547" s="71"/>
      <c r="C1547" s="72"/>
      <c r="D1547" s="71"/>
      <c r="E1547" s="73"/>
      <c r="F1547" s="73"/>
      <c r="G1547" s="74"/>
      <c r="H1547" s="74"/>
      <c r="I1547" s="74"/>
      <c r="J1547" s="73"/>
      <c r="K1547" s="73"/>
    </row>
    <row r="1548" spans="2:11" x14ac:dyDescent="0.25">
      <c r="B1548" s="71"/>
      <c r="C1548" s="72"/>
      <c r="D1548" s="71"/>
      <c r="E1548" s="73"/>
      <c r="F1548" s="73"/>
      <c r="G1548" s="74"/>
      <c r="H1548" s="74"/>
      <c r="I1548" s="74"/>
      <c r="J1548" s="73"/>
      <c r="K1548" s="73"/>
    </row>
    <row r="1549" spans="2:11" x14ac:dyDescent="0.25">
      <c r="B1549" s="71"/>
      <c r="C1549" s="72"/>
      <c r="D1549" s="71"/>
      <c r="E1549" s="73"/>
      <c r="F1549" s="73"/>
      <c r="G1549" s="74"/>
      <c r="H1549" s="74"/>
      <c r="I1549" s="74"/>
      <c r="J1549" s="73"/>
      <c r="K1549" s="73"/>
    </row>
    <row r="1550" spans="2:11" x14ac:dyDescent="0.25">
      <c r="B1550" s="71"/>
      <c r="C1550" s="72"/>
      <c r="D1550" s="71"/>
      <c r="E1550" s="73"/>
      <c r="F1550" s="73"/>
      <c r="G1550" s="74"/>
      <c r="H1550" s="74"/>
      <c r="I1550" s="74"/>
      <c r="J1550" s="73"/>
      <c r="K1550" s="73"/>
    </row>
    <row r="1551" spans="2:11" x14ac:dyDescent="0.25">
      <c r="B1551" s="71"/>
      <c r="C1551" s="72"/>
      <c r="D1551" s="71"/>
      <c r="E1551" s="73"/>
      <c r="F1551" s="73"/>
      <c r="G1551" s="74"/>
      <c r="H1551" s="74"/>
      <c r="I1551" s="74"/>
      <c r="J1551" s="73"/>
      <c r="K1551" s="73"/>
    </row>
    <row r="1552" spans="2:11" x14ac:dyDescent="0.25">
      <c r="B1552" s="71"/>
      <c r="C1552" s="72"/>
      <c r="D1552" s="71"/>
      <c r="E1552" s="73"/>
      <c r="F1552" s="73"/>
      <c r="G1552" s="74"/>
      <c r="H1552" s="74"/>
      <c r="I1552" s="74"/>
      <c r="J1552" s="73"/>
      <c r="K1552" s="73"/>
    </row>
    <row r="1553" spans="2:11" x14ac:dyDescent="0.25">
      <c r="B1553" s="71"/>
      <c r="C1553" s="72"/>
      <c r="D1553" s="71"/>
      <c r="E1553" s="73"/>
      <c r="F1553" s="73"/>
      <c r="G1553" s="74"/>
      <c r="H1553" s="74"/>
      <c r="I1553" s="74"/>
      <c r="J1553" s="73"/>
      <c r="K1553" s="73"/>
    </row>
    <row r="1554" spans="2:11" x14ac:dyDescent="0.25">
      <c r="B1554" s="71"/>
      <c r="C1554" s="72"/>
      <c r="D1554" s="71"/>
      <c r="E1554" s="73"/>
      <c r="F1554" s="73"/>
      <c r="G1554" s="74"/>
      <c r="H1554" s="74"/>
      <c r="I1554" s="74"/>
      <c r="J1554" s="73"/>
      <c r="K1554" s="73"/>
    </row>
    <row r="1555" spans="2:11" x14ac:dyDescent="0.25">
      <c r="B1555" s="71"/>
      <c r="C1555" s="72"/>
      <c r="D1555" s="71"/>
      <c r="E1555" s="73"/>
      <c r="F1555" s="73"/>
      <c r="G1555" s="74"/>
      <c r="H1555" s="74"/>
      <c r="I1555" s="74"/>
      <c r="J1555" s="73"/>
      <c r="K1555" s="73"/>
    </row>
    <row r="1556" spans="2:11" x14ac:dyDescent="0.25">
      <c r="B1556" s="71"/>
      <c r="C1556" s="72"/>
      <c r="D1556" s="71"/>
      <c r="E1556" s="73"/>
      <c r="F1556" s="73"/>
      <c r="G1556" s="74"/>
      <c r="H1556" s="74"/>
      <c r="I1556" s="74"/>
      <c r="J1556" s="73"/>
      <c r="K1556" s="73"/>
    </row>
    <row r="1557" spans="2:11" x14ac:dyDescent="0.25">
      <c r="B1557" s="71"/>
      <c r="C1557" s="72"/>
      <c r="D1557" s="71"/>
      <c r="E1557" s="73"/>
      <c r="F1557" s="73"/>
      <c r="G1557" s="74"/>
      <c r="H1557" s="74"/>
      <c r="I1557" s="74"/>
      <c r="J1557" s="73"/>
      <c r="K1557" s="73"/>
    </row>
    <row r="1558" spans="2:11" x14ac:dyDescent="0.25">
      <c r="B1558" s="71"/>
      <c r="C1558" s="72"/>
      <c r="D1558" s="71"/>
      <c r="E1558" s="73"/>
      <c r="F1558" s="73"/>
      <c r="G1558" s="74"/>
      <c r="H1558" s="74"/>
      <c r="I1558" s="74"/>
      <c r="J1558" s="73"/>
      <c r="K1558" s="73"/>
    </row>
    <row r="1559" spans="2:11" x14ac:dyDescent="0.25">
      <c r="B1559" s="71"/>
      <c r="C1559" s="72"/>
      <c r="D1559" s="71"/>
      <c r="E1559" s="73"/>
      <c r="F1559" s="73"/>
      <c r="G1559" s="74"/>
      <c r="H1559" s="74"/>
      <c r="I1559" s="74"/>
      <c r="J1559" s="73"/>
      <c r="K1559" s="73"/>
    </row>
    <row r="1560" spans="2:11" x14ac:dyDescent="0.25">
      <c r="B1560" s="71"/>
      <c r="C1560" s="72"/>
      <c r="D1560" s="71"/>
      <c r="E1560" s="73"/>
      <c r="F1560" s="73"/>
      <c r="G1560" s="74"/>
      <c r="H1560" s="74"/>
      <c r="I1560" s="74"/>
      <c r="J1560" s="73"/>
      <c r="K1560" s="73"/>
    </row>
    <row r="1561" spans="2:11" x14ac:dyDescent="0.25">
      <c r="B1561" s="71"/>
      <c r="C1561" s="72"/>
      <c r="D1561" s="71"/>
      <c r="E1561" s="73"/>
      <c r="F1561" s="73"/>
      <c r="G1561" s="74"/>
      <c r="H1561" s="74"/>
      <c r="I1561" s="74"/>
      <c r="J1561" s="73"/>
      <c r="K1561" s="73"/>
    </row>
    <row r="1562" spans="2:11" x14ac:dyDescent="0.25">
      <c r="B1562" s="71"/>
      <c r="C1562" s="72"/>
      <c r="D1562" s="71"/>
      <c r="E1562" s="73"/>
      <c r="F1562" s="73"/>
      <c r="G1562" s="74"/>
      <c r="H1562" s="74"/>
      <c r="I1562" s="74"/>
      <c r="J1562" s="73"/>
      <c r="K1562" s="73"/>
    </row>
    <row r="1563" spans="2:11" x14ac:dyDescent="0.25">
      <c r="B1563" s="71"/>
      <c r="C1563" s="72"/>
      <c r="D1563" s="71"/>
      <c r="E1563" s="73"/>
      <c r="F1563" s="73"/>
      <c r="G1563" s="74"/>
      <c r="H1563" s="74"/>
      <c r="I1563" s="74"/>
      <c r="J1563" s="73"/>
      <c r="K1563" s="73"/>
    </row>
    <row r="1564" spans="2:11" x14ac:dyDescent="0.25">
      <c r="B1564" s="71"/>
      <c r="C1564" s="72"/>
      <c r="D1564" s="71"/>
      <c r="E1564" s="73"/>
      <c r="F1564" s="73"/>
      <c r="G1564" s="74"/>
      <c r="H1564" s="74"/>
      <c r="I1564" s="74"/>
      <c r="J1564" s="73"/>
      <c r="K1564" s="73"/>
    </row>
    <row r="1565" spans="2:11" x14ac:dyDescent="0.25">
      <c r="B1565" s="71"/>
      <c r="C1565" s="72"/>
      <c r="D1565" s="71"/>
      <c r="E1565" s="73"/>
      <c r="F1565" s="73"/>
      <c r="G1565" s="74"/>
      <c r="H1565" s="74"/>
      <c r="I1565" s="74"/>
      <c r="J1565" s="73"/>
      <c r="K1565" s="73"/>
    </row>
    <row r="1566" spans="2:11" x14ac:dyDescent="0.25">
      <c r="B1566" s="71"/>
      <c r="C1566" s="72"/>
      <c r="D1566" s="71"/>
      <c r="E1566" s="73"/>
      <c r="F1566" s="73"/>
      <c r="G1566" s="74"/>
      <c r="H1566" s="74"/>
      <c r="I1566" s="74"/>
      <c r="J1566" s="73"/>
      <c r="K1566" s="73"/>
    </row>
    <row r="1567" spans="2:11" x14ac:dyDescent="0.25">
      <c r="B1567" s="71"/>
      <c r="C1567" s="72"/>
      <c r="D1567" s="71"/>
      <c r="E1567" s="73"/>
      <c r="F1567" s="73"/>
      <c r="G1567" s="74"/>
      <c r="H1567" s="74"/>
      <c r="I1567" s="74"/>
      <c r="J1567" s="73"/>
      <c r="K1567" s="73"/>
    </row>
    <row r="1568" spans="2:11" x14ac:dyDescent="0.25">
      <c r="B1568" s="71"/>
      <c r="C1568" s="72"/>
      <c r="D1568" s="71"/>
      <c r="E1568" s="73"/>
      <c r="F1568" s="73"/>
      <c r="G1568" s="74"/>
      <c r="H1568" s="74"/>
      <c r="I1568" s="74"/>
      <c r="J1568" s="73"/>
      <c r="K1568" s="73"/>
    </row>
    <row r="1569" spans="2:11" x14ac:dyDescent="0.25">
      <c r="B1569" s="71"/>
      <c r="C1569" s="72"/>
      <c r="D1569" s="71"/>
      <c r="E1569" s="73"/>
      <c r="F1569" s="73"/>
      <c r="G1569" s="74"/>
      <c r="H1569" s="74"/>
      <c r="I1569" s="74"/>
      <c r="J1569" s="73"/>
      <c r="K1569" s="73"/>
    </row>
    <row r="1570" spans="2:11" x14ac:dyDescent="0.25">
      <c r="B1570" s="71"/>
      <c r="C1570" s="72"/>
      <c r="D1570" s="71"/>
      <c r="E1570" s="73"/>
      <c r="F1570" s="73"/>
      <c r="G1570" s="74"/>
      <c r="H1570" s="74"/>
      <c r="I1570" s="74"/>
      <c r="J1570" s="73"/>
      <c r="K1570" s="73"/>
    </row>
    <row r="1571" spans="2:11" x14ac:dyDescent="0.25">
      <c r="B1571" s="71"/>
      <c r="C1571" s="72"/>
      <c r="D1571" s="71"/>
      <c r="E1571" s="73"/>
      <c r="F1571" s="73"/>
      <c r="G1571" s="74"/>
      <c r="H1571" s="74"/>
      <c r="I1571" s="74"/>
      <c r="J1571" s="73"/>
      <c r="K1571" s="73"/>
    </row>
    <row r="1572" spans="2:11" x14ac:dyDescent="0.25">
      <c r="B1572" s="71"/>
      <c r="C1572" s="72"/>
      <c r="D1572" s="71"/>
      <c r="E1572" s="73"/>
      <c r="F1572" s="73"/>
      <c r="G1572" s="74"/>
      <c r="H1572" s="74"/>
      <c r="I1572" s="74"/>
      <c r="J1572" s="73"/>
      <c r="K1572" s="73"/>
    </row>
    <row r="1573" spans="2:11" x14ac:dyDescent="0.25">
      <c r="B1573" s="71"/>
      <c r="C1573" s="72"/>
      <c r="D1573" s="71"/>
      <c r="E1573" s="73"/>
      <c r="F1573" s="73"/>
      <c r="G1573" s="74"/>
      <c r="H1573" s="74"/>
      <c r="I1573" s="74"/>
      <c r="J1573" s="73"/>
      <c r="K1573" s="73"/>
    </row>
    <row r="1574" spans="2:11" x14ac:dyDescent="0.25">
      <c r="B1574" s="71"/>
      <c r="C1574" s="72"/>
      <c r="D1574" s="71"/>
      <c r="E1574" s="73"/>
      <c r="F1574" s="73"/>
      <c r="G1574" s="74"/>
      <c r="H1574" s="74"/>
      <c r="I1574" s="74"/>
      <c r="J1574" s="73"/>
      <c r="K1574" s="73"/>
    </row>
    <row r="1575" spans="2:11" x14ac:dyDescent="0.25">
      <c r="B1575" s="71"/>
      <c r="C1575" s="72"/>
      <c r="D1575" s="71"/>
      <c r="E1575" s="73"/>
      <c r="F1575" s="73"/>
      <c r="G1575" s="74"/>
      <c r="H1575" s="74"/>
      <c r="I1575" s="74"/>
      <c r="J1575" s="73"/>
      <c r="K1575" s="73"/>
    </row>
    <row r="1576" spans="2:11" x14ac:dyDescent="0.25">
      <c r="B1576" s="71"/>
      <c r="C1576" s="72"/>
      <c r="D1576" s="71"/>
      <c r="E1576" s="73"/>
      <c r="F1576" s="73"/>
      <c r="G1576" s="74"/>
      <c r="H1576" s="74"/>
      <c r="I1576" s="74"/>
      <c r="J1576" s="73"/>
      <c r="K1576" s="73"/>
    </row>
    <row r="1577" spans="2:11" x14ac:dyDescent="0.25">
      <c r="B1577" s="71"/>
      <c r="C1577" s="72"/>
      <c r="D1577" s="71"/>
      <c r="E1577" s="73"/>
      <c r="F1577" s="73"/>
      <c r="G1577" s="74"/>
      <c r="H1577" s="74"/>
      <c r="I1577" s="74"/>
      <c r="J1577" s="73"/>
      <c r="K1577" s="73"/>
    </row>
    <row r="1578" spans="2:11" x14ac:dyDescent="0.25">
      <c r="B1578" s="71"/>
      <c r="C1578" s="72"/>
      <c r="D1578" s="71"/>
      <c r="E1578" s="73"/>
      <c r="F1578" s="73"/>
      <c r="G1578" s="74"/>
      <c r="H1578" s="74"/>
      <c r="I1578" s="74"/>
      <c r="J1578" s="73"/>
      <c r="K1578" s="73"/>
    </row>
    <row r="1579" spans="2:11" x14ac:dyDescent="0.25">
      <c r="B1579" s="71"/>
      <c r="C1579" s="72"/>
      <c r="D1579" s="71"/>
      <c r="E1579" s="73"/>
      <c r="F1579" s="73"/>
      <c r="G1579" s="74"/>
      <c r="H1579" s="74"/>
      <c r="I1579" s="74"/>
      <c r="J1579" s="73"/>
      <c r="K1579" s="73"/>
    </row>
    <row r="1580" spans="2:11" x14ac:dyDescent="0.25">
      <c r="B1580" s="71"/>
      <c r="C1580" s="72"/>
      <c r="D1580" s="71"/>
      <c r="E1580" s="73"/>
      <c r="F1580" s="73"/>
      <c r="G1580" s="74"/>
      <c r="H1580" s="74"/>
      <c r="I1580" s="74"/>
      <c r="J1580" s="73"/>
      <c r="K1580" s="73"/>
    </row>
    <row r="1581" spans="2:11" x14ac:dyDescent="0.25">
      <c r="B1581" s="71"/>
      <c r="C1581" s="72"/>
      <c r="D1581" s="71"/>
      <c r="E1581" s="73"/>
      <c r="F1581" s="73"/>
      <c r="G1581" s="74"/>
      <c r="H1581" s="74"/>
      <c r="I1581" s="74"/>
      <c r="J1581" s="73"/>
      <c r="K1581" s="73"/>
    </row>
    <row r="1582" spans="2:11" x14ac:dyDescent="0.25">
      <c r="B1582" s="71"/>
      <c r="C1582" s="72"/>
      <c r="D1582" s="71"/>
      <c r="E1582" s="73"/>
      <c r="F1582" s="73"/>
      <c r="G1582" s="74"/>
      <c r="H1582" s="74"/>
      <c r="I1582" s="74"/>
      <c r="J1582" s="73"/>
      <c r="K1582" s="73"/>
    </row>
    <row r="1583" spans="2:11" x14ac:dyDescent="0.25">
      <c r="B1583" s="71"/>
      <c r="C1583" s="72"/>
      <c r="D1583" s="71"/>
      <c r="E1583" s="73"/>
      <c r="F1583" s="73"/>
      <c r="G1583" s="74"/>
      <c r="H1583" s="74"/>
      <c r="I1583" s="74"/>
      <c r="J1583" s="73"/>
      <c r="K1583" s="73"/>
    </row>
    <row r="1584" spans="2:11" x14ac:dyDescent="0.25">
      <c r="B1584" s="71"/>
      <c r="C1584" s="72"/>
      <c r="D1584" s="71"/>
      <c r="E1584" s="73"/>
      <c r="F1584" s="73"/>
      <c r="G1584" s="74"/>
      <c r="H1584" s="74"/>
      <c r="I1584" s="74"/>
      <c r="J1584" s="73"/>
      <c r="K1584" s="73"/>
    </row>
    <row r="1585" spans="2:11" x14ac:dyDescent="0.25">
      <c r="B1585" s="71"/>
      <c r="C1585" s="72"/>
      <c r="D1585" s="71"/>
      <c r="E1585" s="73"/>
      <c r="F1585" s="73"/>
      <c r="G1585" s="74"/>
      <c r="H1585" s="74"/>
      <c r="I1585" s="74"/>
      <c r="J1585" s="73"/>
      <c r="K1585" s="73"/>
    </row>
    <row r="1586" spans="2:11" x14ac:dyDescent="0.25">
      <c r="B1586" s="71"/>
      <c r="C1586" s="72"/>
      <c r="D1586" s="71"/>
      <c r="E1586" s="73"/>
      <c r="F1586" s="73"/>
      <c r="G1586" s="74"/>
      <c r="H1586" s="74"/>
      <c r="I1586" s="74"/>
      <c r="J1586" s="73"/>
      <c r="K1586" s="73"/>
    </row>
    <row r="1587" spans="2:11" x14ac:dyDescent="0.25">
      <c r="B1587" s="71"/>
      <c r="C1587" s="72"/>
      <c r="D1587" s="71"/>
      <c r="E1587" s="73"/>
      <c r="F1587" s="73"/>
      <c r="G1587" s="74"/>
      <c r="H1587" s="74"/>
      <c r="I1587" s="74"/>
      <c r="J1587" s="73"/>
      <c r="K1587" s="73"/>
    </row>
    <row r="1588" spans="2:11" x14ac:dyDescent="0.25">
      <c r="B1588" s="71"/>
      <c r="C1588" s="72"/>
      <c r="D1588" s="71"/>
      <c r="E1588" s="73"/>
      <c r="F1588" s="73"/>
      <c r="G1588" s="74"/>
      <c r="H1588" s="74"/>
      <c r="I1588" s="74"/>
      <c r="J1588" s="73"/>
      <c r="K1588" s="73"/>
    </row>
    <row r="1589" spans="2:11" x14ac:dyDescent="0.25">
      <c r="B1589" s="71"/>
      <c r="C1589" s="72"/>
      <c r="D1589" s="71"/>
      <c r="E1589" s="73"/>
      <c r="F1589" s="73"/>
      <c r="G1589" s="74"/>
      <c r="H1589" s="74"/>
      <c r="I1589" s="74"/>
      <c r="J1589" s="73"/>
      <c r="K1589" s="73"/>
    </row>
    <row r="1590" spans="2:11" x14ac:dyDescent="0.25">
      <c r="B1590" s="71"/>
      <c r="C1590" s="72"/>
      <c r="D1590" s="71"/>
      <c r="E1590" s="73"/>
      <c r="F1590" s="73"/>
      <c r="G1590" s="74"/>
      <c r="H1590" s="74"/>
      <c r="I1590" s="74"/>
      <c r="J1590" s="73"/>
      <c r="K1590" s="73"/>
    </row>
    <row r="1591" spans="2:11" x14ac:dyDescent="0.25">
      <c r="B1591" s="71"/>
      <c r="C1591" s="72"/>
      <c r="D1591" s="71"/>
      <c r="E1591" s="73"/>
      <c r="F1591" s="73"/>
      <c r="G1591" s="74"/>
      <c r="H1591" s="74"/>
      <c r="I1591" s="74"/>
      <c r="J1591" s="73"/>
      <c r="K1591" s="73"/>
    </row>
    <row r="1592" spans="2:11" x14ac:dyDescent="0.25">
      <c r="B1592" s="71"/>
      <c r="C1592" s="72"/>
      <c r="D1592" s="71"/>
      <c r="E1592" s="73"/>
      <c r="F1592" s="73"/>
      <c r="G1592" s="74"/>
      <c r="H1592" s="74"/>
      <c r="I1592" s="74"/>
      <c r="J1592" s="73"/>
      <c r="K1592" s="73"/>
    </row>
    <row r="1593" spans="2:11" x14ac:dyDescent="0.25">
      <c r="B1593" s="71"/>
      <c r="C1593" s="72"/>
      <c r="D1593" s="71"/>
      <c r="E1593" s="73"/>
      <c r="F1593" s="73"/>
      <c r="G1593" s="74"/>
      <c r="H1593" s="74"/>
      <c r="I1593" s="74"/>
      <c r="J1593" s="73"/>
      <c r="K1593" s="73"/>
    </row>
    <row r="1594" spans="2:11" x14ac:dyDescent="0.25">
      <c r="B1594" s="71"/>
      <c r="C1594" s="72"/>
      <c r="D1594" s="71"/>
      <c r="E1594" s="73"/>
      <c r="F1594" s="73"/>
      <c r="G1594" s="74"/>
      <c r="H1594" s="74"/>
      <c r="I1594" s="74"/>
      <c r="J1594" s="73"/>
      <c r="K1594" s="73"/>
    </row>
    <row r="1595" spans="2:11" x14ac:dyDescent="0.25">
      <c r="B1595" s="71"/>
      <c r="C1595" s="72"/>
      <c r="D1595" s="71"/>
      <c r="E1595" s="73"/>
      <c r="F1595" s="73"/>
      <c r="G1595" s="74"/>
      <c r="H1595" s="74"/>
      <c r="I1595" s="74"/>
      <c r="J1595" s="73"/>
      <c r="K1595" s="73"/>
    </row>
    <row r="1596" spans="2:11" x14ac:dyDescent="0.25">
      <c r="B1596" s="71"/>
      <c r="C1596" s="72"/>
      <c r="D1596" s="71"/>
      <c r="E1596" s="73"/>
      <c r="F1596" s="73"/>
      <c r="G1596" s="74"/>
      <c r="H1596" s="74"/>
      <c r="I1596" s="74"/>
      <c r="J1596" s="73"/>
      <c r="K1596" s="73"/>
    </row>
    <row r="1597" spans="2:11" x14ac:dyDescent="0.25">
      <c r="B1597" s="71"/>
      <c r="C1597" s="72"/>
      <c r="D1597" s="71"/>
      <c r="E1597" s="73"/>
      <c r="F1597" s="73"/>
      <c r="G1597" s="74"/>
      <c r="H1597" s="74"/>
      <c r="I1597" s="74"/>
      <c r="J1597" s="73"/>
      <c r="K1597" s="73"/>
    </row>
    <row r="1598" spans="2:11" x14ac:dyDescent="0.25">
      <c r="B1598" s="71"/>
      <c r="C1598" s="72"/>
      <c r="D1598" s="71"/>
      <c r="E1598" s="73"/>
      <c r="F1598" s="73"/>
      <c r="G1598" s="74"/>
      <c r="H1598" s="74"/>
      <c r="I1598" s="74"/>
      <c r="J1598" s="73"/>
      <c r="K1598" s="73"/>
    </row>
    <row r="1599" spans="2:11" x14ac:dyDescent="0.25">
      <c r="B1599" s="71"/>
      <c r="C1599" s="72"/>
      <c r="D1599" s="71"/>
      <c r="E1599" s="73"/>
      <c r="F1599" s="73"/>
      <c r="G1599" s="74"/>
      <c r="H1599" s="74"/>
      <c r="I1599" s="74"/>
      <c r="J1599" s="73"/>
      <c r="K1599" s="73"/>
    </row>
    <row r="1600" spans="2:11" x14ac:dyDescent="0.25">
      <c r="B1600" s="71"/>
      <c r="C1600" s="72"/>
      <c r="D1600" s="71"/>
      <c r="E1600" s="73"/>
      <c r="F1600" s="73"/>
      <c r="G1600" s="74"/>
      <c r="H1600" s="74"/>
      <c r="I1600" s="74"/>
      <c r="J1600" s="73"/>
      <c r="K1600" s="73"/>
    </row>
    <row r="1601" spans="2:11" x14ac:dyDescent="0.25">
      <c r="B1601" s="71"/>
      <c r="C1601" s="72"/>
      <c r="D1601" s="71"/>
      <c r="E1601" s="73"/>
      <c r="F1601" s="73"/>
      <c r="G1601" s="74"/>
      <c r="H1601" s="74"/>
      <c r="I1601" s="74"/>
      <c r="J1601" s="73"/>
      <c r="K1601" s="73"/>
    </row>
    <row r="1602" spans="2:11" x14ac:dyDescent="0.25">
      <c r="B1602" s="71"/>
      <c r="C1602" s="72"/>
      <c r="D1602" s="71"/>
      <c r="E1602" s="73"/>
      <c r="F1602" s="73"/>
      <c r="G1602" s="74"/>
      <c r="H1602" s="74"/>
      <c r="I1602" s="74"/>
      <c r="J1602" s="73"/>
      <c r="K1602" s="73"/>
    </row>
    <row r="1603" spans="2:11" x14ac:dyDescent="0.25">
      <c r="B1603" s="71"/>
      <c r="C1603" s="72"/>
      <c r="D1603" s="71"/>
      <c r="E1603" s="73"/>
      <c r="F1603" s="73"/>
      <c r="G1603" s="74"/>
      <c r="H1603" s="74"/>
      <c r="I1603" s="74"/>
      <c r="J1603" s="73"/>
      <c r="K1603" s="73"/>
    </row>
    <row r="1604" spans="2:11" x14ac:dyDescent="0.25">
      <c r="B1604" s="71"/>
      <c r="C1604" s="72"/>
      <c r="D1604" s="71"/>
      <c r="E1604" s="73"/>
      <c r="F1604" s="73"/>
      <c r="G1604" s="74"/>
      <c r="H1604" s="74"/>
      <c r="I1604" s="74"/>
      <c r="J1604" s="73"/>
      <c r="K1604" s="73"/>
    </row>
    <row r="1605" spans="2:11" x14ac:dyDescent="0.25">
      <c r="B1605" s="71"/>
      <c r="C1605" s="72"/>
      <c r="D1605" s="71"/>
      <c r="E1605" s="73"/>
      <c r="F1605" s="73"/>
      <c r="G1605" s="74"/>
      <c r="H1605" s="74"/>
      <c r="I1605" s="74"/>
      <c r="J1605" s="73"/>
      <c r="K1605" s="73"/>
    </row>
    <row r="1606" spans="2:11" x14ac:dyDescent="0.25">
      <c r="B1606" s="71"/>
      <c r="C1606" s="72"/>
      <c r="D1606" s="71"/>
      <c r="E1606" s="73"/>
      <c r="F1606" s="73"/>
      <c r="G1606" s="74"/>
      <c r="H1606" s="74"/>
      <c r="I1606" s="74"/>
      <c r="J1606" s="73"/>
      <c r="K1606" s="73"/>
    </row>
    <row r="1607" spans="2:11" x14ac:dyDescent="0.25">
      <c r="B1607" s="71"/>
      <c r="C1607" s="72"/>
      <c r="D1607" s="71"/>
      <c r="E1607" s="73"/>
      <c r="F1607" s="73"/>
      <c r="G1607" s="74"/>
      <c r="H1607" s="74"/>
      <c r="I1607" s="74"/>
      <c r="J1607" s="73"/>
      <c r="K1607" s="73"/>
    </row>
    <row r="1608" spans="2:11" x14ac:dyDescent="0.25">
      <c r="B1608" s="71"/>
      <c r="C1608" s="72"/>
      <c r="D1608" s="71"/>
      <c r="E1608" s="73"/>
      <c r="F1608" s="73"/>
      <c r="G1608" s="74"/>
      <c r="H1608" s="74"/>
      <c r="I1608" s="74"/>
      <c r="J1608" s="73"/>
      <c r="K1608" s="73"/>
    </row>
    <row r="1609" spans="2:11" x14ac:dyDescent="0.25">
      <c r="B1609" s="71"/>
      <c r="C1609" s="72"/>
      <c r="D1609" s="71"/>
      <c r="E1609" s="73"/>
      <c r="F1609" s="73"/>
      <c r="G1609" s="74"/>
      <c r="H1609" s="74"/>
      <c r="I1609" s="74"/>
      <c r="J1609" s="73"/>
      <c r="K1609" s="73"/>
    </row>
    <row r="1610" spans="2:11" x14ac:dyDescent="0.25">
      <c r="B1610" s="71"/>
      <c r="C1610" s="72"/>
      <c r="D1610" s="71"/>
      <c r="E1610" s="73"/>
      <c r="F1610" s="73"/>
      <c r="G1610" s="74"/>
      <c r="H1610" s="74"/>
      <c r="I1610" s="74"/>
      <c r="J1610" s="73"/>
      <c r="K1610" s="73"/>
    </row>
    <row r="1611" spans="2:11" x14ac:dyDescent="0.25">
      <c r="B1611" s="71"/>
      <c r="C1611" s="72"/>
      <c r="D1611" s="71"/>
      <c r="E1611" s="73"/>
      <c r="F1611" s="73"/>
      <c r="G1611" s="74"/>
      <c r="H1611" s="74"/>
      <c r="I1611" s="74"/>
      <c r="J1611" s="73"/>
      <c r="K1611" s="73"/>
    </row>
    <row r="1612" spans="2:11" x14ac:dyDescent="0.25">
      <c r="B1612" s="71"/>
      <c r="C1612" s="72"/>
      <c r="D1612" s="71"/>
      <c r="E1612" s="73"/>
      <c r="F1612" s="73"/>
      <c r="G1612" s="74"/>
      <c r="H1612" s="74"/>
      <c r="I1612" s="74"/>
      <c r="J1612" s="73"/>
      <c r="K1612" s="73"/>
    </row>
    <row r="1613" spans="2:11" x14ac:dyDescent="0.25">
      <c r="B1613" s="71"/>
      <c r="C1613" s="72"/>
      <c r="D1613" s="71"/>
      <c r="E1613" s="73"/>
      <c r="F1613" s="73"/>
      <c r="G1613" s="74"/>
      <c r="H1613" s="74"/>
      <c r="I1613" s="74"/>
      <c r="J1613" s="73"/>
      <c r="K1613" s="73"/>
    </row>
    <row r="1614" spans="2:11" x14ac:dyDescent="0.25">
      <c r="B1614" s="71"/>
      <c r="C1614" s="72"/>
      <c r="D1614" s="71"/>
      <c r="E1614" s="73"/>
      <c r="F1614" s="73"/>
      <c r="G1614" s="74"/>
      <c r="H1614" s="74"/>
      <c r="I1614" s="74"/>
      <c r="J1614" s="73"/>
      <c r="K1614" s="73"/>
    </row>
    <row r="1615" spans="2:11" x14ac:dyDescent="0.25">
      <c r="B1615" s="71"/>
      <c r="C1615" s="72"/>
      <c r="D1615" s="71"/>
      <c r="E1615" s="73"/>
      <c r="F1615" s="73"/>
      <c r="G1615" s="74"/>
      <c r="H1615" s="74"/>
      <c r="I1615" s="74"/>
      <c r="J1615" s="73"/>
      <c r="K1615" s="73"/>
    </row>
    <row r="1616" spans="2:11" x14ac:dyDescent="0.25">
      <c r="B1616" s="71"/>
      <c r="C1616" s="72"/>
      <c r="D1616" s="71"/>
      <c r="E1616" s="73"/>
      <c r="F1616" s="73"/>
      <c r="G1616" s="74"/>
      <c r="H1616" s="74"/>
      <c r="I1616" s="74"/>
      <c r="J1616" s="73"/>
      <c r="K1616" s="73"/>
    </row>
    <row r="1617" spans="2:11" x14ac:dyDescent="0.25">
      <c r="B1617" s="71"/>
      <c r="C1617" s="72"/>
      <c r="D1617" s="71"/>
      <c r="E1617" s="73"/>
      <c r="F1617" s="73"/>
      <c r="G1617" s="74"/>
      <c r="H1617" s="74"/>
      <c r="I1617" s="74"/>
      <c r="J1617" s="73"/>
      <c r="K1617" s="73"/>
    </row>
    <row r="1618" spans="2:11" x14ac:dyDescent="0.25">
      <c r="B1618" s="71"/>
      <c r="C1618" s="72"/>
      <c r="D1618" s="71"/>
      <c r="E1618" s="73"/>
      <c r="F1618" s="73"/>
      <c r="G1618" s="74"/>
      <c r="H1618" s="74"/>
      <c r="I1618" s="74"/>
      <c r="J1618" s="73"/>
      <c r="K1618" s="73"/>
    </row>
    <row r="1619" spans="2:11" x14ac:dyDescent="0.25">
      <c r="B1619" s="71"/>
      <c r="C1619" s="72"/>
      <c r="D1619" s="71"/>
      <c r="E1619" s="73"/>
      <c r="F1619" s="73"/>
      <c r="G1619" s="74"/>
      <c r="H1619" s="74"/>
      <c r="I1619" s="74"/>
      <c r="J1619" s="73"/>
      <c r="K1619" s="73"/>
    </row>
    <row r="1620" spans="2:11" x14ac:dyDescent="0.25">
      <c r="B1620" s="71"/>
      <c r="C1620" s="72"/>
      <c r="D1620" s="71"/>
      <c r="E1620" s="73"/>
      <c r="F1620" s="73"/>
      <c r="G1620" s="74"/>
      <c r="H1620" s="74"/>
      <c r="I1620" s="74"/>
      <c r="J1620" s="73"/>
      <c r="K1620" s="73"/>
    </row>
    <row r="1621" spans="2:11" x14ac:dyDescent="0.25">
      <c r="B1621" s="71"/>
      <c r="C1621" s="72"/>
      <c r="D1621" s="71"/>
      <c r="E1621" s="73"/>
      <c r="F1621" s="73"/>
      <c r="G1621" s="74"/>
      <c r="H1621" s="74"/>
      <c r="I1621" s="74"/>
      <c r="J1621" s="73"/>
      <c r="K1621" s="73"/>
    </row>
    <row r="1622" spans="2:11" x14ac:dyDescent="0.25">
      <c r="B1622" s="71"/>
      <c r="C1622" s="72"/>
      <c r="D1622" s="71"/>
      <c r="E1622" s="73"/>
      <c r="F1622" s="73"/>
      <c r="G1622" s="74"/>
      <c r="H1622" s="74"/>
      <c r="I1622" s="74"/>
      <c r="J1622" s="73"/>
      <c r="K1622" s="73"/>
    </row>
    <row r="1623" spans="2:11" x14ac:dyDescent="0.25">
      <c r="B1623" s="71"/>
      <c r="C1623" s="72"/>
      <c r="D1623" s="71"/>
      <c r="E1623" s="73"/>
      <c r="F1623" s="73"/>
      <c r="G1623" s="74"/>
      <c r="H1623" s="74"/>
      <c r="I1623" s="74"/>
      <c r="J1623" s="73"/>
      <c r="K1623" s="73"/>
    </row>
    <row r="1624" spans="2:11" x14ac:dyDescent="0.25">
      <c r="B1624" s="71"/>
      <c r="C1624" s="72"/>
      <c r="D1624" s="71"/>
      <c r="E1624" s="73"/>
      <c r="F1624" s="73"/>
      <c r="G1624" s="74"/>
      <c r="H1624" s="74"/>
      <c r="I1624" s="74"/>
      <c r="J1624" s="73"/>
      <c r="K1624" s="73"/>
    </row>
    <row r="1625" spans="2:11" x14ac:dyDescent="0.25">
      <c r="B1625" s="71"/>
      <c r="C1625" s="72"/>
      <c r="D1625" s="71"/>
      <c r="E1625" s="73"/>
      <c r="F1625" s="73"/>
      <c r="G1625" s="74"/>
      <c r="H1625" s="74"/>
      <c r="I1625" s="74"/>
      <c r="J1625" s="73"/>
      <c r="K1625" s="73"/>
    </row>
    <row r="1626" spans="2:11" x14ac:dyDescent="0.25">
      <c r="B1626" s="71"/>
      <c r="C1626" s="72"/>
      <c r="D1626" s="71"/>
      <c r="E1626" s="73"/>
      <c r="F1626" s="73"/>
      <c r="G1626" s="74"/>
      <c r="H1626" s="74"/>
      <c r="I1626" s="74"/>
      <c r="J1626" s="73"/>
      <c r="K1626" s="73"/>
    </row>
    <row r="1627" spans="2:11" x14ac:dyDescent="0.25">
      <c r="B1627" s="71"/>
      <c r="C1627" s="72"/>
      <c r="D1627" s="71"/>
      <c r="E1627" s="73"/>
      <c r="F1627" s="73"/>
      <c r="G1627" s="74"/>
      <c r="H1627" s="74"/>
      <c r="I1627" s="74"/>
      <c r="J1627" s="73"/>
      <c r="K1627" s="73"/>
    </row>
    <row r="1628" spans="2:11" x14ac:dyDescent="0.25">
      <c r="B1628" s="71"/>
      <c r="C1628" s="72"/>
      <c r="D1628" s="71"/>
      <c r="E1628" s="73"/>
      <c r="F1628" s="73"/>
      <c r="G1628" s="74"/>
      <c r="H1628" s="74"/>
      <c r="I1628" s="74"/>
      <c r="J1628" s="73"/>
      <c r="K1628" s="73"/>
    </row>
    <row r="1629" spans="2:11" x14ac:dyDescent="0.25">
      <c r="B1629" s="71"/>
      <c r="C1629" s="72"/>
      <c r="D1629" s="71"/>
      <c r="E1629" s="73"/>
      <c r="F1629" s="73"/>
      <c r="G1629" s="74"/>
      <c r="H1629" s="74"/>
      <c r="I1629" s="74"/>
      <c r="J1629" s="73"/>
      <c r="K1629" s="73"/>
    </row>
    <row r="1630" spans="2:11" x14ac:dyDescent="0.25">
      <c r="B1630" s="71"/>
      <c r="C1630" s="72"/>
      <c r="D1630" s="71"/>
      <c r="E1630" s="73"/>
      <c r="F1630" s="73"/>
      <c r="G1630" s="74"/>
      <c r="H1630" s="74"/>
      <c r="I1630" s="74"/>
      <c r="J1630" s="73"/>
      <c r="K1630" s="73"/>
    </row>
    <row r="1631" spans="2:11" x14ac:dyDescent="0.25">
      <c r="B1631" s="71"/>
      <c r="C1631" s="72"/>
      <c r="D1631" s="71"/>
      <c r="E1631" s="73"/>
      <c r="F1631" s="73"/>
      <c r="G1631" s="74"/>
      <c r="H1631" s="74"/>
      <c r="I1631" s="74"/>
      <c r="J1631" s="73"/>
      <c r="K1631" s="73"/>
    </row>
    <row r="1632" spans="2:11" x14ac:dyDescent="0.25">
      <c r="B1632" s="71"/>
      <c r="C1632" s="72"/>
      <c r="D1632" s="71"/>
      <c r="E1632" s="73"/>
      <c r="F1632" s="73"/>
      <c r="G1632" s="74"/>
      <c r="H1632" s="74"/>
      <c r="I1632" s="74"/>
      <c r="J1632" s="73"/>
      <c r="K1632" s="73"/>
    </row>
    <row r="1633" spans="2:11" x14ac:dyDescent="0.25">
      <c r="B1633" s="71"/>
      <c r="C1633" s="72"/>
      <c r="D1633" s="71"/>
      <c r="E1633" s="73"/>
      <c r="F1633" s="73"/>
      <c r="G1633" s="74"/>
      <c r="H1633" s="74"/>
      <c r="I1633" s="74"/>
      <c r="J1633" s="73"/>
      <c r="K1633" s="73"/>
    </row>
    <row r="1634" spans="2:11" x14ac:dyDescent="0.25">
      <c r="B1634" s="71"/>
      <c r="C1634" s="72"/>
      <c r="D1634" s="71"/>
      <c r="E1634" s="73"/>
      <c r="F1634" s="73"/>
      <c r="G1634" s="74"/>
      <c r="H1634" s="74"/>
      <c r="I1634" s="74"/>
      <c r="J1634" s="73"/>
      <c r="K1634" s="73"/>
    </row>
    <row r="1635" spans="2:11" x14ac:dyDescent="0.25">
      <c r="B1635" s="71"/>
      <c r="C1635" s="72"/>
      <c r="D1635" s="71"/>
      <c r="E1635" s="73"/>
      <c r="F1635" s="73"/>
      <c r="G1635" s="74"/>
      <c r="H1635" s="74"/>
      <c r="I1635" s="74"/>
      <c r="J1635" s="73"/>
      <c r="K1635" s="73"/>
    </row>
    <row r="1636" spans="2:11" x14ac:dyDescent="0.25">
      <c r="B1636" s="71"/>
      <c r="C1636" s="72"/>
      <c r="D1636" s="71"/>
      <c r="E1636" s="73"/>
      <c r="F1636" s="73"/>
      <c r="G1636" s="74"/>
      <c r="H1636" s="74"/>
      <c r="I1636" s="74"/>
      <c r="J1636" s="73"/>
      <c r="K1636" s="73"/>
    </row>
    <row r="1637" spans="2:11" x14ac:dyDescent="0.25">
      <c r="B1637" s="71"/>
      <c r="C1637" s="72"/>
      <c r="D1637" s="71"/>
      <c r="E1637" s="73"/>
      <c r="F1637" s="73"/>
      <c r="G1637" s="74"/>
      <c r="H1637" s="74"/>
      <c r="I1637" s="74"/>
      <c r="J1637" s="73"/>
      <c r="K1637" s="73"/>
    </row>
    <row r="1638" spans="2:11" x14ac:dyDescent="0.25">
      <c r="B1638" s="71"/>
      <c r="C1638" s="72"/>
      <c r="D1638" s="71"/>
      <c r="E1638" s="73"/>
      <c r="F1638" s="73"/>
      <c r="G1638" s="74"/>
      <c r="H1638" s="74"/>
      <c r="I1638" s="74"/>
      <c r="J1638" s="73"/>
      <c r="K1638" s="73"/>
    </row>
    <row r="1639" spans="2:11" x14ac:dyDescent="0.25">
      <c r="B1639" s="71"/>
      <c r="C1639" s="72"/>
      <c r="D1639" s="71"/>
      <c r="E1639" s="73"/>
      <c r="F1639" s="73"/>
      <c r="G1639" s="74"/>
      <c r="H1639" s="74"/>
      <c r="I1639" s="74"/>
      <c r="J1639" s="73"/>
      <c r="K1639" s="73"/>
    </row>
    <row r="1640" spans="2:11" x14ac:dyDescent="0.25">
      <c r="B1640" s="71"/>
      <c r="C1640" s="72"/>
      <c r="D1640" s="71"/>
      <c r="E1640" s="73"/>
      <c r="F1640" s="73"/>
      <c r="G1640" s="74"/>
      <c r="H1640" s="74"/>
      <c r="I1640" s="74"/>
      <c r="J1640" s="73"/>
      <c r="K1640" s="73"/>
    </row>
    <row r="1641" spans="2:11" x14ac:dyDescent="0.25">
      <c r="B1641" s="71"/>
      <c r="C1641" s="72"/>
      <c r="D1641" s="71"/>
      <c r="E1641" s="73"/>
      <c r="F1641" s="73"/>
      <c r="G1641" s="74"/>
      <c r="H1641" s="74"/>
      <c r="I1641" s="74"/>
      <c r="J1641" s="73"/>
      <c r="K1641" s="73"/>
    </row>
    <row r="1642" spans="2:11" x14ac:dyDescent="0.25">
      <c r="B1642" s="71"/>
      <c r="C1642" s="72"/>
      <c r="D1642" s="71"/>
      <c r="E1642" s="73"/>
      <c r="F1642" s="73"/>
      <c r="G1642" s="74"/>
      <c r="H1642" s="74"/>
      <c r="I1642" s="74"/>
      <c r="J1642" s="73"/>
      <c r="K1642" s="73"/>
    </row>
    <row r="1643" spans="2:11" x14ac:dyDescent="0.25">
      <c r="B1643" s="71"/>
      <c r="C1643" s="72"/>
      <c r="D1643" s="71"/>
      <c r="E1643" s="73"/>
      <c r="F1643" s="73"/>
      <c r="G1643" s="74"/>
      <c r="H1643" s="74"/>
      <c r="I1643" s="74"/>
      <c r="J1643" s="73"/>
      <c r="K1643" s="73"/>
    </row>
    <row r="1644" spans="2:11" x14ac:dyDescent="0.25">
      <c r="B1644" s="71"/>
      <c r="C1644" s="72"/>
      <c r="D1644" s="71"/>
      <c r="E1644" s="73"/>
      <c r="F1644" s="73"/>
      <c r="G1644" s="74"/>
      <c r="H1644" s="74"/>
      <c r="I1644" s="74"/>
      <c r="J1644" s="73"/>
      <c r="K1644" s="73"/>
    </row>
    <row r="1645" spans="2:11" x14ac:dyDescent="0.25">
      <c r="B1645" s="71"/>
      <c r="C1645" s="72"/>
      <c r="D1645" s="71"/>
      <c r="E1645" s="73"/>
      <c r="F1645" s="73"/>
      <c r="G1645" s="74"/>
      <c r="H1645" s="74"/>
      <c r="I1645" s="74"/>
      <c r="J1645" s="73"/>
      <c r="K1645" s="73"/>
    </row>
    <row r="1646" spans="2:11" x14ac:dyDescent="0.25">
      <c r="B1646" s="71"/>
      <c r="C1646" s="72"/>
      <c r="D1646" s="71"/>
      <c r="E1646" s="73"/>
      <c r="F1646" s="73"/>
      <c r="G1646" s="74"/>
      <c r="H1646" s="74"/>
      <c r="I1646" s="74"/>
      <c r="J1646" s="73"/>
      <c r="K1646" s="73"/>
    </row>
    <row r="1647" spans="2:11" x14ac:dyDescent="0.25">
      <c r="B1647" s="71"/>
      <c r="C1647" s="72"/>
      <c r="D1647" s="71"/>
      <c r="E1647" s="73"/>
      <c r="F1647" s="73"/>
      <c r="G1647" s="74"/>
      <c r="H1647" s="74"/>
      <c r="I1647" s="74"/>
      <c r="J1647" s="73"/>
      <c r="K1647" s="73"/>
    </row>
    <row r="1648" spans="2:11" x14ac:dyDescent="0.25">
      <c r="B1648" s="71"/>
      <c r="C1648" s="72"/>
      <c r="D1648" s="71"/>
      <c r="E1648" s="73"/>
      <c r="F1648" s="73"/>
      <c r="G1648" s="74"/>
      <c r="H1648" s="74"/>
      <c r="I1648" s="74"/>
      <c r="J1648" s="73"/>
      <c r="K1648" s="73"/>
    </row>
    <row r="1649" spans="2:11" x14ac:dyDescent="0.25">
      <c r="B1649" s="71"/>
      <c r="C1649" s="72"/>
      <c r="D1649" s="71"/>
      <c r="E1649" s="73"/>
      <c r="F1649" s="73"/>
      <c r="G1649" s="74"/>
      <c r="H1649" s="74"/>
      <c r="I1649" s="74"/>
      <c r="J1649" s="73"/>
      <c r="K1649" s="73"/>
    </row>
    <row r="1650" spans="2:11" x14ac:dyDescent="0.25">
      <c r="B1650" s="71"/>
      <c r="C1650" s="72"/>
      <c r="D1650" s="71"/>
      <c r="E1650" s="73"/>
      <c r="F1650" s="73"/>
      <c r="G1650" s="74"/>
      <c r="H1650" s="74"/>
      <c r="I1650" s="74"/>
      <c r="J1650" s="73"/>
      <c r="K1650" s="73"/>
    </row>
    <row r="1651" spans="2:11" x14ac:dyDescent="0.25">
      <c r="B1651" s="71"/>
      <c r="C1651" s="72"/>
      <c r="D1651" s="71"/>
      <c r="E1651" s="73"/>
      <c r="F1651" s="73"/>
      <c r="G1651" s="74"/>
      <c r="H1651" s="74"/>
      <c r="I1651" s="74"/>
      <c r="J1651" s="73"/>
      <c r="K1651" s="73"/>
    </row>
    <row r="1652" spans="2:11" x14ac:dyDescent="0.25">
      <c r="B1652" s="71"/>
      <c r="C1652" s="72"/>
      <c r="D1652" s="71"/>
      <c r="E1652" s="73"/>
      <c r="F1652" s="73"/>
      <c r="G1652" s="74"/>
      <c r="H1652" s="74"/>
      <c r="I1652" s="74"/>
      <c r="J1652" s="73"/>
      <c r="K1652" s="73"/>
    </row>
    <row r="1653" spans="2:11" x14ac:dyDescent="0.25">
      <c r="B1653" s="71"/>
      <c r="C1653" s="72"/>
      <c r="D1653" s="71"/>
      <c r="E1653" s="73"/>
      <c r="F1653" s="73"/>
      <c r="G1653" s="74"/>
      <c r="H1653" s="74"/>
      <c r="I1653" s="74"/>
      <c r="J1653" s="73"/>
      <c r="K1653" s="73"/>
    </row>
    <row r="1654" spans="2:11" x14ac:dyDescent="0.25">
      <c r="B1654" s="71"/>
      <c r="C1654" s="72"/>
      <c r="D1654" s="71"/>
      <c r="E1654" s="73"/>
      <c r="F1654" s="73"/>
      <c r="G1654" s="74"/>
      <c r="H1654" s="74"/>
      <c r="I1654" s="74"/>
      <c r="J1654" s="73"/>
      <c r="K1654" s="73"/>
    </row>
    <row r="1655" spans="2:11" x14ac:dyDescent="0.25">
      <c r="B1655" s="71"/>
      <c r="C1655" s="72"/>
      <c r="D1655" s="71"/>
      <c r="E1655" s="73"/>
      <c r="F1655" s="73"/>
      <c r="G1655" s="74"/>
      <c r="H1655" s="74"/>
      <c r="I1655" s="74"/>
      <c r="J1655" s="73"/>
      <c r="K1655" s="73"/>
    </row>
    <row r="1656" spans="2:11" x14ac:dyDescent="0.25">
      <c r="B1656" s="71"/>
      <c r="C1656" s="72"/>
      <c r="D1656" s="71"/>
      <c r="E1656" s="73"/>
      <c r="F1656" s="73"/>
      <c r="G1656" s="74"/>
      <c r="H1656" s="74"/>
      <c r="I1656" s="74"/>
      <c r="J1656" s="73"/>
      <c r="K1656" s="73"/>
    </row>
    <row r="1657" spans="2:11" x14ac:dyDescent="0.25">
      <c r="B1657" s="71"/>
      <c r="C1657" s="72"/>
      <c r="D1657" s="71"/>
      <c r="E1657" s="73"/>
      <c r="F1657" s="73"/>
      <c r="G1657" s="74"/>
      <c r="H1657" s="74"/>
      <c r="I1657" s="74"/>
      <c r="J1657" s="73"/>
      <c r="K1657" s="73"/>
    </row>
    <row r="1658" spans="2:11" x14ac:dyDescent="0.25">
      <c r="B1658" s="71"/>
      <c r="C1658" s="72"/>
      <c r="D1658" s="71"/>
      <c r="E1658" s="73"/>
      <c r="F1658" s="73"/>
      <c r="G1658" s="74"/>
      <c r="H1658" s="74"/>
      <c r="I1658" s="74"/>
      <c r="J1658" s="73"/>
      <c r="K1658" s="73"/>
    </row>
    <row r="1659" spans="2:11" x14ac:dyDescent="0.25">
      <c r="B1659" s="71"/>
      <c r="C1659" s="72"/>
      <c r="D1659" s="71"/>
      <c r="E1659" s="73"/>
      <c r="F1659" s="73"/>
      <c r="G1659" s="74"/>
      <c r="H1659" s="74"/>
      <c r="I1659" s="74"/>
      <c r="J1659" s="73"/>
      <c r="K1659" s="73"/>
    </row>
    <row r="1660" spans="2:11" x14ac:dyDescent="0.25">
      <c r="B1660" s="71"/>
      <c r="C1660" s="72"/>
      <c r="D1660" s="71"/>
      <c r="E1660" s="73"/>
      <c r="F1660" s="73"/>
      <c r="G1660" s="74"/>
      <c r="H1660" s="74"/>
      <c r="I1660" s="74"/>
      <c r="J1660" s="73"/>
      <c r="K1660" s="73"/>
    </row>
    <row r="1661" spans="2:11" x14ac:dyDescent="0.25">
      <c r="B1661" s="71"/>
      <c r="C1661" s="72"/>
      <c r="D1661" s="71"/>
      <c r="E1661" s="73"/>
      <c r="F1661" s="73"/>
      <c r="G1661" s="74"/>
      <c r="H1661" s="74"/>
      <c r="I1661" s="74"/>
      <c r="J1661" s="73"/>
      <c r="K1661" s="73"/>
    </row>
    <row r="1662" spans="2:11" x14ac:dyDescent="0.25">
      <c r="B1662" s="71"/>
      <c r="C1662" s="72"/>
      <c r="D1662" s="71"/>
      <c r="E1662" s="73"/>
      <c r="F1662" s="73"/>
      <c r="G1662" s="74"/>
      <c r="H1662" s="74"/>
      <c r="I1662" s="74"/>
      <c r="J1662" s="73"/>
      <c r="K1662" s="73"/>
    </row>
    <row r="1663" spans="2:11" x14ac:dyDescent="0.25">
      <c r="B1663" s="71"/>
      <c r="C1663" s="72"/>
      <c r="D1663" s="71"/>
      <c r="E1663" s="73"/>
      <c r="F1663" s="73"/>
      <c r="G1663" s="74"/>
      <c r="H1663" s="74"/>
      <c r="I1663" s="74"/>
      <c r="J1663" s="73"/>
      <c r="K1663" s="73"/>
    </row>
    <row r="1664" spans="2:11" x14ac:dyDescent="0.25">
      <c r="B1664" s="71"/>
      <c r="C1664" s="72"/>
      <c r="D1664" s="71"/>
      <c r="E1664" s="73"/>
      <c r="F1664" s="73"/>
      <c r="G1664" s="74"/>
      <c r="H1664" s="74"/>
      <c r="I1664" s="74"/>
      <c r="J1664" s="73"/>
      <c r="K1664" s="73"/>
    </row>
    <row r="1665" spans="2:11" x14ac:dyDescent="0.25">
      <c r="B1665" s="71"/>
      <c r="C1665" s="72"/>
      <c r="D1665" s="71"/>
      <c r="E1665" s="73"/>
      <c r="F1665" s="73"/>
      <c r="G1665" s="74"/>
      <c r="H1665" s="74"/>
      <c r="I1665" s="74"/>
      <c r="J1665" s="73"/>
      <c r="K1665" s="73"/>
    </row>
    <row r="1666" spans="2:11" x14ac:dyDescent="0.25">
      <c r="B1666" s="71"/>
      <c r="C1666" s="72"/>
      <c r="D1666" s="71"/>
      <c r="E1666" s="73"/>
      <c r="F1666" s="73"/>
      <c r="G1666" s="74"/>
      <c r="H1666" s="74"/>
      <c r="I1666" s="74"/>
      <c r="J1666" s="73"/>
      <c r="K1666" s="73"/>
    </row>
    <row r="1667" spans="2:11" x14ac:dyDescent="0.25">
      <c r="B1667" s="71"/>
      <c r="C1667" s="72"/>
      <c r="D1667" s="71"/>
      <c r="E1667" s="73"/>
      <c r="F1667" s="73"/>
      <c r="G1667" s="74"/>
      <c r="H1667" s="74"/>
      <c r="I1667" s="74"/>
      <c r="J1667" s="73"/>
      <c r="K1667" s="73"/>
    </row>
    <row r="1668" spans="2:11" x14ac:dyDescent="0.25">
      <c r="B1668" s="71"/>
      <c r="C1668" s="72"/>
      <c r="D1668" s="71"/>
      <c r="E1668" s="73"/>
      <c r="F1668" s="73"/>
      <c r="G1668" s="74"/>
      <c r="H1668" s="74"/>
      <c r="I1668" s="74"/>
      <c r="J1668" s="73"/>
      <c r="K1668" s="73"/>
    </row>
    <row r="1669" spans="2:11" x14ac:dyDescent="0.25">
      <c r="B1669" s="71"/>
      <c r="C1669" s="72"/>
      <c r="D1669" s="71"/>
      <c r="E1669" s="73"/>
      <c r="F1669" s="73"/>
      <c r="G1669" s="74"/>
      <c r="H1669" s="74"/>
      <c r="I1669" s="74"/>
      <c r="J1669" s="73"/>
      <c r="K1669" s="73"/>
    </row>
    <row r="1670" spans="2:11" x14ac:dyDescent="0.25">
      <c r="B1670" s="71"/>
      <c r="C1670" s="72"/>
      <c r="D1670" s="71"/>
      <c r="E1670" s="73"/>
      <c r="F1670" s="73"/>
      <c r="G1670" s="74"/>
      <c r="H1670" s="74"/>
      <c r="I1670" s="74"/>
      <c r="J1670" s="73"/>
      <c r="K1670" s="73"/>
    </row>
    <row r="1671" spans="2:11" x14ac:dyDescent="0.25">
      <c r="B1671" s="71"/>
      <c r="C1671" s="72"/>
      <c r="D1671" s="71"/>
      <c r="E1671" s="73"/>
      <c r="F1671" s="73"/>
      <c r="G1671" s="74"/>
      <c r="H1671" s="74"/>
      <c r="I1671" s="74"/>
      <c r="J1671" s="73"/>
      <c r="K1671" s="73"/>
    </row>
    <row r="1672" spans="2:11" x14ac:dyDescent="0.25">
      <c r="B1672" s="71"/>
      <c r="C1672" s="72"/>
      <c r="D1672" s="71"/>
      <c r="E1672" s="73"/>
      <c r="F1672" s="73"/>
      <c r="G1672" s="74"/>
      <c r="H1672" s="74"/>
      <c r="I1672" s="74"/>
      <c r="J1672" s="73"/>
      <c r="K1672" s="73"/>
    </row>
    <row r="1673" spans="2:11" x14ac:dyDescent="0.25">
      <c r="B1673" s="71"/>
      <c r="C1673" s="72"/>
      <c r="D1673" s="71"/>
      <c r="E1673" s="73"/>
      <c r="F1673" s="73"/>
      <c r="G1673" s="74"/>
      <c r="H1673" s="74"/>
      <c r="I1673" s="74"/>
      <c r="J1673" s="73"/>
      <c r="K1673" s="73"/>
    </row>
    <row r="1674" spans="2:11" x14ac:dyDescent="0.25">
      <c r="B1674" s="71"/>
      <c r="C1674" s="72"/>
      <c r="D1674" s="71"/>
      <c r="E1674" s="73"/>
      <c r="F1674" s="73"/>
      <c r="G1674" s="74"/>
      <c r="H1674" s="74"/>
      <c r="I1674" s="74"/>
      <c r="J1674" s="73"/>
      <c r="K1674" s="73"/>
    </row>
    <row r="1675" spans="2:11" x14ac:dyDescent="0.25">
      <c r="B1675" s="71"/>
      <c r="C1675" s="72"/>
      <c r="D1675" s="71"/>
      <c r="E1675" s="73"/>
      <c r="F1675" s="73"/>
      <c r="G1675" s="74"/>
      <c r="H1675" s="74"/>
      <c r="I1675" s="74"/>
      <c r="J1675" s="73"/>
      <c r="K1675" s="73"/>
    </row>
    <row r="1676" spans="2:11" x14ac:dyDescent="0.25">
      <c r="B1676" s="71"/>
      <c r="C1676" s="72"/>
      <c r="D1676" s="71"/>
      <c r="E1676" s="73"/>
      <c r="F1676" s="73"/>
      <c r="G1676" s="74"/>
      <c r="H1676" s="74"/>
      <c r="I1676" s="74"/>
      <c r="J1676" s="73"/>
      <c r="K1676" s="73"/>
    </row>
    <row r="1677" spans="2:11" x14ac:dyDescent="0.25">
      <c r="B1677" s="71"/>
      <c r="C1677" s="72"/>
      <c r="D1677" s="71"/>
      <c r="E1677" s="73"/>
      <c r="F1677" s="73"/>
      <c r="G1677" s="74"/>
      <c r="H1677" s="74"/>
      <c r="I1677" s="74"/>
      <c r="J1677" s="73"/>
      <c r="K1677" s="73"/>
    </row>
    <row r="1678" spans="2:11" x14ac:dyDescent="0.25">
      <c r="B1678" s="71"/>
      <c r="C1678" s="72"/>
      <c r="D1678" s="71"/>
      <c r="E1678" s="73"/>
      <c r="F1678" s="73"/>
      <c r="G1678" s="74"/>
      <c r="H1678" s="74"/>
      <c r="I1678" s="74"/>
      <c r="J1678" s="73"/>
      <c r="K1678" s="73"/>
    </row>
    <row r="1679" spans="2:11" x14ac:dyDescent="0.25">
      <c r="B1679" s="71"/>
      <c r="C1679" s="72"/>
      <c r="D1679" s="71"/>
      <c r="E1679" s="73"/>
      <c r="F1679" s="73"/>
      <c r="G1679" s="74"/>
      <c r="H1679" s="74"/>
      <c r="I1679" s="74"/>
      <c r="J1679" s="73"/>
      <c r="K1679" s="73"/>
    </row>
    <row r="1680" spans="2:11" x14ac:dyDescent="0.25">
      <c r="B1680" s="71"/>
      <c r="C1680" s="72"/>
      <c r="D1680" s="71"/>
      <c r="E1680" s="73"/>
      <c r="F1680" s="73"/>
      <c r="G1680" s="74"/>
      <c r="H1680" s="74"/>
      <c r="I1680" s="74"/>
      <c r="J1680" s="73"/>
      <c r="K1680" s="73"/>
    </row>
    <row r="1681" spans="2:11" x14ac:dyDescent="0.25">
      <c r="B1681" s="71"/>
      <c r="C1681" s="72"/>
      <c r="D1681" s="71"/>
      <c r="E1681" s="73"/>
      <c r="F1681" s="73"/>
      <c r="G1681" s="74"/>
      <c r="H1681" s="74"/>
      <c r="I1681" s="74"/>
      <c r="J1681" s="73"/>
      <c r="K1681" s="73"/>
    </row>
    <row r="1682" spans="2:11" x14ac:dyDescent="0.25">
      <c r="B1682" s="71"/>
      <c r="C1682" s="72"/>
      <c r="D1682" s="71"/>
      <c r="E1682" s="73"/>
      <c r="F1682" s="73"/>
      <c r="G1682" s="74"/>
      <c r="H1682" s="74"/>
      <c r="I1682" s="74"/>
      <c r="J1682" s="73"/>
      <c r="K1682" s="73"/>
    </row>
    <row r="1683" spans="2:11" x14ac:dyDescent="0.25">
      <c r="B1683" s="71"/>
      <c r="C1683" s="72"/>
      <c r="D1683" s="71"/>
      <c r="E1683" s="73"/>
      <c r="F1683" s="73"/>
      <c r="G1683" s="74"/>
      <c r="H1683" s="74"/>
      <c r="I1683" s="74"/>
      <c r="J1683" s="73"/>
      <c r="K1683" s="73"/>
    </row>
    <row r="1684" spans="2:11" x14ac:dyDescent="0.25">
      <c r="B1684" s="71"/>
      <c r="C1684" s="72"/>
      <c r="D1684" s="71"/>
      <c r="E1684" s="73"/>
      <c r="F1684" s="73"/>
      <c r="G1684" s="74"/>
      <c r="H1684" s="74"/>
      <c r="I1684" s="74"/>
      <c r="J1684" s="73"/>
      <c r="K1684" s="73"/>
    </row>
    <row r="1685" spans="2:11" x14ac:dyDescent="0.25">
      <c r="B1685" s="71"/>
      <c r="C1685" s="72"/>
      <c r="D1685" s="71"/>
      <c r="E1685" s="73"/>
      <c r="F1685" s="73"/>
      <c r="G1685" s="74"/>
      <c r="H1685" s="74"/>
      <c r="I1685" s="74"/>
      <c r="J1685" s="73"/>
      <c r="K1685" s="73"/>
    </row>
    <row r="1686" spans="2:11" x14ac:dyDescent="0.25">
      <c r="B1686" s="71"/>
      <c r="C1686" s="72"/>
      <c r="D1686" s="71"/>
      <c r="E1686" s="73"/>
      <c r="F1686" s="73"/>
      <c r="G1686" s="74"/>
      <c r="H1686" s="74"/>
      <c r="I1686" s="74"/>
      <c r="J1686" s="73"/>
      <c r="K1686" s="73"/>
    </row>
    <row r="1687" spans="2:11" x14ac:dyDescent="0.25">
      <c r="B1687" s="71"/>
      <c r="C1687" s="72"/>
      <c r="D1687" s="71"/>
      <c r="E1687" s="73"/>
      <c r="F1687" s="73"/>
      <c r="G1687" s="74"/>
      <c r="H1687" s="74"/>
      <c r="I1687" s="74"/>
      <c r="J1687" s="73"/>
      <c r="K1687" s="73"/>
    </row>
    <row r="1688" spans="2:11" x14ac:dyDescent="0.25">
      <c r="B1688" s="71"/>
      <c r="C1688" s="72"/>
      <c r="D1688" s="71"/>
      <c r="E1688" s="73"/>
      <c r="F1688" s="73"/>
      <c r="G1688" s="74"/>
      <c r="H1688" s="74"/>
      <c r="I1688" s="74"/>
      <c r="J1688" s="73"/>
      <c r="K1688" s="73"/>
    </row>
    <row r="1689" spans="2:11" x14ac:dyDescent="0.25">
      <c r="B1689" s="71"/>
      <c r="C1689" s="72"/>
      <c r="D1689" s="71"/>
      <c r="E1689" s="73"/>
      <c r="F1689" s="73"/>
      <c r="G1689" s="74"/>
      <c r="H1689" s="74"/>
      <c r="I1689" s="74"/>
      <c r="J1689" s="73"/>
      <c r="K1689" s="73"/>
    </row>
    <row r="1690" spans="2:11" x14ac:dyDescent="0.25">
      <c r="B1690" s="71"/>
      <c r="C1690" s="72"/>
      <c r="D1690" s="71"/>
      <c r="E1690" s="73"/>
      <c r="F1690" s="73"/>
      <c r="G1690" s="74"/>
      <c r="H1690" s="74"/>
      <c r="I1690" s="74"/>
      <c r="J1690" s="73"/>
      <c r="K1690" s="73"/>
    </row>
    <row r="1691" spans="2:11" x14ac:dyDescent="0.25">
      <c r="B1691" s="71"/>
      <c r="C1691" s="72"/>
      <c r="D1691" s="71"/>
      <c r="E1691" s="73"/>
      <c r="F1691" s="73"/>
      <c r="G1691" s="74"/>
      <c r="H1691" s="74"/>
      <c r="I1691" s="74"/>
      <c r="J1691" s="73"/>
      <c r="K1691" s="73"/>
    </row>
    <row r="1692" spans="2:11" x14ac:dyDescent="0.25">
      <c r="B1692" s="71"/>
      <c r="C1692" s="72"/>
      <c r="D1692" s="71"/>
      <c r="E1692" s="73"/>
      <c r="F1692" s="73"/>
      <c r="G1692" s="74"/>
      <c r="H1692" s="74"/>
      <c r="I1692" s="74"/>
      <c r="J1692" s="73"/>
      <c r="K1692" s="73"/>
    </row>
    <row r="1693" spans="2:11" x14ac:dyDescent="0.25">
      <c r="B1693" s="71"/>
      <c r="C1693" s="72"/>
      <c r="D1693" s="71"/>
      <c r="E1693" s="73"/>
      <c r="F1693" s="73"/>
      <c r="G1693" s="74"/>
      <c r="H1693" s="74"/>
      <c r="I1693" s="74"/>
      <c r="J1693" s="73"/>
      <c r="K1693" s="73"/>
    </row>
    <row r="1694" spans="2:11" x14ac:dyDescent="0.25">
      <c r="B1694" s="71"/>
      <c r="C1694" s="72"/>
      <c r="D1694" s="71"/>
      <c r="E1694" s="73"/>
      <c r="F1694" s="73"/>
      <c r="G1694" s="74"/>
      <c r="H1694" s="74"/>
      <c r="I1694" s="74"/>
      <c r="J1694" s="73"/>
      <c r="K1694" s="73"/>
    </row>
    <row r="1695" spans="2:11" x14ac:dyDescent="0.25">
      <c r="B1695" s="71"/>
      <c r="C1695" s="72"/>
      <c r="D1695" s="71"/>
      <c r="E1695" s="73"/>
      <c r="F1695" s="73"/>
      <c r="G1695" s="74"/>
      <c r="H1695" s="74"/>
      <c r="I1695" s="74"/>
      <c r="J1695" s="73"/>
      <c r="K1695" s="73"/>
    </row>
    <row r="1696" spans="2:11" x14ac:dyDescent="0.25">
      <c r="B1696" s="71"/>
      <c r="C1696" s="72"/>
      <c r="D1696" s="71"/>
      <c r="E1696" s="73"/>
      <c r="F1696" s="73"/>
      <c r="G1696" s="74"/>
      <c r="H1696" s="74"/>
      <c r="I1696" s="74"/>
      <c r="J1696" s="73"/>
      <c r="K1696" s="73"/>
    </row>
    <row r="1697" spans="2:11" x14ac:dyDescent="0.25">
      <c r="B1697" s="71"/>
      <c r="C1697" s="72"/>
      <c r="D1697" s="71"/>
      <c r="E1697" s="73"/>
      <c r="F1697" s="73"/>
      <c r="G1697" s="74"/>
      <c r="H1697" s="74"/>
      <c r="I1697" s="74"/>
      <c r="J1697" s="73"/>
      <c r="K1697" s="73"/>
    </row>
    <row r="1698" spans="2:11" x14ac:dyDescent="0.25">
      <c r="B1698" s="71"/>
      <c r="C1698" s="72"/>
      <c r="D1698" s="71"/>
      <c r="E1698" s="73"/>
      <c r="F1698" s="73"/>
      <c r="G1698" s="74"/>
      <c r="H1698" s="74"/>
      <c r="I1698" s="74"/>
      <c r="J1698" s="73"/>
      <c r="K1698" s="73"/>
    </row>
    <row r="1699" spans="2:11" x14ac:dyDescent="0.25">
      <c r="B1699" s="71"/>
      <c r="C1699" s="72"/>
      <c r="D1699" s="71"/>
      <c r="E1699" s="73"/>
      <c r="F1699" s="73"/>
      <c r="G1699" s="74"/>
      <c r="H1699" s="74"/>
      <c r="I1699" s="74"/>
      <c r="J1699" s="73"/>
      <c r="K1699" s="73"/>
    </row>
    <row r="1700" spans="2:11" x14ac:dyDescent="0.25">
      <c r="B1700" s="71"/>
      <c r="C1700" s="72"/>
      <c r="D1700" s="71"/>
      <c r="E1700" s="73"/>
      <c r="F1700" s="73"/>
      <c r="G1700" s="74"/>
      <c r="H1700" s="74"/>
      <c r="I1700" s="74"/>
      <c r="J1700" s="73"/>
      <c r="K1700" s="73"/>
    </row>
    <row r="1701" spans="2:11" x14ac:dyDescent="0.25">
      <c r="B1701" s="71"/>
      <c r="C1701" s="72"/>
      <c r="D1701" s="71"/>
      <c r="E1701" s="73"/>
      <c r="F1701" s="73"/>
      <c r="G1701" s="74"/>
      <c r="H1701" s="74"/>
      <c r="I1701" s="74"/>
      <c r="J1701" s="73"/>
      <c r="K1701" s="73"/>
    </row>
    <row r="1702" spans="2:11" x14ac:dyDescent="0.25">
      <c r="B1702" s="71"/>
      <c r="C1702" s="72"/>
      <c r="D1702" s="71"/>
      <c r="E1702" s="73"/>
      <c r="F1702" s="73"/>
      <c r="G1702" s="74"/>
      <c r="H1702" s="74"/>
      <c r="I1702" s="74"/>
      <c r="J1702" s="73"/>
      <c r="K1702" s="73"/>
    </row>
    <row r="1703" spans="2:11" x14ac:dyDescent="0.25">
      <c r="B1703" s="71"/>
      <c r="C1703" s="72"/>
      <c r="D1703" s="71"/>
      <c r="E1703" s="73"/>
      <c r="F1703" s="73"/>
      <c r="G1703" s="74"/>
      <c r="H1703" s="74"/>
      <c r="I1703" s="74"/>
      <c r="J1703" s="73"/>
      <c r="K1703" s="73"/>
    </row>
    <row r="1704" spans="2:11" x14ac:dyDescent="0.25">
      <c r="B1704" s="71"/>
      <c r="C1704" s="72"/>
      <c r="D1704" s="71"/>
      <c r="E1704" s="73"/>
      <c r="F1704" s="73"/>
      <c r="G1704" s="74"/>
      <c r="H1704" s="74"/>
      <c r="I1704" s="74"/>
      <c r="J1704" s="73"/>
      <c r="K1704" s="73"/>
    </row>
    <row r="1705" spans="2:11" x14ac:dyDescent="0.25">
      <c r="B1705" s="71"/>
      <c r="C1705" s="72"/>
      <c r="D1705" s="71"/>
      <c r="E1705" s="73"/>
      <c r="F1705" s="73"/>
      <c r="G1705" s="74"/>
      <c r="H1705" s="74"/>
      <c r="I1705" s="74"/>
      <c r="J1705" s="73"/>
      <c r="K1705" s="73"/>
    </row>
    <row r="1706" spans="2:11" x14ac:dyDescent="0.25">
      <c r="B1706" s="71"/>
      <c r="C1706" s="72"/>
      <c r="D1706" s="71"/>
      <c r="E1706" s="73"/>
      <c r="F1706" s="73"/>
      <c r="G1706" s="74"/>
      <c r="H1706" s="74"/>
      <c r="I1706" s="74"/>
      <c r="J1706" s="73"/>
      <c r="K1706" s="73"/>
    </row>
    <row r="1707" spans="2:11" x14ac:dyDescent="0.25">
      <c r="B1707" s="71"/>
      <c r="C1707" s="72"/>
      <c r="D1707" s="71"/>
      <c r="E1707" s="73"/>
      <c r="F1707" s="73"/>
      <c r="G1707" s="74"/>
      <c r="H1707" s="74"/>
      <c r="I1707" s="74"/>
      <c r="J1707" s="73"/>
      <c r="K1707" s="73"/>
    </row>
    <row r="1708" spans="2:11" x14ac:dyDescent="0.25">
      <c r="B1708" s="71"/>
      <c r="C1708" s="72"/>
      <c r="D1708" s="71"/>
      <c r="E1708" s="73"/>
      <c r="F1708" s="73"/>
      <c r="G1708" s="74"/>
      <c r="H1708" s="74"/>
      <c r="I1708" s="74"/>
      <c r="J1708" s="73"/>
      <c r="K1708" s="73"/>
    </row>
    <row r="1709" spans="2:11" x14ac:dyDescent="0.25">
      <c r="B1709" s="71"/>
      <c r="C1709" s="72"/>
      <c r="D1709" s="71"/>
      <c r="E1709" s="73"/>
      <c r="F1709" s="73"/>
      <c r="G1709" s="74"/>
      <c r="H1709" s="74"/>
      <c r="I1709" s="74"/>
      <c r="J1709" s="73"/>
      <c r="K1709" s="73"/>
    </row>
    <row r="1710" spans="2:11" x14ac:dyDescent="0.25">
      <c r="B1710" s="71"/>
      <c r="C1710" s="72"/>
      <c r="D1710" s="71"/>
      <c r="E1710" s="73"/>
      <c r="F1710" s="73"/>
      <c r="G1710" s="74"/>
      <c r="H1710" s="74"/>
      <c r="I1710" s="74"/>
      <c r="J1710" s="73"/>
      <c r="K1710" s="73"/>
    </row>
    <row r="1711" spans="2:11" x14ac:dyDescent="0.25">
      <c r="B1711" s="71"/>
      <c r="C1711" s="72"/>
      <c r="D1711" s="71"/>
      <c r="E1711" s="73"/>
      <c r="F1711" s="73"/>
      <c r="G1711" s="74"/>
      <c r="H1711" s="74"/>
      <c r="I1711" s="74"/>
      <c r="J1711" s="73"/>
      <c r="K1711" s="73"/>
    </row>
    <row r="1712" spans="2:11" x14ac:dyDescent="0.25">
      <c r="B1712" s="71"/>
      <c r="C1712" s="72"/>
      <c r="D1712" s="71"/>
      <c r="E1712" s="73"/>
      <c r="F1712" s="73"/>
      <c r="G1712" s="74"/>
      <c r="H1712" s="74"/>
      <c r="I1712" s="74"/>
      <c r="J1712" s="73"/>
      <c r="K1712" s="73"/>
    </row>
    <row r="1713" spans="2:11" x14ac:dyDescent="0.25">
      <c r="B1713" s="71"/>
      <c r="C1713" s="72"/>
      <c r="D1713" s="71"/>
      <c r="E1713" s="73"/>
      <c r="F1713" s="73"/>
      <c r="G1713" s="74"/>
      <c r="H1713" s="74"/>
      <c r="I1713" s="74"/>
      <c r="J1713" s="73"/>
      <c r="K1713" s="73"/>
    </row>
    <row r="1714" spans="2:11" x14ac:dyDescent="0.25">
      <c r="B1714" s="71"/>
      <c r="C1714" s="72"/>
      <c r="D1714" s="71"/>
      <c r="E1714" s="73"/>
      <c r="F1714" s="73"/>
      <c r="G1714" s="74"/>
      <c r="H1714" s="74"/>
      <c r="I1714" s="74"/>
      <c r="J1714" s="73"/>
      <c r="K1714" s="73"/>
    </row>
    <row r="1715" spans="2:11" x14ac:dyDescent="0.25">
      <c r="B1715" s="71"/>
      <c r="C1715" s="72"/>
      <c r="D1715" s="71"/>
      <c r="E1715" s="73"/>
      <c r="F1715" s="73"/>
      <c r="G1715" s="74"/>
      <c r="H1715" s="74"/>
      <c r="I1715" s="74"/>
      <c r="J1715" s="73"/>
      <c r="K1715" s="73"/>
    </row>
    <row r="1716" spans="2:11" x14ac:dyDescent="0.25">
      <c r="B1716" s="71"/>
      <c r="C1716" s="72"/>
      <c r="D1716" s="71"/>
      <c r="E1716" s="73"/>
      <c r="F1716" s="73"/>
      <c r="G1716" s="74"/>
      <c r="H1716" s="74"/>
      <c r="I1716" s="74"/>
      <c r="J1716" s="73"/>
      <c r="K1716" s="73"/>
    </row>
    <row r="1717" spans="2:11" x14ac:dyDescent="0.25">
      <c r="B1717" s="71"/>
      <c r="C1717" s="72"/>
      <c r="D1717" s="71"/>
      <c r="E1717" s="73"/>
      <c r="F1717" s="73"/>
      <c r="G1717" s="74"/>
      <c r="H1717" s="74"/>
      <c r="I1717" s="74"/>
      <c r="J1717" s="73"/>
      <c r="K1717" s="73"/>
    </row>
    <row r="1718" spans="2:11" x14ac:dyDescent="0.25">
      <c r="B1718" s="71"/>
      <c r="C1718" s="72"/>
      <c r="D1718" s="71"/>
      <c r="E1718" s="73"/>
      <c r="F1718" s="73"/>
      <c r="G1718" s="74"/>
      <c r="H1718" s="74"/>
      <c r="I1718" s="74"/>
      <c r="J1718" s="73"/>
      <c r="K1718" s="73"/>
    </row>
    <row r="1719" spans="2:11" x14ac:dyDescent="0.25">
      <c r="B1719" s="71"/>
      <c r="C1719" s="72"/>
      <c r="D1719" s="71"/>
      <c r="E1719" s="73"/>
      <c r="F1719" s="73"/>
      <c r="G1719" s="74"/>
      <c r="H1719" s="74"/>
      <c r="I1719" s="74"/>
      <c r="J1719" s="73"/>
      <c r="K1719" s="73"/>
    </row>
    <row r="1720" spans="2:11" x14ac:dyDescent="0.25">
      <c r="B1720" s="71"/>
      <c r="C1720" s="72"/>
      <c r="D1720" s="71"/>
      <c r="E1720" s="73"/>
      <c r="F1720" s="73"/>
      <c r="G1720" s="74"/>
      <c r="H1720" s="74"/>
      <c r="I1720" s="74"/>
      <c r="J1720" s="73"/>
      <c r="K1720" s="73"/>
    </row>
    <row r="1721" spans="2:11" x14ac:dyDescent="0.25">
      <c r="B1721" s="71"/>
      <c r="C1721" s="72"/>
      <c r="D1721" s="71"/>
      <c r="E1721" s="73"/>
      <c r="F1721" s="73"/>
      <c r="G1721" s="74"/>
      <c r="H1721" s="74"/>
      <c r="I1721" s="74"/>
      <c r="J1721" s="73"/>
      <c r="K1721" s="73"/>
    </row>
    <row r="1722" spans="2:11" x14ac:dyDescent="0.25">
      <c r="B1722" s="71"/>
      <c r="C1722" s="72"/>
      <c r="D1722" s="71"/>
      <c r="E1722" s="73"/>
      <c r="F1722" s="73"/>
      <c r="G1722" s="74"/>
      <c r="H1722" s="74"/>
      <c r="I1722" s="74"/>
      <c r="J1722" s="73"/>
      <c r="K1722" s="73"/>
    </row>
    <row r="1723" spans="2:11" x14ac:dyDescent="0.25">
      <c r="B1723" s="71"/>
      <c r="C1723" s="72"/>
      <c r="D1723" s="71"/>
      <c r="E1723" s="73"/>
      <c r="F1723" s="73"/>
      <c r="G1723" s="74"/>
      <c r="H1723" s="74"/>
      <c r="I1723" s="74"/>
      <c r="J1723" s="73"/>
      <c r="K1723" s="73"/>
    </row>
    <row r="1724" spans="2:11" x14ac:dyDescent="0.25">
      <c r="B1724" s="71"/>
      <c r="C1724" s="72"/>
      <c r="D1724" s="71"/>
      <c r="E1724" s="73"/>
      <c r="F1724" s="73"/>
      <c r="G1724" s="74"/>
      <c r="H1724" s="74"/>
      <c r="I1724" s="74"/>
      <c r="J1724" s="73"/>
      <c r="K1724" s="73"/>
    </row>
    <row r="1725" spans="2:11" x14ac:dyDescent="0.25">
      <c r="B1725" s="71"/>
      <c r="C1725" s="72"/>
      <c r="D1725" s="71"/>
      <c r="E1725" s="73"/>
      <c r="F1725" s="73"/>
      <c r="G1725" s="74"/>
      <c r="H1725" s="74"/>
      <c r="I1725" s="74"/>
      <c r="J1725" s="73"/>
      <c r="K1725" s="73"/>
    </row>
    <row r="1726" spans="2:11" x14ac:dyDescent="0.25">
      <c r="B1726" s="71"/>
      <c r="C1726" s="72"/>
      <c r="D1726" s="71"/>
      <c r="E1726" s="73"/>
      <c r="F1726" s="73"/>
      <c r="G1726" s="74"/>
      <c r="H1726" s="74"/>
      <c r="I1726" s="74"/>
      <c r="J1726" s="73"/>
      <c r="K1726" s="73"/>
    </row>
    <row r="1727" spans="2:11" x14ac:dyDescent="0.25">
      <c r="B1727" s="71"/>
      <c r="C1727" s="72"/>
      <c r="D1727" s="71"/>
      <c r="E1727" s="73"/>
      <c r="F1727" s="73"/>
      <c r="G1727" s="74"/>
      <c r="H1727" s="74"/>
      <c r="I1727" s="74"/>
      <c r="J1727" s="73"/>
      <c r="K1727" s="73"/>
    </row>
    <row r="1728" spans="2:11" x14ac:dyDescent="0.25">
      <c r="B1728" s="71"/>
      <c r="C1728" s="72"/>
      <c r="D1728" s="71"/>
      <c r="E1728" s="73"/>
      <c r="F1728" s="73"/>
      <c r="G1728" s="74"/>
      <c r="H1728" s="74"/>
      <c r="I1728" s="74"/>
      <c r="J1728" s="73"/>
      <c r="K1728" s="73"/>
    </row>
    <row r="1729" spans="2:11" x14ac:dyDescent="0.25">
      <c r="B1729" s="71"/>
      <c r="C1729" s="72"/>
      <c r="D1729" s="71"/>
      <c r="E1729" s="73"/>
      <c r="F1729" s="73"/>
      <c r="G1729" s="74"/>
      <c r="H1729" s="74"/>
      <c r="I1729" s="74"/>
      <c r="J1729" s="73"/>
      <c r="K1729" s="73"/>
    </row>
    <row r="1730" spans="2:11" x14ac:dyDescent="0.25">
      <c r="B1730" s="71"/>
      <c r="C1730" s="72"/>
      <c r="D1730" s="71"/>
      <c r="E1730" s="73"/>
      <c r="F1730" s="73"/>
      <c r="G1730" s="74"/>
      <c r="H1730" s="74"/>
      <c r="I1730" s="74"/>
      <c r="J1730" s="73"/>
      <c r="K1730" s="73"/>
    </row>
    <row r="1731" spans="2:11" x14ac:dyDescent="0.25">
      <c r="B1731" s="71"/>
      <c r="C1731" s="72"/>
      <c r="D1731" s="71"/>
      <c r="E1731" s="73"/>
      <c r="F1731" s="73"/>
      <c r="G1731" s="74"/>
      <c r="H1731" s="74"/>
      <c r="I1731" s="74"/>
      <c r="J1731" s="73"/>
      <c r="K1731" s="73"/>
    </row>
    <row r="1732" spans="2:11" x14ac:dyDescent="0.25">
      <c r="B1732" s="71"/>
      <c r="C1732" s="72"/>
      <c r="D1732" s="71"/>
      <c r="E1732" s="73"/>
      <c r="F1732" s="73"/>
      <c r="G1732" s="74"/>
      <c r="H1732" s="74"/>
      <c r="I1732" s="74"/>
      <c r="J1732" s="73"/>
      <c r="K1732" s="73"/>
    </row>
    <row r="1733" spans="2:11" x14ac:dyDescent="0.25">
      <c r="B1733" s="71"/>
      <c r="C1733" s="72"/>
      <c r="D1733" s="71"/>
      <c r="E1733" s="73"/>
      <c r="F1733" s="73"/>
      <c r="G1733" s="74"/>
      <c r="H1733" s="74"/>
      <c r="I1733" s="74"/>
      <c r="J1733" s="73"/>
      <c r="K1733" s="73"/>
    </row>
    <row r="1734" spans="2:11" x14ac:dyDescent="0.25">
      <c r="B1734" s="71"/>
      <c r="C1734" s="72"/>
      <c r="D1734" s="71"/>
      <c r="E1734" s="73"/>
      <c r="F1734" s="73"/>
      <c r="G1734" s="74"/>
      <c r="H1734" s="74"/>
      <c r="I1734" s="74"/>
      <c r="J1734" s="73"/>
      <c r="K1734" s="73"/>
    </row>
    <row r="1735" spans="2:11" x14ac:dyDescent="0.25">
      <c r="B1735" s="71"/>
      <c r="C1735" s="72"/>
      <c r="D1735" s="71"/>
      <c r="E1735" s="73"/>
      <c r="F1735" s="73"/>
      <c r="G1735" s="74"/>
      <c r="H1735" s="74"/>
      <c r="I1735" s="74"/>
      <c r="J1735" s="73"/>
      <c r="K1735" s="73"/>
    </row>
    <row r="1736" spans="2:11" x14ac:dyDescent="0.25">
      <c r="B1736" s="71"/>
      <c r="C1736" s="72"/>
      <c r="D1736" s="71"/>
      <c r="E1736" s="73"/>
      <c r="F1736" s="73"/>
      <c r="G1736" s="74"/>
      <c r="H1736" s="74"/>
      <c r="I1736" s="74"/>
      <c r="J1736" s="73"/>
      <c r="K1736" s="73"/>
    </row>
    <row r="1737" spans="2:11" x14ac:dyDescent="0.25">
      <c r="B1737" s="71"/>
      <c r="C1737" s="72"/>
      <c r="D1737" s="71"/>
      <c r="E1737" s="73"/>
      <c r="F1737" s="73"/>
      <c r="G1737" s="74"/>
      <c r="H1737" s="74"/>
      <c r="I1737" s="74"/>
      <c r="J1737" s="73"/>
      <c r="K1737" s="73"/>
    </row>
    <row r="1738" spans="2:11" x14ac:dyDescent="0.25">
      <c r="B1738" s="71"/>
      <c r="C1738" s="72"/>
      <c r="D1738" s="71"/>
      <c r="E1738" s="73"/>
      <c r="F1738" s="73"/>
      <c r="G1738" s="74"/>
      <c r="H1738" s="74"/>
      <c r="I1738" s="74"/>
      <c r="J1738" s="73"/>
      <c r="K1738" s="73"/>
    </row>
    <row r="1739" spans="2:11" x14ac:dyDescent="0.25">
      <c r="B1739" s="71"/>
      <c r="C1739" s="72"/>
      <c r="D1739" s="71"/>
      <c r="E1739" s="73"/>
      <c r="F1739" s="73"/>
      <c r="G1739" s="74"/>
      <c r="H1739" s="74"/>
      <c r="I1739" s="74"/>
      <c r="J1739" s="73"/>
      <c r="K1739" s="73"/>
    </row>
    <row r="1740" spans="2:11" x14ac:dyDescent="0.25">
      <c r="B1740" s="71"/>
      <c r="C1740" s="72"/>
      <c r="D1740" s="71"/>
      <c r="E1740" s="73"/>
      <c r="F1740" s="73"/>
      <c r="G1740" s="74"/>
      <c r="H1740" s="74"/>
      <c r="I1740" s="74"/>
      <c r="J1740" s="73"/>
      <c r="K1740" s="73"/>
    </row>
    <row r="1741" spans="2:11" x14ac:dyDescent="0.25">
      <c r="B1741" s="71"/>
      <c r="C1741" s="72"/>
      <c r="D1741" s="71"/>
      <c r="E1741" s="73"/>
      <c r="F1741" s="73"/>
      <c r="G1741" s="74"/>
      <c r="H1741" s="74"/>
      <c r="I1741" s="74"/>
      <c r="J1741" s="73"/>
      <c r="K1741" s="73"/>
    </row>
    <row r="1742" spans="2:11" x14ac:dyDescent="0.25">
      <c r="B1742" s="71"/>
      <c r="C1742" s="72"/>
      <c r="D1742" s="71"/>
      <c r="E1742" s="73"/>
      <c r="F1742" s="73"/>
      <c r="G1742" s="74"/>
      <c r="H1742" s="74"/>
      <c r="I1742" s="74"/>
      <c r="J1742" s="73"/>
      <c r="K1742" s="73"/>
    </row>
    <row r="1743" spans="2:11" x14ac:dyDescent="0.25">
      <c r="B1743" s="71"/>
      <c r="C1743" s="72"/>
      <c r="D1743" s="71"/>
      <c r="E1743" s="73"/>
      <c r="F1743" s="73"/>
      <c r="G1743" s="74"/>
      <c r="H1743" s="74"/>
      <c r="I1743" s="74"/>
      <c r="J1743" s="73"/>
      <c r="K1743" s="73"/>
    </row>
    <row r="1744" spans="2:11" x14ac:dyDescent="0.25">
      <c r="B1744" s="71"/>
      <c r="C1744" s="72"/>
      <c r="D1744" s="71"/>
      <c r="E1744" s="73"/>
      <c r="F1744" s="73"/>
      <c r="G1744" s="74"/>
      <c r="H1744" s="74"/>
      <c r="I1744" s="74"/>
      <c r="J1744" s="73"/>
      <c r="K1744" s="73"/>
    </row>
    <row r="1745" spans="2:11" x14ac:dyDescent="0.25">
      <c r="B1745" s="71"/>
      <c r="C1745" s="72"/>
      <c r="D1745" s="71"/>
      <c r="E1745" s="73"/>
      <c r="F1745" s="73"/>
      <c r="G1745" s="74"/>
      <c r="H1745" s="74"/>
      <c r="I1745" s="74"/>
      <c r="J1745" s="73"/>
      <c r="K1745" s="73"/>
    </row>
    <row r="1746" spans="2:11" x14ac:dyDescent="0.25">
      <c r="B1746" s="71"/>
      <c r="C1746" s="72"/>
      <c r="D1746" s="71"/>
      <c r="E1746" s="73"/>
      <c r="F1746" s="73"/>
      <c r="G1746" s="74"/>
      <c r="H1746" s="74"/>
      <c r="I1746" s="74"/>
      <c r="J1746" s="73"/>
      <c r="K1746" s="73"/>
    </row>
    <row r="1747" spans="2:11" x14ac:dyDescent="0.25">
      <c r="B1747" s="71"/>
      <c r="C1747" s="72"/>
      <c r="D1747" s="71"/>
      <c r="E1747" s="73"/>
      <c r="F1747" s="73"/>
      <c r="G1747" s="74"/>
      <c r="H1747" s="74"/>
      <c r="I1747" s="74"/>
      <c r="J1747" s="73"/>
      <c r="K1747" s="73"/>
    </row>
    <row r="1748" spans="2:11" x14ac:dyDescent="0.25">
      <c r="B1748" s="71"/>
      <c r="C1748" s="72"/>
      <c r="D1748" s="71"/>
      <c r="E1748" s="73"/>
      <c r="F1748" s="73"/>
      <c r="G1748" s="74"/>
      <c r="H1748" s="74"/>
      <c r="I1748" s="74"/>
      <c r="J1748" s="73"/>
      <c r="K1748" s="73"/>
    </row>
    <row r="1749" spans="2:11" x14ac:dyDescent="0.25">
      <c r="B1749" s="71"/>
      <c r="C1749" s="72"/>
      <c r="D1749" s="71"/>
      <c r="E1749" s="73"/>
      <c r="F1749" s="73"/>
      <c r="G1749" s="74"/>
      <c r="H1749" s="74"/>
      <c r="I1749" s="74"/>
      <c r="J1749" s="73"/>
      <c r="K1749" s="73"/>
    </row>
    <row r="1750" spans="2:11" x14ac:dyDescent="0.25">
      <c r="B1750" s="71"/>
      <c r="C1750" s="72"/>
      <c r="D1750" s="71"/>
      <c r="E1750" s="73"/>
      <c r="F1750" s="73"/>
      <c r="G1750" s="74"/>
      <c r="H1750" s="74"/>
      <c r="I1750" s="74"/>
      <c r="J1750" s="73"/>
      <c r="K1750" s="73"/>
    </row>
    <row r="1751" spans="2:11" x14ac:dyDescent="0.25">
      <c r="B1751" s="71"/>
      <c r="C1751" s="72"/>
      <c r="D1751" s="71"/>
      <c r="E1751" s="73"/>
      <c r="F1751" s="73"/>
      <c r="G1751" s="74"/>
      <c r="H1751" s="74"/>
      <c r="I1751" s="74"/>
      <c r="J1751" s="73"/>
      <c r="K1751" s="73"/>
    </row>
    <row r="1752" spans="2:11" x14ac:dyDescent="0.25">
      <c r="B1752" s="71"/>
      <c r="C1752" s="72"/>
      <c r="D1752" s="71"/>
      <c r="E1752" s="73"/>
      <c r="F1752" s="73"/>
      <c r="G1752" s="74"/>
      <c r="H1752" s="74"/>
      <c r="I1752" s="74"/>
      <c r="J1752" s="73"/>
      <c r="K1752" s="73"/>
    </row>
    <row r="1753" spans="2:11" x14ac:dyDescent="0.25">
      <c r="B1753" s="71"/>
      <c r="C1753" s="72"/>
      <c r="D1753" s="71"/>
      <c r="E1753" s="73"/>
      <c r="F1753" s="73"/>
      <c r="G1753" s="74"/>
      <c r="H1753" s="74"/>
      <c r="I1753" s="74"/>
      <c r="J1753" s="73"/>
      <c r="K1753" s="73"/>
    </row>
    <row r="1754" spans="2:11" x14ac:dyDescent="0.25">
      <c r="B1754" s="71"/>
      <c r="C1754" s="72"/>
      <c r="D1754" s="71"/>
      <c r="E1754" s="73"/>
      <c r="F1754" s="73"/>
      <c r="G1754" s="74"/>
      <c r="H1754" s="74"/>
      <c r="I1754" s="74"/>
      <c r="J1754" s="73"/>
      <c r="K1754" s="73"/>
    </row>
    <row r="1755" spans="2:11" x14ac:dyDescent="0.25">
      <c r="B1755" s="71"/>
      <c r="C1755" s="72"/>
      <c r="D1755" s="71"/>
      <c r="E1755" s="73"/>
      <c r="F1755" s="73"/>
      <c r="G1755" s="74"/>
      <c r="H1755" s="74"/>
      <c r="I1755" s="74"/>
      <c r="J1755" s="73"/>
      <c r="K1755" s="73"/>
    </row>
    <row r="1756" spans="2:11" x14ac:dyDescent="0.25">
      <c r="B1756" s="71"/>
      <c r="C1756" s="72"/>
      <c r="D1756" s="71"/>
      <c r="E1756" s="73"/>
      <c r="F1756" s="73"/>
      <c r="G1756" s="74"/>
      <c r="H1756" s="74"/>
      <c r="I1756" s="74"/>
      <c r="J1756" s="73"/>
      <c r="K1756" s="73"/>
    </row>
    <row r="1757" spans="2:11" x14ac:dyDescent="0.25">
      <c r="B1757" s="71"/>
      <c r="C1757" s="72"/>
      <c r="D1757" s="71"/>
      <c r="E1757" s="73"/>
      <c r="F1757" s="73"/>
      <c r="G1757" s="74"/>
      <c r="H1757" s="74"/>
      <c r="I1757" s="74"/>
      <c r="J1757" s="73"/>
      <c r="K1757" s="73"/>
    </row>
    <row r="1758" spans="2:11" x14ac:dyDescent="0.25">
      <c r="B1758" s="71"/>
      <c r="C1758" s="72"/>
      <c r="D1758" s="71"/>
      <c r="E1758" s="73"/>
      <c r="F1758" s="73"/>
      <c r="G1758" s="74"/>
      <c r="H1758" s="74"/>
      <c r="I1758" s="74"/>
      <c r="J1758" s="73"/>
      <c r="K1758" s="73"/>
    </row>
    <row r="1759" spans="2:11" x14ac:dyDescent="0.25">
      <c r="B1759" s="71"/>
      <c r="C1759" s="72"/>
      <c r="D1759" s="71"/>
      <c r="E1759" s="73"/>
      <c r="F1759" s="73"/>
      <c r="G1759" s="74"/>
      <c r="H1759" s="74"/>
      <c r="I1759" s="74"/>
      <c r="J1759" s="73"/>
      <c r="K1759" s="73"/>
    </row>
    <row r="1760" spans="2:11" x14ac:dyDescent="0.25">
      <c r="B1760" s="71"/>
      <c r="C1760" s="72"/>
      <c r="D1760" s="71"/>
      <c r="E1760" s="73"/>
      <c r="F1760" s="73"/>
      <c r="G1760" s="74"/>
      <c r="H1760" s="74"/>
      <c r="I1760" s="74"/>
      <c r="J1760" s="73"/>
      <c r="K1760" s="73"/>
    </row>
    <row r="1761" spans="2:11" x14ac:dyDescent="0.25">
      <c r="B1761" s="71"/>
      <c r="C1761" s="72"/>
      <c r="D1761" s="71"/>
      <c r="E1761" s="73"/>
      <c r="F1761" s="73"/>
      <c r="G1761" s="74"/>
      <c r="H1761" s="74"/>
      <c r="I1761" s="74"/>
      <c r="J1761" s="73"/>
      <c r="K1761" s="73"/>
    </row>
    <row r="1762" spans="2:11" x14ac:dyDescent="0.25">
      <c r="B1762" s="71"/>
      <c r="C1762" s="72"/>
      <c r="D1762" s="71"/>
      <c r="E1762" s="73"/>
      <c r="F1762" s="73"/>
      <c r="G1762" s="74"/>
      <c r="H1762" s="74"/>
      <c r="I1762" s="74"/>
      <c r="J1762" s="73"/>
      <c r="K1762" s="73"/>
    </row>
    <row r="1763" spans="2:11" x14ac:dyDescent="0.25">
      <c r="B1763" s="71"/>
      <c r="C1763" s="72"/>
      <c r="D1763" s="71"/>
      <c r="E1763" s="73"/>
      <c r="F1763" s="73"/>
      <c r="G1763" s="74"/>
      <c r="H1763" s="74"/>
      <c r="I1763" s="74"/>
      <c r="J1763" s="73"/>
      <c r="K1763" s="73"/>
    </row>
    <row r="1764" spans="2:11" x14ac:dyDescent="0.25">
      <c r="B1764" s="71"/>
      <c r="C1764" s="72"/>
      <c r="D1764" s="71"/>
      <c r="E1764" s="73"/>
      <c r="F1764" s="73"/>
      <c r="G1764" s="74"/>
      <c r="H1764" s="74"/>
      <c r="I1764" s="74"/>
      <c r="J1764" s="73"/>
      <c r="K1764" s="73"/>
    </row>
    <row r="1765" spans="2:11" x14ac:dyDescent="0.25">
      <c r="B1765" s="71"/>
      <c r="C1765" s="72"/>
      <c r="D1765" s="71"/>
      <c r="E1765" s="73"/>
      <c r="F1765" s="73"/>
      <c r="G1765" s="74"/>
      <c r="H1765" s="74"/>
      <c r="I1765" s="74"/>
      <c r="J1765" s="73"/>
      <c r="K1765" s="73"/>
    </row>
    <row r="1766" spans="2:11" x14ac:dyDescent="0.25">
      <c r="B1766" s="71"/>
      <c r="C1766" s="72"/>
      <c r="D1766" s="71"/>
      <c r="E1766" s="73"/>
      <c r="F1766" s="73"/>
      <c r="G1766" s="74"/>
      <c r="H1766" s="74"/>
      <c r="I1766" s="74"/>
      <c r="J1766" s="73"/>
      <c r="K1766" s="73"/>
    </row>
    <row r="1767" spans="2:11" x14ac:dyDescent="0.25">
      <c r="B1767" s="71"/>
      <c r="C1767" s="72"/>
      <c r="D1767" s="71"/>
      <c r="E1767" s="73"/>
      <c r="F1767" s="73"/>
      <c r="G1767" s="74"/>
      <c r="H1767" s="74"/>
      <c r="I1767" s="74"/>
      <c r="J1767" s="73"/>
      <c r="K1767" s="73"/>
    </row>
    <row r="1768" spans="2:11" x14ac:dyDescent="0.25">
      <c r="B1768" s="71"/>
      <c r="C1768" s="72"/>
      <c r="D1768" s="71"/>
      <c r="E1768" s="73"/>
      <c r="F1768" s="73"/>
      <c r="G1768" s="74"/>
      <c r="H1768" s="74"/>
      <c r="I1768" s="74"/>
      <c r="J1768" s="73"/>
      <c r="K1768" s="73"/>
    </row>
    <row r="1769" spans="2:11" x14ac:dyDescent="0.25">
      <c r="B1769" s="71"/>
      <c r="C1769" s="72"/>
      <c r="D1769" s="71"/>
      <c r="E1769" s="73"/>
      <c r="F1769" s="73"/>
      <c r="G1769" s="74"/>
      <c r="H1769" s="74"/>
      <c r="I1769" s="74"/>
      <c r="J1769" s="73"/>
      <c r="K1769" s="73"/>
    </row>
    <row r="1770" spans="2:11" x14ac:dyDescent="0.25">
      <c r="B1770" s="71"/>
      <c r="C1770" s="72"/>
      <c r="D1770" s="71"/>
      <c r="E1770" s="73"/>
      <c r="F1770" s="73"/>
      <c r="G1770" s="74"/>
      <c r="H1770" s="74"/>
      <c r="I1770" s="74"/>
      <c r="J1770" s="73"/>
      <c r="K1770" s="73"/>
    </row>
    <row r="1771" spans="2:11" x14ac:dyDescent="0.25">
      <c r="B1771" s="71"/>
      <c r="C1771" s="72"/>
      <c r="D1771" s="71"/>
      <c r="E1771" s="73"/>
      <c r="F1771" s="73"/>
      <c r="G1771" s="74"/>
      <c r="H1771" s="74"/>
      <c r="I1771" s="74"/>
      <c r="J1771" s="73"/>
      <c r="K1771" s="73"/>
    </row>
    <row r="1772" spans="2:11" x14ac:dyDescent="0.25">
      <c r="B1772" s="71"/>
      <c r="C1772" s="72"/>
      <c r="D1772" s="71"/>
      <c r="E1772" s="73"/>
      <c r="F1772" s="73"/>
      <c r="G1772" s="74"/>
      <c r="H1772" s="74"/>
      <c r="I1772" s="74"/>
      <c r="J1772" s="73"/>
      <c r="K1772" s="73"/>
    </row>
    <row r="1773" spans="2:11" x14ac:dyDescent="0.25">
      <c r="B1773" s="71"/>
      <c r="C1773" s="72"/>
      <c r="D1773" s="71"/>
      <c r="E1773" s="73"/>
      <c r="F1773" s="73"/>
      <c r="G1773" s="74"/>
      <c r="H1773" s="74"/>
      <c r="I1773" s="74"/>
      <c r="J1773" s="73"/>
      <c r="K1773" s="73"/>
    </row>
    <row r="1774" spans="2:11" x14ac:dyDescent="0.25">
      <c r="B1774" s="71"/>
      <c r="C1774" s="72"/>
      <c r="D1774" s="71"/>
      <c r="E1774" s="73"/>
      <c r="F1774" s="73"/>
      <c r="G1774" s="74"/>
      <c r="H1774" s="74"/>
      <c r="I1774" s="74"/>
      <c r="J1774" s="73"/>
      <c r="K1774" s="73"/>
    </row>
    <row r="1775" spans="2:11" x14ac:dyDescent="0.25">
      <c r="B1775" s="71"/>
      <c r="C1775" s="72"/>
      <c r="D1775" s="71"/>
      <c r="E1775" s="73"/>
      <c r="F1775" s="73"/>
      <c r="G1775" s="74"/>
      <c r="H1775" s="74"/>
      <c r="I1775" s="74"/>
      <c r="J1775" s="73"/>
      <c r="K1775" s="73"/>
    </row>
    <row r="1776" spans="2:11" x14ac:dyDescent="0.25">
      <c r="B1776" s="71"/>
      <c r="C1776" s="72"/>
      <c r="D1776" s="71"/>
      <c r="E1776" s="73"/>
      <c r="F1776" s="73"/>
      <c r="G1776" s="74"/>
      <c r="H1776" s="74"/>
      <c r="I1776" s="74"/>
      <c r="J1776" s="73"/>
      <c r="K1776" s="73"/>
    </row>
    <row r="1777" spans="2:11" x14ac:dyDescent="0.25">
      <c r="B1777" s="71"/>
      <c r="C1777" s="72"/>
      <c r="D1777" s="71"/>
      <c r="E1777" s="73"/>
      <c r="F1777" s="73"/>
      <c r="G1777" s="74"/>
      <c r="H1777" s="74"/>
      <c r="I1777" s="74"/>
      <c r="J1777" s="73"/>
      <c r="K1777" s="73"/>
    </row>
    <row r="1778" spans="2:11" x14ac:dyDescent="0.25">
      <c r="B1778" s="71"/>
      <c r="C1778" s="72"/>
      <c r="D1778" s="71"/>
      <c r="E1778" s="73"/>
      <c r="F1778" s="73"/>
      <c r="G1778" s="74"/>
      <c r="H1778" s="74"/>
      <c r="I1778" s="74"/>
      <c r="J1778" s="73"/>
      <c r="K1778" s="73"/>
    </row>
    <row r="1779" spans="2:11" x14ac:dyDescent="0.25">
      <c r="B1779" s="71"/>
      <c r="C1779" s="72"/>
      <c r="D1779" s="71"/>
      <c r="E1779" s="73"/>
      <c r="F1779" s="73"/>
      <c r="G1779" s="74"/>
      <c r="H1779" s="74"/>
      <c r="I1779" s="74"/>
      <c r="J1779" s="73"/>
      <c r="K1779" s="73"/>
    </row>
    <row r="1780" spans="2:11" x14ac:dyDescent="0.25">
      <c r="B1780" s="71"/>
      <c r="C1780" s="72"/>
      <c r="D1780" s="71"/>
      <c r="E1780" s="73"/>
      <c r="F1780" s="73"/>
      <c r="G1780" s="74"/>
      <c r="H1780" s="74"/>
      <c r="I1780" s="74"/>
      <c r="J1780" s="73"/>
      <c r="K1780" s="73"/>
    </row>
    <row r="1781" spans="2:11" x14ac:dyDescent="0.25">
      <c r="B1781" s="71"/>
      <c r="C1781" s="72"/>
      <c r="D1781" s="71"/>
      <c r="E1781" s="73"/>
      <c r="F1781" s="73"/>
      <c r="G1781" s="74"/>
      <c r="H1781" s="74"/>
      <c r="I1781" s="74"/>
      <c r="J1781" s="73"/>
      <c r="K1781" s="73"/>
    </row>
    <row r="1782" spans="2:11" x14ac:dyDescent="0.25">
      <c r="B1782" s="71"/>
      <c r="C1782" s="72"/>
      <c r="D1782" s="71"/>
      <c r="E1782" s="73"/>
      <c r="F1782" s="73"/>
      <c r="G1782" s="74"/>
      <c r="H1782" s="74"/>
      <c r="I1782" s="74"/>
      <c r="J1782" s="73"/>
      <c r="K1782" s="73"/>
    </row>
    <row r="1783" spans="2:11" x14ac:dyDescent="0.25">
      <c r="B1783" s="71"/>
      <c r="C1783" s="72"/>
      <c r="D1783" s="71"/>
      <c r="E1783" s="73"/>
      <c r="F1783" s="73"/>
      <c r="G1783" s="74"/>
      <c r="H1783" s="74"/>
      <c r="I1783" s="74"/>
      <c r="J1783" s="73"/>
      <c r="K1783" s="73"/>
    </row>
    <row r="1784" spans="2:11" x14ac:dyDescent="0.25">
      <c r="B1784" s="71"/>
      <c r="C1784" s="72"/>
      <c r="D1784" s="71"/>
      <c r="E1784" s="73"/>
      <c r="F1784" s="73"/>
      <c r="G1784" s="74"/>
      <c r="H1784" s="74"/>
      <c r="I1784" s="74"/>
      <c r="J1784" s="73"/>
      <c r="K1784" s="73"/>
    </row>
    <row r="1785" spans="2:11" x14ac:dyDescent="0.25">
      <c r="B1785" s="71"/>
      <c r="C1785" s="72"/>
      <c r="D1785" s="71"/>
      <c r="E1785" s="73"/>
      <c r="F1785" s="73"/>
      <c r="G1785" s="74"/>
      <c r="H1785" s="74"/>
      <c r="I1785" s="74"/>
      <c r="J1785" s="73"/>
      <c r="K1785" s="73"/>
    </row>
    <row r="1786" spans="2:11" x14ac:dyDescent="0.25">
      <c r="B1786" s="71"/>
      <c r="C1786" s="72"/>
      <c r="D1786" s="71"/>
      <c r="E1786" s="73"/>
      <c r="F1786" s="73"/>
      <c r="G1786" s="74"/>
      <c r="H1786" s="74"/>
      <c r="I1786" s="74"/>
      <c r="J1786" s="73"/>
      <c r="K1786" s="73"/>
    </row>
    <row r="1787" spans="2:11" x14ac:dyDescent="0.25">
      <c r="B1787" s="71"/>
      <c r="C1787" s="72"/>
      <c r="D1787" s="71"/>
      <c r="E1787" s="73"/>
      <c r="F1787" s="73"/>
      <c r="G1787" s="74"/>
      <c r="H1787" s="74"/>
      <c r="I1787" s="74"/>
      <c r="J1787" s="73"/>
      <c r="K1787" s="73"/>
    </row>
    <row r="1788" spans="2:11" x14ac:dyDescent="0.25">
      <c r="B1788" s="71"/>
      <c r="C1788" s="72"/>
      <c r="D1788" s="71"/>
      <c r="E1788" s="73"/>
      <c r="F1788" s="73"/>
      <c r="G1788" s="74"/>
      <c r="H1788" s="74"/>
      <c r="I1788" s="74"/>
      <c r="J1788" s="73"/>
      <c r="K1788" s="73"/>
    </row>
    <row r="1789" spans="2:11" x14ac:dyDescent="0.25">
      <c r="B1789" s="71"/>
      <c r="C1789" s="72"/>
      <c r="D1789" s="71"/>
      <c r="E1789" s="73"/>
      <c r="F1789" s="73"/>
      <c r="G1789" s="74"/>
      <c r="H1789" s="74"/>
      <c r="I1789" s="74"/>
      <c r="J1789" s="73"/>
      <c r="K1789" s="73"/>
    </row>
    <row r="1790" spans="2:11" x14ac:dyDescent="0.25">
      <c r="B1790" s="71"/>
      <c r="C1790" s="72"/>
      <c r="D1790" s="71"/>
      <c r="E1790" s="73"/>
      <c r="F1790" s="73"/>
      <c r="G1790" s="74"/>
      <c r="H1790" s="74"/>
      <c r="I1790" s="74"/>
      <c r="J1790" s="73"/>
      <c r="K1790" s="73"/>
    </row>
    <row r="1791" spans="2:11" x14ac:dyDescent="0.25">
      <c r="B1791" s="71"/>
      <c r="C1791" s="72"/>
      <c r="D1791" s="71"/>
      <c r="E1791" s="73"/>
      <c r="F1791" s="73"/>
      <c r="G1791" s="74"/>
      <c r="H1791" s="74"/>
      <c r="I1791" s="74"/>
      <c r="J1791" s="73"/>
      <c r="K1791" s="73"/>
    </row>
    <row r="1792" spans="2:11" x14ac:dyDescent="0.25">
      <c r="B1792" s="71"/>
      <c r="C1792" s="72"/>
      <c r="D1792" s="71"/>
      <c r="E1792" s="73"/>
      <c r="F1792" s="73"/>
      <c r="G1792" s="74"/>
      <c r="H1792" s="74"/>
      <c r="I1792" s="74"/>
      <c r="J1792" s="73"/>
      <c r="K1792" s="73"/>
    </row>
    <row r="1793" spans="2:11" x14ac:dyDescent="0.25">
      <c r="B1793" s="71"/>
      <c r="C1793" s="72"/>
      <c r="D1793" s="71"/>
      <c r="E1793" s="73"/>
      <c r="F1793" s="73"/>
      <c r="G1793" s="74"/>
      <c r="H1793" s="74"/>
      <c r="I1793" s="74"/>
      <c r="J1793" s="73"/>
      <c r="K1793" s="73"/>
    </row>
    <row r="1794" spans="2:11" x14ac:dyDescent="0.25">
      <c r="B1794" s="71"/>
      <c r="C1794" s="72"/>
      <c r="D1794" s="71"/>
      <c r="E1794" s="73"/>
      <c r="F1794" s="73"/>
      <c r="G1794" s="74"/>
      <c r="H1794" s="74"/>
      <c r="I1794" s="74"/>
      <c r="J1794" s="73"/>
      <c r="K1794" s="73"/>
    </row>
    <row r="1795" spans="2:11" x14ac:dyDescent="0.25">
      <c r="B1795" s="71"/>
      <c r="C1795" s="72"/>
      <c r="D1795" s="71"/>
      <c r="E1795" s="73"/>
      <c r="F1795" s="73"/>
      <c r="G1795" s="74"/>
      <c r="H1795" s="74"/>
      <c r="I1795" s="74"/>
      <c r="J1795" s="73"/>
      <c r="K1795" s="73"/>
    </row>
    <row r="1796" spans="2:11" x14ac:dyDescent="0.25">
      <c r="B1796" s="71"/>
      <c r="C1796" s="72"/>
      <c r="D1796" s="71"/>
      <c r="E1796" s="73"/>
      <c r="F1796" s="73"/>
      <c r="G1796" s="74"/>
      <c r="H1796" s="74"/>
      <c r="I1796" s="74"/>
      <c r="J1796" s="73"/>
      <c r="K1796" s="73"/>
    </row>
    <row r="1797" spans="2:11" x14ac:dyDescent="0.25">
      <c r="B1797" s="71"/>
      <c r="C1797" s="72"/>
      <c r="D1797" s="71"/>
      <c r="E1797" s="73"/>
      <c r="F1797" s="73"/>
      <c r="G1797" s="74"/>
      <c r="H1797" s="74"/>
      <c r="I1797" s="74"/>
      <c r="J1797" s="73"/>
      <c r="K1797" s="73"/>
    </row>
    <row r="1798" spans="2:11" x14ac:dyDescent="0.25">
      <c r="B1798" s="71"/>
      <c r="C1798" s="72"/>
      <c r="D1798" s="71"/>
      <c r="E1798" s="73"/>
      <c r="F1798" s="73"/>
      <c r="G1798" s="74"/>
      <c r="H1798" s="74"/>
      <c r="I1798" s="74"/>
      <c r="J1798" s="73"/>
      <c r="K1798" s="73"/>
    </row>
    <row r="1799" spans="2:11" x14ac:dyDescent="0.25">
      <c r="B1799" s="71"/>
      <c r="C1799" s="72"/>
      <c r="D1799" s="71"/>
      <c r="E1799" s="73"/>
      <c r="F1799" s="73"/>
      <c r="G1799" s="74"/>
      <c r="H1799" s="74"/>
      <c r="I1799" s="74"/>
      <c r="J1799" s="73"/>
      <c r="K1799" s="73"/>
    </row>
    <row r="1800" spans="2:11" x14ac:dyDescent="0.25">
      <c r="B1800" s="71"/>
      <c r="C1800" s="72"/>
      <c r="D1800" s="71"/>
      <c r="E1800" s="73"/>
      <c r="F1800" s="73"/>
      <c r="G1800" s="74"/>
      <c r="H1800" s="74"/>
      <c r="I1800" s="74"/>
      <c r="J1800" s="73"/>
      <c r="K1800" s="73"/>
    </row>
    <row r="1801" spans="2:11" x14ac:dyDescent="0.25">
      <c r="B1801" s="71"/>
      <c r="C1801" s="72"/>
      <c r="D1801" s="71"/>
      <c r="E1801" s="73"/>
      <c r="F1801" s="73"/>
      <c r="G1801" s="74"/>
      <c r="H1801" s="74"/>
      <c r="I1801" s="74"/>
      <c r="J1801" s="73"/>
      <c r="K1801" s="73"/>
    </row>
    <row r="1802" spans="2:11" x14ac:dyDescent="0.25">
      <c r="B1802" s="71"/>
      <c r="C1802" s="72"/>
      <c r="D1802" s="71"/>
      <c r="E1802" s="73"/>
      <c r="F1802" s="73"/>
      <c r="G1802" s="74"/>
      <c r="H1802" s="74"/>
      <c r="I1802" s="74"/>
      <c r="J1802" s="73"/>
      <c r="K1802" s="73"/>
    </row>
    <row r="1803" spans="2:11" x14ac:dyDescent="0.25">
      <c r="B1803" s="71"/>
      <c r="C1803" s="72"/>
      <c r="D1803" s="71"/>
      <c r="E1803" s="73"/>
      <c r="F1803" s="73"/>
      <c r="G1803" s="74"/>
      <c r="H1803" s="74"/>
      <c r="I1803" s="74"/>
      <c r="J1803" s="73"/>
      <c r="K1803" s="73"/>
    </row>
    <row r="1804" spans="2:11" x14ac:dyDescent="0.25">
      <c r="B1804" s="71"/>
      <c r="C1804" s="72"/>
      <c r="D1804" s="71"/>
      <c r="E1804" s="73"/>
      <c r="F1804" s="73"/>
      <c r="G1804" s="74"/>
      <c r="H1804" s="74"/>
      <c r="I1804" s="74"/>
      <c r="J1804" s="73"/>
      <c r="K1804" s="73"/>
    </row>
    <row r="1805" spans="2:11" x14ac:dyDescent="0.25">
      <c r="B1805" s="71"/>
      <c r="C1805" s="72"/>
      <c r="D1805" s="71"/>
      <c r="E1805" s="73"/>
      <c r="F1805" s="73"/>
      <c r="G1805" s="74"/>
      <c r="H1805" s="74"/>
      <c r="I1805" s="74"/>
      <c r="J1805" s="73"/>
      <c r="K1805" s="73"/>
    </row>
    <row r="1806" spans="2:11" x14ac:dyDescent="0.25">
      <c r="B1806" s="71"/>
      <c r="C1806" s="72"/>
      <c r="D1806" s="71"/>
      <c r="E1806" s="73"/>
      <c r="F1806" s="73"/>
      <c r="G1806" s="74"/>
      <c r="H1806" s="74"/>
      <c r="I1806" s="74"/>
      <c r="J1806" s="73"/>
      <c r="K1806" s="73"/>
    </row>
    <row r="1807" spans="2:11" x14ac:dyDescent="0.25">
      <c r="B1807" s="71"/>
      <c r="C1807" s="72"/>
      <c r="D1807" s="71"/>
      <c r="E1807" s="73"/>
      <c r="F1807" s="73"/>
      <c r="G1807" s="74"/>
      <c r="H1807" s="74"/>
      <c r="I1807" s="74"/>
      <c r="J1807" s="73"/>
      <c r="K1807" s="73"/>
    </row>
    <row r="1808" spans="2:11" x14ac:dyDescent="0.25">
      <c r="B1808" s="71"/>
      <c r="C1808" s="72"/>
      <c r="D1808" s="71"/>
      <c r="E1808" s="73"/>
      <c r="F1808" s="73"/>
      <c r="G1808" s="74"/>
      <c r="H1808" s="74"/>
      <c r="I1808" s="74"/>
      <c r="J1808" s="73"/>
      <c r="K1808" s="73"/>
    </row>
    <row r="1809" spans="2:11" x14ac:dyDescent="0.25">
      <c r="B1809" s="71"/>
      <c r="C1809" s="72"/>
      <c r="D1809" s="71"/>
      <c r="E1809" s="73"/>
      <c r="F1809" s="73"/>
      <c r="G1809" s="74"/>
      <c r="H1809" s="74"/>
      <c r="I1809" s="74"/>
      <c r="J1809" s="73"/>
      <c r="K1809" s="73"/>
    </row>
    <row r="1810" spans="2:11" x14ac:dyDescent="0.25">
      <c r="B1810" s="71"/>
      <c r="C1810" s="72"/>
      <c r="D1810" s="71"/>
      <c r="E1810" s="73"/>
      <c r="F1810" s="73"/>
      <c r="G1810" s="74"/>
      <c r="H1810" s="74"/>
      <c r="I1810" s="74"/>
      <c r="J1810" s="73"/>
      <c r="K1810" s="73"/>
    </row>
    <row r="1811" spans="2:11" x14ac:dyDescent="0.25">
      <c r="B1811" s="71"/>
      <c r="C1811" s="72"/>
      <c r="D1811" s="71"/>
      <c r="E1811" s="73"/>
      <c r="F1811" s="73"/>
      <c r="G1811" s="74"/>
      <c r="H1811" s="74"/>
      <c r="I1811" s="74"/>
      <c r="J1811" s="73"/>
      <c r="K1811" s="73"/>
    </row>
    <row r="1812" spans="2:11" x14ac:dyDescent="0.25">
      <c r="B1812" s="71"/>
      <c r="C1812" s="72"/>
      <c r="D1812" s="71"/>
      <c r="E1812" s="73"/>
      <c r="F1812" s="73"/>
      <c r="G1812" s="74"/>
      <c r="H1812" s="74"/>
      <c r="I1812" s="74"/>
      <c r="J1812" s="73"/>
      <c r="K1812" s="73"/>
    </row>
    <row r="1813" spans="2:11" x14ac:dyDescent="0.25">
      <c r="B1813" s="71"/>
      <c r="C1813" s="72"/>
      <c r="D1813" s="71"/>
      <c r="E1813" s="73"/>
      <c r="F1813" s="73"/>
      <c r="G1813" s="74"/>
      <c r="H1813" s="74"/>
      <c r="I1813" s="74"/>
      <c r="J1813" s="73"/>
      <c r="K1813" s="73"/>
    </row>
    <row r="1814" spans="2:11" x14ac:dyDescent="0.25">
      <c r="B1814" s="71"/>
      <c r="C1814" s="72"/>
      <c r="D1814" s="71"/>
      <c r="E1814" s="73"/>
      <c r="F1814" s="73"/>
      <c r="G1814" s="74"/>
      <c r="H1814" s="74"/>
      <c r="I1814" s="74"/>
      <c r="J1814" s="73"/>
      <c r="K1814" s="73"/>
    </row>
    <row r="1815" spans="2:11" x14ac:dyDescent="0.25">
      <c r="B1815" s="71"/>
      <c r="C1815" s="72"/>
      <c r="D1815" s="71"/>
      <c r="E1815" s="73"/>
      <c r="F1815" s="73"/>
      <c r="G1815" s="74"/>
      <c r="H1815" s="74"/>
      <c r="I1815" s="74"/>
      <c r="J1815" s="73"/>
      <c r="K1815" s="73"/>
    </row>
    <row r="1816" spans="2:11" x14ac:dyDescent="0.25">
      <c r="B1816" s="71"/>
      <c r="C1816" s="72"/>
      <c r="D1816" s="71"/>
      <c r="E1816" s="73"/>
      <c r="F1816" s="73"/>
      <c r="G1816" s="74"/>
      <c r="H1816" s="74"/>
      <c r="I1816" s="74"/>
      <c r="J1816" s="73"/>
      <c r="K1816" s="73"/>
    </row>
    <row r="1817" spans="2:11" x14ac:dyDescent="0.25">
      <c r="B1817" s="71"/>
      <c r="C1817" s="72"/>
      <c r="D1817" s="71"/>
      <c r="E1817" s="73"/>
      <c r="F1817" s="73"/>
      <c r="G1817" s="74"/>
      <c r="H1817" s="74"/>
      <c r="I1817" s="74"/>
      <c r="J1817" s="73"/>
      <c r="K1817" s="73"/>
    </row>
    <row r="1818" spans="2:11" x14ac:dyDescent="0.25">
      <c r="B1818" s="71"/>
      <c r="C1818" s="72"/>
      <c r="D1818" s="71"/>
      <c r="E1818" s="73"/>
      <c r="F1818" s="73"/>
      <c r="G1818" s="74"/>
      <c r="H1818" s="74"/>
      <c r="I1818" s="74"/>
      <c r="J1818" s="73"/>
      <c r="K1818" s="73"/>
    </row>
    <row r="1819" spans="2:11" x14ac:dyDescent="0.25">
      <c r="B1819" s="71"/>
      <c r="C1819" s="72"/>
      <c r="D1819" s="71"/>
      <c r="E1819" s="73"/>
      <c r="F1819" s="73"/>
      <c r="G1819" s="74"/>
      <c r="H1819" s="74"/>
      <c r="I1819" s="74"/>
      <c r="J1819" s="73"/>
      <c r="K1819" s="73"/>
    </row>
    <row r="1820" spans="2:11" x14ac:dyDescent="0.25">
      <c r="B1820" s="71"/>
      <c r="C1820" s="72"/>
      <c r="D1820" s="71"/>
      <c r="E1820" s="73"/>
      <c r="F1820" s="73"/>
      <c r="G1820" s="74"/>
      <c r="H1820" s="74"/>
      <c r="I1820" s="74"/>
      <c r="J1820" s="73"/>
      <c r="K1820" s="73"/>
    </row>
    <row r="1821" spans="2:11" x14ac:dyDescent="0.25">
      <c r="B1821" s="71"/>
      <c r="C1821" s="72"/>
      <c r="D1821" s="71"/>
      <c r="E1821" s="73"/>
      <c r="F1821" s="73"/>
      <c r="G1821" s="74"/>
      <c r="H1821" s="74"/>
      <c r="I1821" s="74"/>
      <c r="J1821" s="73"/>
      <c r="K1821" s="73"/>
    </row>
    <row r="1822" spans="2:11" x14ac:dyDescent="0.25">
      <c r="B1822" s="71"/>
      <c r="C1822" s="72"/>
      <c r="D1822" s="71"/>
      <c r="E1822" s="73"/>
      <c r="F1822" s="73"/>
      <c r="G1822" s="74"/>
      <c r="H1822" s="74"/>
      <c r="I1822" s="74"/>
      <c r="J1822" s="73"/>
      <c r="K1822" s="73"/>
    </row>
    <row r="1823" spans="2:11" x14ac:dyDescent="0.25">
      <c r="B1823" s="71"/>
      <c r="C1823" s="72"/>
      <c r="D1823" s="71"/>
      <c r="E1823" s="73"/>
      <c r="F1823" s="73"/>
      <c r="G1823" s="74"/>
      <c r="H1823" s="74"/>
      <c r="I1823" s="74"/>
      <c r="J1823" s="73"/>
      <c r="K1823" s="73"/>
    </row>
    <row r="1824" spans="2:11" x14ac:dyDescent="0.25">
      <c r="B1824" s="71"/>
      <c r="C1824" s="72"/>
      <c r="D1824" s="71"/>
      <c r="E1824" s="73"/>
      <c r="F1824" s="73"/>
      <c r="G1824" s="74"/>
      <c r="H1824" s="74"/>
      <c r="I1824" s="74"/>
      <c r="J1824" s="73"/>
      <c r="K1824" s="73"/>
    </row>
    <row r="1825" spans="2:11" x14ac:dyDescent="0.25">
      <c r="B1825" s="71"/>
      <c r="C1825" s="72"/>
      <c r="D1825" s="71"/>
      <c r="E1825" s="73"/>
      <c r="F1825" s="73"/>
      <c r="G1825" s="74"/>
      <c r="H1825" s="74"/>
      <c r="I1825" s="74"/>
      <c r="J1825" s="73"/>
      <c r="K1825" s="73"/>
    </row>
    <row r="1826" spans="2:11" x14ac:dyDescent="0.25">
      <c r="B1826" s="71"/>
      <c r="C1826" s="72"/>
      <c r="D1826" s="71"/>
      <c r="E1826" s="73"/>
      <c r="F1826" s="73"/>
      <c r="G1826" s="74"/>
      <c r="H1826" s="74"/>
      <c r="I1826" s="74"/>
      <c r="J1826" s="73"/>
      <c r="K1826" s="73"/>
    </row>
    <row r="1827" spans="2:11" x14ac:dyDescent="0.25">
      <c r="B1827" s="71"/>
      <c r="C1827" s="72"/>
      <c r="D1827" s="71"/>
      <c r="E1827" s="73"/>
      <c r="F1827" s="73"/>
      <c r="G1827" s="74"/>
      <c r="H1827" s="74"/>
      <c r="I1827" s="74"/>
      <c r="J1827" s="73"/>
      <c r="K1827" s="73"/>
    </row>
    <row r="1828" spans="2:11" x14ac:dyDescent="0.25">
      <c r="B1828" s="71"/>
      <c r="C1828" s="72"/>
      <c r="D1828" s="71"/>
      <c r="E1828" s="73"/>
      <c r="F1828" s="73"/>
      <c r="G1828" s="74"/>
      <c r="H1828" s="74"/>
      <c r="I1828" s="74"/>
      <c r="J1828" s="73"/>
      <c r="K1828" s="73"/>
    </row>
    <row r="1829" spans="2:11" x14ac:dyDescent="0.25">
      <c r="B1829" s="71"/>
      <c r="C1829" s="72"/>
      <c r="D1829" s="71"/>
      <c r="E1829" s="73"/>
      <c r="F1829" s="73"/>
      <c r="G1829" s="74"/>
      <c r="H1829" s="74"/>
      <c r="I1829" s="74"/>
      <c r="J1829" s="73"/>
      <c r="K1829" s="73"/>
    </row>
    <row r="1830" spans="2:11" x14ac:dyDescent="0.25">
      <c r="B1830" s="71"/>
      <c r="C1830" s="72"/>
      <c r="D1830" s="71"/>
      <c r="E1830" s="73"/>
      <c r="F1830" s="73"/>
      <c r="G1830" s="74"/>
      <c r="H1830" s="74"/>
      <c r="I1830" s="74"/>
      <c r="J1830" s="73"/>
      <c r="K1830" s="73"/>
    </row>
    <row r="1831" spans="2:11" x14ac:dyDescent="0.25">
      <c r="B1831" s="71"/>
      <c r="C1831" s="72"/>
      <c r="D1831" s="71"/>
      <c r="E1831" s="73"/>
      <c r="F1831" s="73"/>
      <c r="G1831" s="74"/>
      <c r="H1831" s="74"/>
      <c r="I1831" s="74"/>
      <c r="J1831" s="73"/>
      <c r="K1831" s="73"/>
    </row>
    <row r="1832" spans="2:11" x14ac:dyDescent="0.25">
      <c r="B1832" s="71"/>
      <c r="C1832" s="72"/>
      <c r="D1832" s="71"/>
      <c r="E1832" s="73"/>
      <c r="F1832" s="73"/>
      <c r="G1832" s="74"/>
      <c r="H1832" s="74"/>
      <c r="I1832" s="74"/>
      <c r="J1832" s="73"/>
      <c r="K1832" s="73"/>
    </row>
    <row r="1833" spans="2:11" x14ac:dyDescent="0.25">
      <c r="B1833" s="71"/>
      <c r="C1833" s="72"/>
      <c r="D1833" s="71"/>
      <c r="E1833" s="73"/>
      <c r="F1833" s="73"/>
      <c r="G1833" s="74"/>
      <c r="H1833" s="74"/>
      <c r="I1833" s="74"/>
      <c r="J1833" s="73"/>
      <c r="K1833" s="73"/>
    </row>
    <row r="1834" spans="2:11" x14ac:dyDescent="0.25">
      <c r="B1834" s="71"/>
      <c r="C1834" s="72"/>
      <c r="D1834" s="71"/>
      <c r="E1834" s="73"/>
      <c r="F1834" s="73"/>
      <c r="G1834" s="74"/>
      <c r="H1834" s="74"/>
      <c r="I1834" s="74"/>
      <c r="J1834" s="73"/>
      <c r="K1834" s="73"/>
    </row>
    <row r="1835" spans="2:11" x14ac:dyDescent="0.25">
      <c r="B1835" s="71"/>
      <c r="C1835" s="72"/>
      <c r="D1835" s="71"/>
      <c r="E1835" s="73"/>
      <c r="F1835" s="73"/>
      <c r="G1835" s="74"/>
      <c r="H1835" s="74"/>
      <c r="I1835" s="74"/>
      <c r="J1835" s="73"/>
      <c r="K1835" s="73"/>
    </row>
    <row r="1836" spans="2:11" x14ac:dyDescent="0.25">
      <c r="B1836" s="71"/>
      <c r="C1836" s="72"/>
      <c r="D1836" s="71"/>
      <c r="E1836" s="73"/>
      <c r="F1836" s="73"/>
      <c r="G1836" s="74"/>
      <c r="H1836" s="74"/>
      <c r="I1836" s="74"/>
      <c r="J1836" s="73"/>
      <c r="K1836" s="73"/>
    </row>
    <row r="1837" spans="2:11" x14ac:dyDescent="0.25">
      <c r="B1837" s="71"/>
      <c r="C1837" s="72"/>
      <c r="D1837" s="71"/>
      <c r="E1837" s="73"/>
      <c r="F1837" s="73"/>
      <c r="G1837" s="74"/>
      <c r="H1837" s="74"/>
      <c r="I1837" s="74"/>
      <c r="J1837" s="73"/>
      <c r="K1837" s="73"/>
    </row>
    <row r="1838" spans="2:11" x14ac:dyDescent="0.25">
      <c r="B1838" s="71"/>
      <c r="C1838" s="72"/>
      <c r="D1838" s="71"/>
      <c r="E1838" s="73"/>
      <c r="F1838" s="73"/>
      <c r="G1838" s="74"/>
      <c r="H1838" s="74"/>
      <c r="I1838" s="74"/>
      <c r="J1838" s="73"/>
      <c r="K1838" s="73"/>
    </row>
    <row r="1839" spans="2:11" x14ac:dyDescent="0.25">
      <c r="B1839" s="71"/>
      <c r="C1839" s="72"/>
      <c r="D1839" s="71"/>
      <c r="E1839" s="73"/>
      <c r="F1839" s="73"/>
      <c r="G1839" s="74"/>
      <c r="H1839" s="74"/>
      <c r="I1839" s="74"/>
      <c r="J1839" s="73"/>
      <c r="K1839" s="73"/>
    </row>
    <row r="1840" spans="2:11" x14ac:dyDescent="0.25">
      <c r="B1840" s="71"/>
      <c r="C1840" s="72"/>
      <c r="D1840" s="71"/>
      <c r="E1840" s="73"/>
      <c r="F1840" s="73"/>
      <c r="G1840" s="74"/>
      <c r="H1840" s="74"/>
      <c r="I1840" s="74"/>
      <c r="J1840" s="73"/>
      <c r="K1840" s="73"/>
    </row>
    <row r="1841" spans="2:11" x14ac:dyDescent="0.25">
      <c r="B1841" s="71"/>
      <c r="C1841" s="72"/>
      <c r="D1841" s="71"/>
      <c r="E1841" s="73"/>
      <c r="F1841" s="73"/>
      <c r="G1841" s="74"/>
      <c r="H1841" s="74"/>
      <c r="I1841" s="74"/>
      <c r="J1841" s="73"/>
      <c r="K1841" s="73"/>
    </row>
    <row r="1842" spans="2:11" x14ac:dyDescent="0.25">
      <c r="B1842" s="71"/>
      <c r="C1842" s="72"/>
      <c r="D1842" s="71"/>
      <c r="E1842" s="73"/>
      <c r="F1842" s="73"/>
      <c r="G1842" s="74"/>
      <c r="H1842" s="74"/>
      <c r="I1842" s="74"/>
      <c r="J1842" s="73"/>
      <c r="K1842" s="73"/>
    </row>
    <row r="1843" spans="2:11" x14ac:dyDescent="0.25">
      <c r="B1843" s="71"/>
      <c r="C1843" s="72"/>
      <c r="D1843" s="71"/>
      <c r="E1843" s="73"/>
      <c r="F1843" s="73"/>
      <c r="G1843" s="74"/>
      <c r="H1843" s="74"/>
      <c r="I1843" s="74"/>
      <c r="J1843" s="73"/>
      <c r="K1843" s="73"/>
    </row>
    <row r="1844" spans="2:11" x14ac:dyDescent="0.25">
      <c r="B1844" s="71"/>
      <c r="C1844" s="72"/>
      <c r="D1844" s="71"/>
      <c r="E1844" s="73"/>
      <c r="F1844" s="73"/>
      <c r="G1844" s="74"/>
      <c r="H1844" s="74"/>
      <c r="I1844" s="74"/>
      <c r="J1844" s="73"/>
      <c r="K1844" s="73"/>
    </row>
    <row r="1845" spans="2:11" x14ac:dyDescent="0.25">
      <c r="B1845" s="71"/>
      <c r="C1845" s="72"/>
      <c r="D1845" s="71"/>
      <c r="E1845" s="73"/>
      <c r="F1845" s="73"/>
      <c r="G1845" s="74"/>
      <c r="H1845" s="74"/>
      <c r="I1845" s="74"/>
      <c r="J1845" s="73"/>
      <c r="K1845" s="73"/>
    </row>
    <row r="1846" spans="2:11" x14ac:dyDescent="0.25">
      <c r="B1846" s="71"/>
      <c r="C1846" s="72"/>
      <c r="D1846" s="71"/>
      <c r="E1846" s="73"/>
      <c r="F1846" s="73"/>
      <c r="G1846" s="74"/>
      <c r="H1846" s="74"/>
      <c r="I1846" s="74"/>
      <c r="J1846" s="73"/>
      <c r="K1846" s="73"/>
    </row>
    <row r="1847" spans="2:11" x14ac:dyDescent="0.25">
      <c r="B1847" s="71"/>
      <c r="C1847" s="72"/>
      <c r="D1847" s="71"/>
      <c r="E1847" s="73"/>
      <c r="F1847" s="73"/>
      <c r="G1847" s="74"/>
      <c r="H1847" s="74"/>
      <c r="I1847" s="74"/>
      <c r="J1847" s="73"/>
      <c r="K1847" s="73"/>
    </row>
    <row r="1848" spans="2:11" x14ac:dyDescent="0.25">
      <c r="B1848" s="71"/>
      <c r="C1848" s="72"/>
      <c r="D1848" s="71"/>
      <c r="E1848" s="73"/>
      <c r="F1848" s="73"/>
      <c r="G1848" s="74"/>
      <c r="H1848" s="74"/>
      <c r="I1848" s="74"/>
      <c r="J1848" s="73"/>
      <c r="K1848" s="73"/>
    </row>
    <row r="1849" spans="2:11" x14ac:dyDescent="0.25">
      <c r="B1849" s="71"/>
      <c r="C1849" s="72"/>
      <c r="D1849" s="71"/>
      <c r="E1849" s="73"/>
      <c r="F1849" s="73"/>
      <c r="G1849" s="74"/>
      <c r="H1849" s="74"/>
      <c r="I1849" s="74"/>
      <c r="J1849" s="73"/>
      <c r="K1849" s="73"/>
    </row>
    <row r="1850" spans="2:11" x14ac:dyDescent="0.25">
      <c r="B1850" s="71"/>
      <c r="C1850" s="72"/>
      <c r="D1850" s="71"/>
      <c r="E1850" s="73"/>
      <c r="F1850" s="73"/>
      <c r="G1850" s="74"/>
      <c r="H1850" s="74"/>
      <c r="I1850" s="74"/>
      <c r="J1850" s="73"/>
      <c r="K1850" s="73"/>
    </row>
    <row r="1851" spans="2:11" x14ac:dyDescent="0.25">
      <c r="B1851" s="71"/>
      <c r="C1851" s="72"/>
      <c r="D1851" s="71"/>
      <c r="E1851" s="73"/>
      <c r="F1851" s="73"/>
      <c r="G1851" s="74"/>
      <c r="H1851" s="74"/>
      <c r="I1851" s="74"/>
      <c r="J1851" s="73"/>
      <c r="K1851" s="73"/>
    </row>
    <row r="1852" spans="2:11" x14ac:dyDescent="0.25">
      <c r="B1852" s="71"/>
      <c r="C1852" s="72"/>
      <c r="D1852" s="71"/>
      <c r="E1852" s="73"/>
      <c r="F1852" s="73"/>
      <c r="G1852" s="74"/>
      <c r="H1852" s="74"/>
      <c r="I1852" s="74"/>
      <c r="J1852" s="73"/>
      <c r="K1852" s="73"/>
    </row>
    <row r="1853" spans="2:11" x14ac:dyDescent="0.25">
      <c r="B1853" s="71"/>
      <c r="C1853" s="72"/>
      <c r="D1853" s="71"/>
      <c r="E1853" s="73"/>
      <c r="F1853" s="73"/>
      <c r="G1853" s="74"/>
      <c r="H1853" s="74"/>
      <c r="I1853" s="74"/>
      <c r="J1853" s="73"/>
      <c r="K1853" s="73"/>
    </row>
    <row r="1854" spans="2:11" x14ac:dyDescent="0.25">
      <c r="B1854" s="71"/>
      <c r="C1854" s="72"/>
      <c r="D1854" s="71"/>
      <c r="E1854" s="73"/>
      <c r="F1854" s="73"/>
      <c r="G1854" s="74"/>
      <c r="H1854" s="74"/>
      <c r="I1854" s="74"/>
      <c r="J1854" s="73"/>
      <c r="K1854" s="73"/>
    </row>
    <row r="1855" spans="2:11" x14ac:dyDescent="0.25">
      <c r="B1855" s="71"/>
      <c r="C1855" s="72"/>
      <c r="D1855" s="71"/>
      <c r="E1855" s="73"/>
      <c r="F1855" s="73"/>
      <c r="G1855" s="74"/>
      <c r="H1855" s="74"/>
      <c r="I1855" s="74"/>
      <c r="J1855" s="73"/>
      <c r="K1855" s="73"/>
    </row>
    <row r="1856" spans="2:11" x14ac:dyDescent="0.25">
      <c r="B1856" s="71"/>
      <c r="C1856" s="72"/>
      <c r="D1856" s="71"/>
      <c r="E1856" s="73"/>
      <c r="F1856" s="73"/>
      <c r="G1856" s="74"/>
      <c r="H1856" s="74"/>
      <c r="I1856" s="74"/>
      <c r="J1856" s="73"/>
      <c r="K1856" s="73"/>
    </row>
    <row r="1857" spans="2:11" x14ac:dyDescent="0.25">
      <c r="B1857" s="71"/>
      <c r="C1857" s="72"/>
      <c r="D1857" s="71"/>
      <c r="E1857" s="73"/>
      <c r="F1857" s="73"/>
      <c r="G1857" s="74"/>
      <c r="H1857" s="74"/>
      <c r="I1857" s="74"/>
      <c r="J1857" s="73"/>
      <c r="K1857" s="73"/>
    </row>
    <row r="1858" spans="2:11" x14ac:dyDescent="0.25">
      <c r="B1858" s="71"/>
      <c r="C1858" s="72"/>
      <c r="D1858" s="71"/>
      <c r="E1858" s="73"/>
      <c r="F1858" s="73"/>
      <c r="G1858" s="74"/>
      <c r="H1858" s="74"/>
      <c r="I1858" s="74"/>
      <c r="J1858" s="73"/>
      <c r="K1858" s="73"/>
    </row>
    <row r="1859" spans="2:11" x14ac:dyDescent="0.25">
      <c r="B1859" s="71"/>
      <c r="C1859" s="72"/>
      <c r="D1859" s="71"/>
      <c r="E1859" s="73"/>
      <c r="F1859" s="73"/>
      <c r="G1859" s="74"/>
      <c r="H1859" s="74"/>
      <c r="I1859" s="74"/>
      <c r="J1859" s="73"/>
      <c r="K1859" s="73"/>
    </row>
    <row r="1860" spans="2:11" x14ac:dyDescent="0.25">
      <c r="B1860" s="71"/>
      <c r="C1860" s="72"/>
      <c r="D1860" s="71"/>
      <c r="E1860" s="73"/>
      <c r="F1860" s="73"/>
      <c r="G1860" s="74"/>
      <c r="H1860" s="74"/>
      <c r="I1860" s="74"/>
      <c r="J1860" s="73"/>
      <c r="K1860" s="73"/>
    </row>
    <row r="1861" spans="2:11" x14ac:dyDescent="0.25">
      <c r="B1861" s="71"/>
      <c r="C1861" s="72"/>
      <c r="D1861" s="71"/>
      <c r="E1861" s="73"/>
      <c r="F1861" s="73"/>
      <c r="G1861" s="74"/>
      <c r="H1861" s="74"/>
      <c r="I1861" s="74"/>
      <c r="J1861" s="73"/>
      <c r="K1861" s="73"/>
    </row>
    <row r="1862" spans="2:11" x14ac:dyDescent="0.25">
      <c r="B1862" s="71"/>
      <c r="C1862" s="72"/>
      <c r="D1862" s="71"/>
      <c r="E1862" s="73"/>
      <c r="F1862" s="73"/>
      <c r="G1862" s="74"/>
      <c r="H1862" s="74"/>
      <c r="I1862" s="74"/>
      <c r="J1862" s="73"/>
      <c r="K1862" s="73"/>
    </row>
    <row r="1863" spans="2:11" x14ac:dyDescent="0.25">
      <c r="B1863" s="71"/>
      <c r="C1863" s="72"/>
      <c r="D1863" s="71"/>
      <c r="E1863" s="73"/>
      <c r="F1863" s="73"/>
      <c r="G1863" s="74"/>
      <c r="H1863" s="74"/>
      <c r="I1863" s="74"/>
      <c r="J1863" s="73"/>
      <c r="K1863" s="73"/>
    </row>
    <row r="1864" spans="2:11" x14ac:dyDescent="0.25">
      <c r="B1864" s="71"/>
      <c r="C1864" s="72"/>
      <c r="D1864" s="71"/>
      <c r="E1864" s="73"/>
      <c r="F1864" s="73"/>
      <c r="G1864" s="74"/>
      <c r="H1864" s="74"/>
      <c r="I1864" s="74"/>
      <c r="J1864" s="73"/>
      <c r="K1864" s="73"/>
    </row>
    <row r="1865" spans="2:11" x14ac:dyDescent="0.25">
      <c r="B1865" s="71"/>
      <c r="C1865" s="72"/>
      <c r="D1865" s="71"/>
      <c r="E1865" s="73"/>
      <c r="F1865" s="73"/>
      <c r="G1865" s="74"/>
      <c r="H1865" s="74"/>
      <c r="I1865" s="74"/>
      <c r="J1865" s="73"/>
      <c r="K1865" s="73"/>
    </row>
    <row r="1866" spans="2:11" x14ac:dyDescent="0.25">
      <c r="B1866" s="71"/>
      <c r="C1866" s="72"/>
      <c r="D1866" s="71"/>
      <c r="E1866" s="73"/>
      <c r="F1866" s="73"/>
      <c r="G1866" s="74"/>
      <c r="H1866" s="74"/>
      <c r="I1866" s="74"/>
      <c r="J1866" s="73"/>
      <c r="K1866" s="73"/>
    </row>
    <row r="1867" spans="2:11" x14ac:dyDescent="0.25">
      <c r="B1867" s="71"/>
      <c r="C1867" s="72"/>
      <c r="D1867" s="71"/>
      <c r="E1867" s="73"/>
      <c r="F1867" s="73"/>
      <c r="G1867" s="74"/>
      <c r="H1867" s="74"/>
      <c r="I1867" s="74"/>
      <c r="J1867" s="73"/>
      <c r="K1867" s="73"/>
    </row>
    <row r="1868" spans="2:11" x14ac:dyDescent="0.25">
      <c r="B1868" s="71"/>
      <c r="C1868" s="72"/>
      <c r="D1868" s="71"/>
      <c r="E1868" s="73"/>
      <c r="F1868" s="73"/>
      <c r="G1868" s="74"/>
      <c r="H1868" s="74"/>
      <c r="I1868" s="74"/>
      <c r="J1868" s="73"/>
      <c r="K1868" s="73"/>
    </row>
    <row r="1869" spans="2:11" x14ac:dyDescent="0.25">
      <c r="B1869" s="71"/>
      <c r="C1869" s="72"/>
      <c r="D1869" s="71"/>
      <c r="E1869" s="73"/>
      <c r="F1869" s="73"/>
      <c r="G1869" s="74"/>
      <c r="H1869" s="74"/>
      <c r="I1869" s="74"/>
      <c r="J1869" s="73"/>
      <c r="K1869" s="73"/>
    </row>
    <row r="1870" spans="2:11" x14ac:dyDescent="0.25">
      <c r="B1870" s="71"/>
      <c r="C1870" s="72"/>
      <c r="D1870" s="71"/>
      <c r="E1870" s="73"/>
      <c r="F1870" s="73"/>
      <c r="G1870" s="74"/>
      <c r="H1870" s="74"/>
      <c r="I1870" s="74"/>
      <c r="J1870" s="73"/>
      <c r="K1870" s="73"/>
    </row>
    <row r="1871" spans="2:11" x14ac:dyDescent="0.25">
      <c r="B1871" s="71"/>
      <c r="C1871" s="72"/>
      <c r="D1871" s="71"/>
      <c r="E1871" s="73"/>
      <c r="F1871" s="73"/>
      <c r="G1871" s="74"/>
      <c r="H1871" s="74"/>
      <c r="I1871" s="74"/>
      <c r="J1871" s="73"/>
      <c r="K1871" s="73"/>
    </row>
    <row r="1872" spans="2:11" x14ac:dyDescent="0.25">
      <c r="B1872" s="71"/>
      <c r="C1872" s="72"/>
      <c r="D1872" s="71"/>
      <c r="E1872" s="73"/>
      <c r="F1872" s="73"/>
      <c r="G1872" s="74"/>
      <c r="H1872" s="74"/>
      <c r="I1872" s="74"/>
      <c r="J1872" s="73"/>
      <c r="K1872" s="73"/>
    </row>
    <row r="1873" spans="2:11" x14ac:dyDescent="0.25">
      <c r="B1873" s="71"/>
      <c r="C1873" s="72"/>
      <c r="D1873" s="71"/>
      <c r="E1873" s="73"/>
      <c r="F1873" s="73"/>
      <c r="G1873" s="74"/>
      <c r="H1873" s="74"/>
      <c r="I1873" s="74"/>
      <c r="J1873" s="73"/>
      <c r="K1873" s="73"/>
    </row>
    <row r="1874" spans="2:11" x14ac:dyDescent="0.25">
      <c r="B1874" s="71"/>
      <c r="C1874" s="72"/>
      <c r="D1874" s="71"/>
      <c r="E1874" s="73"/>
      <c r="F1874" s="73"/>
      <c r="G1874" s="74"/>
      <c r="H1874" s="74"/>
      <c r="I1874" s="74"/>
      <c r="J1874" s="73"/>
      <c r="K1874" s="73"/>
    </row>
    <row r="1875" spans="2:11" x14ac:dyDescent="0.25">
      <c r="B1875" s="71"/>
      <c r="C1875" s="72"/>
      <c r="D1875" s="71"/>
      <c r="E1875" s="73"/>
      <c r="F1875" s="73"/>
      <c r="G1875" s="74"/>
      <c r="H1875" s="74"/>
      <c r="I1875" s="74"/>
      <c r="J1875" s="73"/>
      <c r="K1875" s="73"/>
    </row>
    <row r="1876" spans="2:11" x14ac:dyDescent="0.25">
      <c r="B1876" s="71"/>
      <c r="C1876" s="72"/>
      <c r="D1876" s="71"/>
      <c r="E1876" s="73"/>
      <c r="F1876" s="73"/>
      <c r="G1876" s="74"/>
      <c r="H1876" s="74"/>
      <c r="I1876" s="74"/>
      <c r="J1876" s="73"/>
      <c r="K1876" s="73"/>
    </row>
    <row r="1877" spans="2:11" x14ac:dyDescent="0.25">
      <c r="B1877" s="71"/>
      <c r="C1877" s="72"/>
      <c r="D1877" s="71"/>
      <c r="E1877" s="73"/>
      <c r="F1877" s="73"/>
      <c r="G1877" s="74"/>
      <c r="H1877" s="74"/>
      <c r="I1877" s="74"/>
      <c r="J1877" s="73"/>
      <c r="K1877" s="73"/>
    </row>
    <row r="1878" spans="2:11" x14ac:dyDescent="0.25">
      <c r="B1878" s="71"/>
      <c r="C1878" s="72"/>
      <c r="D1878" s="71"/>
      <c r="E1878" s="73"/>
      <c r="F1878" s="73"/>
      <c r="G1878" s="74"/>
      <c r="H1878" s="74"/>
      <c r="I1878" s="74"/>
      <c r="J1878" s="73"/>
      <c r="K1878" s="73"/>
    </row>
    <row r="1879" spans="2:11" x14ac:dyDescent="0.25">
      <c r="B1879" s="71"/>
      <c r="C1879" s="72"/>
      <c r="D1879" s="71"/>
      <c r="E1879" s="73"/>
      <c r="F1879" s="73"/>
      <c r="G1879" s="74"/>
      <c r="H1879" s="74"/>
      <c r="I1879" s="74"/>
      <c r="J1879" s="73"/>
      <c r="K1879" s="73"/>
    </row>
    <row r="1880" spans="2:11" x14ac:dyDescent="0.25">
      <c r="B1880" s="71"/>
      <c r="C1880" s="72"/>
      <c r="D1880" s="71"/>
      <c r="E1880" s="73"/>
      <c r="F1880" s="73"/>
      <c r="G1880" s="74"/>
      <c r="H1880" s="74"/>
      <c r="I1880" s="74"/>
      <c r="J1880" s="73"/>
      <c r="K1880" s="73"/>
    </row>
    <row r="1881" spans="2:11" x14ac:dyDescent="0.25">
      <c r="B1881" s="71"/>
      <c r="C1881" s="72"/>
      <c r="D1881" s="71"/>
      <c r="E1881" s="73"/>
      <c r="F1881" s="73"/>
      <c r="G1881" s="74"/>
      <c r="H1881" s="74"/>
      <c r="I1881" s="74"/>
      <c r="J1881" s="73"/>
      <c r="K1881" s="73"/>
    </row>
    <row r="1882" spans="2:11" x14ac:dyDescent="0.25">
      <c r="B1882" s="71"/>
      <c r="C1882" s="72"/>
      <c r="D1882" s="71"/>
      <c r="E1882" s="73"/>
      <c r="F1882" s="73"/>
      <c r="G1882" s="74"/>
      <c r="H1882" s="74"/>
      <c r="I1882" s="74"/>
      <c r="J1882" s="73"/>
      <c r="K1882" s="73"/>
    </row>
    <row r="1883" spans="2:11" x14ac:dyDescent="0.25">
      <c r="B1883" s="71"/>
      <c r="C1883" s="72"/>
      <c r="D1883" s="71"/>
      <c r="E1883" s="73"/>
      <c r="F1883" s="73"/>
      <c r="G1883" s="74"/>
      <c r="H1883" s="74"/>
      <c r="I1883" s="74"/>
      <c r="J1883" s="73"/>
      <c r="K1883" s="73"/>
    </row>
    <row r="1884" spans="2:11" x14ac:dyDescent="0.25">
      <c r="B1884" s="71"/>
      <c r="C1884" s="72"/>
      <c r="D1884" s="71"/>
      <c r="E1884" s="73"/>
      <c r="F1884" s="73"/>
      <c r="G1884" s="74"/>
      <c r="H1884" s="74"/>
      <c r="I1884" s="74"/>
      <c r="J1884" s="73"/>
      <c r="K1884" s="73"/>
    </row>
    <row r="1885" spans="2:11" x14ac:dyDescent="0.25">
      <c r="B1885" s="71"/>
      <c r="C1885" s="72"/>
      <c r="D1885" s="71"/>
      <c r="E1885" s="73"/>
      <c r="F1885" s="73"/>
      <c r="G1885" s="74"/>
      <c r="H1885" s="74"/>
      <c r="I1885" s="74"/>
      <c r="J1885" s="73"/>
      <c r="K1885" s="73"/>
    </row>
    <row r="1886" spans="2:11" x14ac:dyDescent="0.25">
      <c r="B1886" s="71"/>
      <c r="C1886" s="72"/>
      <c r="D1886" s="71"/>
      <c r="E1886" s="73"/>
      <c r="F1886" s="73"/>
      <c r="G1886" s="74"/>
      <c r="H1886" s="74"/>
      <c r="I1886" s="74"/>
      <c r="J1886" s="73"/>
      <c r="K1886" s="73"/>
    </row>
    <row r="1887" spans="2:11" x14ac:dyDescent="0.25">
      <c r="B1887" s="71"/>
      <c r="C1887" s="72"/>
      <c r="D1887" s="71"/>
      <c r="E1887" s="73"/>
      <c r="F1887" s="73"/>
      <c r="G1887" s="74"/>
      <c r="H1887" s="74"/>
      <c r="I1887" s="74"/>
      <c r="J1887" s="73"/>
      <c r="K1887" s="73"/>
    </row>
    <row r="1888" spans="2:11" x14ac:dyDescent="0.25">
      <c r="B1888" s="71"/>
      <c r="C1888" s="72"/>
      <c r="D1888" s="71"/>
      <c r="E1888" s="73"/>
      <c r="F1888" s="73"/>
      <c r="G1888" s="74"/>
      <c r="H1888" s="74"/>
      <c r="I1888" s="74"/>
      <c r="J1888" s="73"/>
      <c r="K1888" s="73"/>
    </row>
    <row r="1889" spans="2:11" x14ac:dyDescent="0.25">
      <c r="B1889" s="71"/>
      <c r="C1889" s="72"/>
      <c r="D1889" s="71"/>
      <c r="E1889" s="73"/>
      <c r="F1889" s="73"/>
      <c r="G1889" s="74"/>
      <c r="H1889" s="74"/>
      <c r="I1889" s="74"/>
      <c r="J1889" s="73"/>
      <c r="K1889" s="73"/>
    </row>
    <row r="1890" spans="2:11" x14ac:dyDescent="0.25">
      <c r="B1890" s="71"/>
      <c r="C1890" s="72"/>
      <c r="D1890" s="71"/>
      <c r="E1890" s="73"/>
      <c r="F1890" s="73"/>
      <c r="G1890" s="74"/>
      <c r="H1890" s="74"/>
      <c r="I1890" s="74"/>
      <c r="J1890" s="73"/>
      <c r="K1890" s="73"/>
    </row>
    <row r="1891" spans="2:11" x14ac:dyDescent="0.25">
      <c r="B1891" s="71"/>
      <c r="C1891" s="72"/>
      <c r="D1891" s="71"/>
      <c r="E1891" s="73"/>
      <c r="F1891" s="73"/>
      <c r="G1891" s="74"/>
      <c r="H1891" s="74"/>
      <c r="I1891" s="74"/>
      <c r="J1891" s="73"/>
      <c r="K1891" s="73"/>
    </row>
    <row r="1892" spans="2:11" x14ac:dyDescent="0.25">
      <c r="B1892" s="71"/>
      <c r="C1892" s="72"/>
      <c r="D1892" s="71"/>
      <c r="E1892" s="73"/>
      <c r="F1892" s="73"/>
      <c r="G1892" s="74"/>
      <c r="H1892" s="74"/>
      <c r="I1892" s="74"/>
      <c r="J1892" s="73"/>
      <c r="K1892" s="73"/>
    </row>
    <row r="1893" spans="2:11" x14ac:dyDescent="0.25">
      <c r="B1893" s="71"/>
      <c r="C1893" s="72"/>
      <c r="D1893" s="71"/>
      <c r="E1893" s="73"/>
      <c r="F1893" s="73"/>
      <c r="G1893" s="74"/>
      <c r="H1893" s="74"/>
      <c r="I1893" s="74"/>
      <c r="J1893" s="73"/>
      <c r="K1893" s="73"/>
    </row>
    <row r="1894" spans="2:11" x14ac:dyDescent="0.25">
      <c r="B1894" s="71"/>
      <c r="C1894" s="72"/>
      <c r="D1894" s="71"/>
      <c r="E1894" s="73"/>
      <c r="F1894" s="73"/>
      <c r="G1894" s="74"/>
      <c r="H1894" s="74"/>
      <c r="I1894" s="74"/>
      <c r="J1894" s="73"/>
      <c r="K1894" s="73"/>
    </row>
    <row r="1895" spans="2:11" x14ac:dyDescent="0.25">
      <c r="B1895" s="71"/>
      <c r="C1895" s="72"/>
      <c r="D1895" s="71"/>
      <c r="E1895" s="73"/>
      <c r="F1895" s="73"/>
      <c r="G1895" s="74"/>
      <c r="H1895" s="74"/>
      <c r="I1895" s="74"/>
      <c r="J1895" s="73"/>
      <c r="K1895" s="73"/>
    </row>
    <row r="1896" spans="2:11" x14ac:dyDescent="0.25">
      <c r="B1896" s="71"/>
      <c r="C1896" s="72"/>
      <c r="D1896" s="71"/>
      <c r="E1896" s="73"/>
      <c r="F1896" s="73"/>
      <c r="G1896" s="74"/>
      <c r="H1896" s="74"/>
      <c r="I1896" s="74"/>
      <c r="J1896" s="73"/>
      <c r="K1896" s="73"/>
    </row>
    <row r="1897" spans="2:11" x14ac:dyDescent="0.25">
      <c r="B1897" s="71"/>
      <c r="C1897" s="72"/>
      <c r="D1897" s="71"/>
      <c r="E1897" s="73"/>
      <c r="F1897" s="73"/>
      <c r="G1897" s="74"/>
      <c r="H1897" s="74"/>
      <c r="I1897" s="74"/>
      <c r="J1897" s="73"/>
      <c r="K1897" s="73"/>
    </row>
    <row r="1898" spans="2:11" x14ac:dyDescent="0.25">
      <c r="B1898" s="71"/>
      <c r="C1898" s="72"/>
      <c r="D1898" s="71"/>
      <c r="E1898" s="73"/>
      <c r="F1898" s="73"/>
      <c r="G1898" s="74"/>
      <c r="H1898" s="74"/>
      <c r="I1898" s="74"/>
      <c r="J1898" s="73"/>
      <c r="K1898" s="73"/>
    </row>
    <row r="1899" spans="2:11" x14ac:dyDescent="0.25">
      <c r="B1899" s="71"/>
      <c r="C1899" s="72"/>
      <c r="D1899" s="71"/>
      <c r="E1899" s="73"/>
      <c r="F1899" s="73"/>
      <c r="G1899" s="74"/>
      <c r="H1899" s="74"/>
      <c r="I1899" s="74"/>
      <c r="J1899" s="73"/>
      <c r="K1899" s="73"/>
    </row>
    <row r="1900" spans="2:11" x14ac:dyDescent="0.25">
      <c r="B1900" s="71"/>
      <c r="C1900" s="72"/>
      <c r="D1900" s="71"/>
      <c r="E1900" s="73"/>
      <c r="F1900" s="73"/>
      <c r="G1900" s="74"/>
      <c r="H1900" s="74"/>
      <c r="I1900" s="74"/>
      <c r="J1900" s="73"/>
      <c r="K1900" s="73"/>
    </row>
    <row r="1901" spans="2:11" x14ac:dyDescent="0.25">
      <c r="B1901" s="71"/>
      <c r="C1901" s="72"/>
      <c r="D1901" s="71"/>
      <c r="E1901" s="73"/>
      <c r="F1901" s="73"/>
      <c r="G1901" s="74"/>
      <c r="H1901" s="74"/>
      <c r="I1901" s="74"/>
      <c r="J1901" s="73"/>
      <c r="K1901" s="73"/>
    </row>
    <row r="1902" spans="2:11" x14ac:dyDescent="0.25">
      <c r="B1902" s="71"/>
      <c r="C1902" s="72"/>
      <c r="D1902" s="71"/>
      <c r="E1902" s="73"/>
      <c r="F1902" s="73"/>
      <c r="G1902" s="74"/>
      <c r="H1902" s="74"/>
      <c r="I1902" s="74"/>
      <c r="J1902" s="73"/>
      <c r="K1902" s="73"/>
    </row>
    <row r="1903" spans="2:11" x14ac:dyDescent="0.25">
      <c r="B1903" s="71"/>
      <c r="C1903" s="72"/>
      <c r="D1903" s="71"/>
      <c r="E1903" s="73"/>
      <c r="F1903" s="73"/>
      <c r="G1903" s="74"/>
      <c r="H1903" s="74"/>
      <c r="I1903" s="74"/>
      <c r="J1903" s="73"/>
      <c r="K1903" s="73"/>
    </row>
    <row r="1904" spans="2:11" x14ac:dyDescent="0.25">
      <c r="B1904" s="71"/>
      <c r="C1904" s="72"/>
      <c r="D1904" s="71"/>
      <c r="E1904" s="73"/>
      <c r="F1904" s="73"/>
      <c r="G1904" s="74"/>
      <c r="H1904" s="74"/>
      <c r="I1904" s="74"/>
      <c r="J1904" s="73"/>
      <c r="K1904" s="73"/>
    </row>
    <row r="1905" spans="2:11" x14ac:dyDescent="0.25">
      <c r="B1905" s="71"/>
      <c r="C1905" s="72"/>
      <c r="D1905" s="71"/>
      <c r="E1905" s="73"/>
      <c r="F1905" s="73"/>
      <c r="G1905" s="74"/>
      <c r="H1905" s="74"/>
      <c r="I1905" s="74"/>
      <c r="J1905" s="73"/>
      <c r="K1905" s="73"/>
    </row>
    <row r="1906" spans="2:11" x14ac:dyDescent="0.25">
      <c r="B1906" s="71"/>
      <c r="C1906" s="72"/>
      <c r="D1906" s="71"/>
      <c r="E1906" s="73"/>
      <c r="F1906" s="73"/>
      <c r="G1906" s="74"/>
      <c r="H1906" s="74"/>
      <c r="I1906" s="74"/>
      <c r="J1906" s="73"/>
      <c r="K1906" s="73"/>
    </row>
    <row r="1907" spans="2:11" x14ac:dyDescent="0.25">
      <c r="B1907" s="71"/>
      <c r="C1907" s="72"/>
      <c r="D1907" s="71"/>
      <c r="E1907" s="73"/>
      <c r="F1907" s="73"/>
      <c r="G1907" s="74"/>
      <c r="H1907" s="74"/>
      <c r="I1907" s="74"/>
      <c r="J1907" s="73"/>
      <c r="K1907" s="73"/>
    </row>
    <row r="1908" spans="2:11" x14ac:dyDescent="0.25">
      <c r="B1908" s="71"/>
      <c r="C1908" s="72"/>
      <c r="D1908" s="71"/>
      <c r="E1908" s="73"/>
      <c r="F1908" s="73"/>
      <c r="G1908" s="74"/>
      <c r="H1908" s="74"/>
      <c r="I1908" s="74"/>
      <c r="J1908" s="73"/>
      <c r="K1908" s="73"/>
    </row>
    <row r="1909" spans="2:11" x14ac:dyDescent="0.25">
      <c r="B1909" s="71"/>
      <c r="C1909" s="72"/>
      <c r="D1909" s="71"/>
      <c r="E1909" s="73"/>
      <c r="F1909" s="73"/>
      <c r="G1909" s="74"/>
      <c r="H1909" s="74"/>
      <c r="I1909" s="74"/>
      <c r="J1909" s="73"/>
      <c r="K1909" s="73"/>
    </row>
    <row r="1910" spans="2:11" x14ac:dyDescent="0.25">
      <c r="B1910" s="71"/>
      <c r="C1910" s="72"/>
      <c r="D1910" s="71"/>
      <c r="E1910" s="73"/>
      <c r="F1910" s="73"/>
      <c r="G1910" s="74"/>
      <c r="H1910" s="74"/>
      <c r="I1910" s="74"/>
      <c r="J1910" s="73"/>
      <c r="K1910" s="73"/>
    </row>
    <row r="1911" spans="2:11" x14ac:dyDescent="0.25">
      <c r="B1911" s="71"/>
      <c r="C1911" s="72"/>
      <c r="D1911" s="71"/>
      <c r="E1911" s="73"/>
      <c r="F1911" s="73"/>
      <c r="G1911" s="74"/>
      <c r="H1911" s="74"/>
      <c r="I1911" s="74"/>
      <c r="J1911" s="73"/>
      <c r="K1911" s="73"/>
    </row>
    <row r="1912" spans="2:11" x14ac:dyDescent="0.25">
      <c r="B1912" s="71"/>
      <c r="C1912" s="72"/>
      <c r="D1912" s="71"/>
      <c r="E1912" s="73"/>
      <c r="F1912" s="73"/>
      <c r="G1912" s="74"/>
      <c r="H1912" s="74"/>
      <c r="I1912" s="74"/>
      <c r="J1912" s="73"/>
      <c r="K1912" s="73"/>
    </row>
    <row r="1913" spans="2:11" x14ac:dyDescent="0.25">
      <c r="B1913" s="71"/>
      <c r="C1913" s="72"/>
      <c r="D1913" s="71"/>
      <c r="E1913" s="73"/>
      <c r="F1913" s="73"/>
      <c r="G1913" s="74"/>
      <c r="H1913" s="74"/>
      <c r="I1913" s="74"/>
      <c r="J1913" s="73"/>
      <c r="K1913" s="73"/>
    </row>
    <row r="1914" spans="2:11" x14ac:dyDescent="0.25">
      <c r="B1914" s="71"/>
      <c r="C1914" s="72"/>
      <c r="D1914" s="71"/>
      <c r="E1914" s="73"/>
      <c r="F1914" s="73"/>
      <c r="G1914" s="74"/>
      <c r="H1914" s="74"/>
      <c r="I1914" s="74"/>
      <c r="J1914" s="73"/>
      <c r="K1914" s="73"/>
    </row>
    <row r="1915" spans="2:11" x14ac:dyDescent="0.25">
      <c r="B1915" s="71"/>
      <c r="C1915" s="72"/>
      <c r="D1915" s="71"/>
      <c r="E1915" s="73"/>
      <c r="F1915" s="73"/>
      <c r="G1915" s="74"/>
      <c r="H1915" s="74"/>
      <c r="I1915" s="74"/>
      <c r="J1915" s="73"/>
      <c r="K1915" s="73"/>
    </row>
    <row r="1916" spans="2:11" x14ac:dyDescent="0.25">
      <c r="B1916" s="71"/>
      <c r="C1916" s="72"/>
      <c r="D1916" s="71"/>
      <c r="E1916" s="73"/>
      <c r="F1916" s="73"/>
      <c r="G1916" s="74"/>
      <c r="H1916" s="74"/>
      <c r="I1916" s="74"/>
      <c r="J1916" s="73"/>
      <c r="K1916" s="73"/>
    </row>
    <row r="1917" spans="2:11" x14ac:dyDescent="0.25">
      <c r="B1917" s="71"/>
      <c r="C1917" s="72"/>
      <c r="D1917" s="71"/>
      <c r="E1917" s="73"/>
      <c r="F1917" s="73"/>
      <c r="G1917" s="74"/>
      <c r="H1917" s="74"/>
      <c r="I1917" s="74"/>
      <c r="J1917" s="73"/>
      <c r="K1917" s="73"/>
    </row>
    <row r="1918" spans="2:11" x14ac:dyDescent="0.25">
      <c r="B1918" s="71"/>
      <c r="C1918" s="72"/>
      <c r="D1918" s="71"/>
      <c r="E1918" s="73"/>
      <c r="F1918" s="73"/>
      <c r="G1918" s="74"/>
      <c r="H1918" s="74"/>
      <c r="I1918" s="74"/>
      <c r="J1918" s="73"/>
      <c r="K1918" s="73"/>
    </row>
    <row r="1919" spans="2:11" x14ac:dyDescent="0.25">
      <c r="B1919" s="71"/>
      <c r="C1919" s="72"/>
      <c r="D1919" s="71"/>
      <c r="E1919" s="73"/>
      <c r="F1919" s="73"/>
      <c r="G1919" s="74"/>
      <c r="H1919" s="74"/>
      <c r="I1919" s="74"/>
      <c r="J1919" s="73"/>
      <c r="K1919" s="73"/>
    </row>
    <row r="1920" spans="2:11" x14ac:dyDescent="0.25">
      <c r="B1920" s="71"/>
      <c r="C1920" s="72"/>
      <c r="D1920" s="71"/>
      <c r="E1920" s="73"/>
      <c r="F1920" s="73"/>
      <c r="G1920" s="74"/>
      <c r="H1920" s="74"/>
      <c r="I1920" s="74"/>
      <c r="J1920" s="73"/>
      <c r="K1920" s="73"/>
    </row>
    <row r="1921" spans="2:11" x14ac:dyDescent="0.25">
      <c r="B1921" s="71"/>
      <c r="C1921" s="72"/>
      <c r="D1921" s="71"/>
      <c r="E1921" s="73"/>
      <c r="F1921" s="73"/>
      <c r="G1921" s="74"/>
      <c r="H1921" s="74"/>
      <c r="I1921" s="74"/>
      <c r="J1921" s="73"/>
      <c r="K1921" s="73"/>
    </row>
    <row r="1922" spans="2:11" x14ac:dyDescent="0.25">
      <c r="B1922" s="71"/>
      <c r="C1922" s="72"/>
      <c r="D1922" s="71"/>
      <c r="E1922" s="73"/>
      <c r="F1922" s="73"/>
      <c r="G1922" s="74"/>
      <c r="H1922" s="74"/>
      <c r="I1922" s="74"/>
      <c r="J1922" s="73"/>
      <c r="K1922" s="73"/>
    </row>
    <row r="1923" spans="2:11" x14ac:dyDescent="0.25">
      <c r="B1923" s="71"/>
      <c r="C1923" s="72"/>
      <c r="D1923" s="71"/>
      <c r="E1923" s="73"/>
      <c r="F1923" s="73"/>
      <c r="G1923" s="74"/>
      <c r="H1923" s="74"/>
      <c r="I1923" s="74"/>
      <c r="J1923" s="73"/>
      <c r="K1923" s="73"/>
    </row>
    <row r="1924" spans="2:11" x14ac:dyDescent="0.25">
      <c r="B1924" s="71"/>
      <c r="C1924" s="72"/>
      <c r="D1924" s="71"/>
      <c r="E1924" s="73"/>
      <c r="F1924" s="73"/>
      <c r="G1924" s="74"/>
      <c r="H1924" s="74"/>
      <c r="I1924" s="74"/>
      <c r="J1924" s="73"/>
      <c r="K1924" s="73"/>
    </row>
    <row r="1925" spans="2:11" x14ac:dyDescent="0.25">
      <c r="B1925" s="71"/>
      <c r="C1925" s="72"/>
      <c r="D1925" s="71"/>
      <c r="E1925" s="73"/>
      <c r="F1925" s="73"/>
      <c r="G1925" s="74"/>
      <c r="H1925" s="74"/>
      <c r="I1925" s="74"/>
      <c r="J1925" s="73"/>
      <c r="K1925" s="73"/>
    </row>
    <row r="1926" spans="2:11" x14ac:dyDescent="0.25">
      <c r="B1926" s="71"/>
      <c r="C1926" s="72"/>
      <c r="D1926" s="71"/>
      <c r="E1926" s="73"/>
      <c r="F1926" s="73"/>
      <c r="G1926" s="74"/>
      <c r="H1926" s="74"/>
      <c r="I1926" s="74"/>
      <c r="J1926" s="73"/>
      <c r="K1926" s="73"/>
    </row>
    <row r="1927" spans="2:11" x14ac:dyDescent="0.25">
      <c r="B1927" s="71"/>
      <c r="C1927" s="72"/>
      <c r="D1927" s="71"/>
      <c r="E1927" s="73"/>
      <c r="F1927" s="73"/>
      <c r="G1927" s="74"/>
      <c r="H1927" s="74"/>
      <c r="I1927" s="74"/>
      <c r="J1927" s="73"/>
      <c r="K1927" s="73"/>
    </row>
    <row r="1928" spans="2:11" x14ac:dyDescent="0.25">
      <c r="B1928" s="71"/>
      <c r="C1928" s="72"/>
      <c r="D1928" s="71"/>
      <c r="E1928" s="73"/>
      <c r="F1928" s="73"/>
      <c r="G1928" s="74"/>
      <c r="H1928" s="74"/>
      <c r="I1928" s="74"/>
      <c r="J1928" s="73"/>
      <c r="K1928" s="73"/>
    </row>
    <row r="1929" spans="2:11" x14ac:dyDescent="0.25">
      <c r="B1929" s="71"/>
      <c r="C1929" s="72"/>
      <c r="D1929" s="71"/>
      <c r="E1929" s="73"/>
      <c r="F1929" s="73"/>
      <c r="G1929" s="74"/>
      <c r="H1929" s="74"/>
      <c r="I1929" s="74"/>
      <c r="J1929" s="73"/>
      <c r="K1929" s="73"/>
    </row>
    <row r="1930" spans="2:11" x14ac:dyDescent="0.25">
      <c r="B1930" s="71"/>
      <c r="C1930" s="72"/>
      <c r="D1930" s="71"/>
      <c r="E1930" s="73"/>
      <c r="F1930" s="73"/>
      <c r="G1930" s="74"/>
      <c r="H1930" s="74"/>
      <c r="I1930" s="74"/>
      <c r="J1930" s="73"/>
      <c r="K1930" s="73"/>
    </row>
    <row r="1931" spans="2:11" x14ac:dyDescent="0.25">
      <c r="B1931" s="71"/>
      <c r="C1931" s="72"/>
      <c r="D1931" s="71"/>
      <c r="E1931" s="73"/>
      <c r="F1931" s="73"/>
      <c r="G1931" s="74"/>
      <c r="H1931" s="74"/>
      <c r="I1931" s="74"/>
      <c r="J1931" s="73"/>
      <c r="K1931" s="73"/>
    </row>
    <row r="1932" spans="2:11" x14ac:dyDescent="0.25">
      <c r="B1932" s="71"/>
      <c r="C1932" s="72"/>
      <c r="D1932" s="71"/>
      <c r="E1932" s="73"/>
      <c r="F1932" s="73"/>
      <c r="G1932" s="74"/>
      <c r="H1932" s="74"/>
      <c r="I1932" s="74"/>
      <c r="J1932" s="73"/>
      <c r="K1932" s="73"/>
    </row>
    <row r="1933" spans="2:11" x14ac:dyDescent="0.25">
      <c r="B1933" s="71"/>
      <c r="C1933" s="72"/>
      <c r="D1933" s="71"/>
      <c r="E1933" s="73"/>
      <c r="F1933" s="73"/>
      <c r="G1933" s="74"/>
      <c r="H1933" s="74"/>
      <c r="I1933" s="74"/>
      <c r="J1933" s="73"/>
      <c r="K1933" s="73"/>
    </row>
    <row r="1934" spans="2:11" x14ac:dyDescent="0.25">
      <c r="B1934" s="71"/>
      <c r="C1934" s="72"/>
      <c r="D1934" s="71"/>
      <c r="E1934" s="73"/>
      <c r="F1934" s="73"/>
      <c r="G1934" s="74"/>
      <c r="H1934" s="74"/>
      <c r="I1934" s="74"/>
      <c r="J1934" s="73"/>
      <c r="K1934" s="73"/>
    </row>
    <row r="1935" spans="2:11" x14ac:dyDescent="0.25">
      <c r="B1935" s="71"/>
      <c r="C1935" s="72"/>
      <c r="D1935" s="71"/>
      <c r="E1935" s="73"/>
      <c r="F1935" s="73"/>
      <c r="G1935" s="74"/>
      <c r="H1935" s="74"/>
      <c r="I1935" s="74"/>
      <c r="J1935" s="73"/>
      <c r="K1935" s="73"/>
    </row>
    <row r="1936" spans="2:11" x14ac:dyDescent="0.25">
      <c r="B1936" s="71"/>
      <c r="C1936" s="72"/>
      <c r="D1936" s="71"/>
      <c r="E1936" s="73"/>
      <c r="F1936" s="73"/>
      <c r="G1936" s="74"/>
      <c r="H1936" s="74"/>
      <c r="I1936" s="74"/>
      <c r="J1936" s="73"/>
      <c r="K1936" s="73"/>
    </row>
    <row r="1937" spans="2:11" x14ac:dyDescent="0.25">
      <c r="B1937" s="71"/>
      <c r="C1937" s="72"/>
      <c r="D1937" s="71"/>
      <c r="E1937" s="73"/>
      <c r="F1937" s="73"/>
      <c r="G1937" s="74"/>
      <c r="H1937" s="74"/>
      <c r="I1937" s="74"/>
      <c r="J1937" s="73"/>
      <c r="K1937" s="73"/>
    </row>
    <row r="1938" spans="2:11" x14ac:dyDescent="0.25">
      <c r="B1938" s="71"/>
      <c r="C1938" s="72"/>
      <c r="D1938" s="71"/>
      <c r="E1938" s="73"/>
      <c r="F1938" s="73"/>
      <c r="G1938" s="74"/>
      <c r="H1938" s="74"/>
      <c r="I1938" s="74"/>
      <c r="J1938" s="73"/>
      <c r="K1938" s="73"/>
    </row>
    <row r="1939" spans="2:11" x14ac:dyDescent="0.25">
      <c r="B1939" s="71"/>
      <c r="C1939" s="72"/>
      <c r="D1939" s="71"/>
      <c r="E1939" s="73"/>
      <c r="F1939" s="73"/>
      <c r="G1939" s="74"/>
      <c r="H1939" s="74"/>
      <c r="I1939" s="74"/>
      <c r="J1939" s="73"/>
      <c r="K1939" s="73"/>
    </row>
    <row r="1940" spans="2:11" x14ac:dyDescent="0.25">
      <c r="B1940" s="71"/>
      <c r="C1940" s="72"/>
      <c r="D1940" s="71"/>
      <c r="E1940" s="73"/>
      <c r="F1940" s="73"/>
      <c r="G1940" s="74"/>
      <c r="H1940" s="74"/>
      <c r="I1940" s="74"/>
      <c r="J1940" s="73"/>
      <c r="K1940" s="73"/>
    </row>
    <row r="1941" spans="2:11" x14ac:dyDescent="0.25">
      <c r="B1941" s="71"/>
      <c r="C1941" s="72"/>
      <c r="D1941" s="71"/>
      <c r="E1941" s="73"/>
      <c r="F1941" s="73"/>
      <c r="G1941" s="74"/>
      <c r="H1941" s="74"/>
      <c r="I1941" s="74"/>
      <c r="J1941" s="73"/>
      <c r="K1941" s="73"/>
    </row>
    <row r="1942" spans="2:11" x14ac:dyDescent="0.25">
      <c r="B1942" s="71"/>
      <c r="C1942" s="72"/>
      <c r="D1942" s="71"/>
      <c r="E1942" s="73"/>
      <c r="F1942" s="73"/>
      <c r="G1942" s="74"/>
      <c r="H1942" s="74"/>
      <c r="I1942" s="74"/>
      <c r="J1942" s="73"/>
      <c r="K1942" s="73"/>
    </row>
    <row r="1943" spans="2:11" x14ac:dyDescent="0.25">
      <c r="B1943" s="71"/>
      <c r="C1943" s="72"/>
      <c r="D1943" s="71"/>
      <c r="E1943" s="73"/>
      <c r="F1943" s="73"/>
      <c r="G1943" s="74"/>
      <c r="H1943" s="74"/>
      <c r="I1943" s="74"/>
      <c r="J1943" s="73"/>
      <c r="K1943" s="73"/>
    </row>
    <row r="1944" spans="2:11" x14ac:dyDescent="0.25">
      <c r="B1944" s="71"/>
      <c r="C1944" s="72"/>
      <c r="D1944" s="71"/>
      <c r="E1944" s="73"/>
      <c r="F1944" s="73"/>
      <c r="G1944" s="74"/>
      <c r="H1944" s="74"/>
      <c r="I1944" s="74"/>
      <c r="J1944" s="73"/>
      <c r="K1944" s="73"/>
    </row>
    <row r="1945" spans="2:11" x14ac:dyDescent="0.25">
      <c r="B1945" s="71"/>
      <c r="C1945" s="72"/>
      <c r="D1945" s="71"/>
      <c r="E1945" s="73"/>
      <c r="F1945" s="73"/>
      <c r="G1945" s="74"/>
      <c r="H1945" s="74"/>
      <c r="I1945" s="74"/>
      <c r="J1945" s="73"/>
      <c r="K1945" s="73"/>
    </row>
    <row r="1946" spans="2:11" x14ac:dyDescent="0.25">
      <c r="B1946" s="71"/>
      <c r="C1946" s="72"/>
      <c r="D1946" s="71"/>
      <c r="E1946" s="73"/>
      <c r="F1946" s="73"/>
      <c r="G1946" s="74"/>
      <c r="H1946" s="74"/>
      <c r="I1946" s="74"/>
      <c r="J1946" s="73"/>
      <c r="K1946" s="73"/>
    </row>
    <row r="1947" spans="2:11" x14ac:dyDescent="0.25">
      <c r="B1947" s="71"/>
      <c r="C1947" s="72"/>
      <c r="D1947" s="71"/>
      <c r="E1947" s="73"/>
      <c r="F1947" s="73"/>
      <c r="G1947" s="74"/>
      <c r="H1947" s="74"/>
      <c r="I1947" s="74"/>
      <c r="J1947" s="73"/>
      <c r="K1947" s="73"/>
    </row>
    <row r="1948" spans="2:11" x14ac:dyDescent="0.25">
      <c r="B1948" s="71"/>
      <c r="C1948" s="72"/>
      <c r="D1948" s="71"/>
      <c r="E1948" s="73"/>
      <c r="F1948" s="73"/>
      <c r="G1948" s="74"/>
      <c r="H1948" s="74"/>
      <c r="I1948" s="74"/>
      <c r="J1948" s="73"/>
      <c r="K1948" s="73"/>
    </row>
    <row r="1949" spans="2:11" x14ac:dyDescent="0.25">
      <c r="B1949" s="71"/>
      <c r="C1949" s="72"/>
      <c r="D1949" s="71"/>
      <c r="E1949" s="73"/>
      <c r="F1949" s="73"/>
      <c r="G1949" s="74"/>
      <c r="H1949" s="74"/>
      <c r="I1949" s="74"/>
      <c r="J1949" s="73"/>
      <c r="K1949" s="73"/>
    </row>
    <row r="1950" spans="2:11" x14ac:dyDescent="0.25">
      <c r="B1950" s="71"/>
      <c r="C1950" s="72"/>
      <c r="D1950" s="71"/>
      <c r="E1950" s="73"/>
      <c r="F1950" s="73"/>
      <c r="G1950" s="74"/>
      <c r="H1950" s="74"/>
      <c r="I1950" s="74"/>
      <c r="J1950" s="73"/>
      <c r="K1950" s="73"/>
    </row>
    <row r="1951" spans="2:11" x14ac:dyDescent="0.25">
      <c r="B1951" s="71"/>
      <c r="C1951" s="72"/>
      <c r="D1951" s="71"/>
      <c r="E1951" s="73"/>
      <c r="F1951" s="73"/>
      <c r="G1951" s="74"/>
      <c r="H1951" s="74"/>
      <c r="I1951" s="74"/>
      <c r="J1951" s="73"/>
      <c r="K1951" s="73"/>
    </row>
    <row r="1952" spans="2:11" x14ac:dyDescent="0.25">
      <c r="B1952" s="71"/>
      <c r="C1952" s="72"/>
      <c r="D1952" s="71"/>
      <c r="E1952" s="73"/>
      <c r="F1952" s="73"/>
      <c r="G1952" s="74"/>
      <c r="H1952" s="74"/>
      <c r="I1952" s="74"/>
      <c r="J1952" s="73"/>
      <c r="K1952" s="73"/>
    </row>
    <row r="1953" spans="2:11" x14ac:dyDescent="0.25">
      <c r="B1953" s="71"/>
      <c r="C1953" s="72"/>
      <c r="D1953" s="71"/>
      <c r="E1953" s="73"/>
      <c r="F1953" s="73"/>
      <c r="G1953" s="74"/>
      <c r="H1953" s="74"/>
      <c r="I1953" s="74"/>
      <c r="J1953" s="73"/>
      <c r="K1953" s="73"/>
    </row>
    <row r="1954" spans="2:11" x14ac:dyDescent="0.25">
      <c r="B1954" s="71"/>
      <c r="C1954" s="72"/>
      <c r="D1954" s="71"/>
      <c r="E1954" s="73"/>
      <c r="F1954" s="73"/>
      <c r="G1954" s="74"/>
      <c r="H1954" s="74"/>
      <c r="I1954" s="74"/>
      <c r="J1954" s="73"/>
      <c r="K1954" s="73"/>
    </row>
    <row r="1955" spans="2:11" x14ac:dyDescent="0.25">
      <c r="B1955" s="71"/>
      <c r="C1955" s="72"/>
      <c r="D1955" s="71"/>
      <c r="E1955" s="73"/>
      <c r="F1955" s="73"/>
      <c r="G1955" s="74"/>
      <c r="H1955" s="74"/>
      <c r="I1955" s="74"/>
      <c r="J1955" s="73"/>
      <c r="K1955" s="73"/>
    </row>
    <row r="1956" spans="2:11" x14ac:dyDescent="0.25">
      <c r="B1956" s="71"/>
      <c r="C1956" s="72"/>
      <c r="D1956" s="71"/>
      <c r="E1956" s="73"/>
      <c r="F1956" s="73"/>
      <c r="G1956" s="74"/>
      <c r="H1956" s="74"/>
      <c r="I1956" s="74"/>
      <c r="J1956" s="73"/>
      <c r="K1956" s="73"/>
    </row>
    <row r="1957" spans="2:11" x14ac:dyDescent="0.25">
      <c r="B1957" s="71"/>
      <c r="C1957" s="72"/>
      <c r="D1957" s="71"/>
      <c r="E1957" s="73"/>
      <c r="F1957" s="73"/>
      <c r="G1957" s="74"/>
      <c r="H1957" s="74"/>
      <c r="I1957" s="74"/>
      <c r="J1957" s="73"/>
      <c r="K1957" s="73"/>
    </row>
    <row r="1958" spans="2:11" x14ac:dyDescent="0.25">
      <c r="B1958" s="71"/>
      <c r="C1958" s="72"/>
      <c r="D1958" s="71"/>
      <c r="E1958" s="73"/>
      <c r="F1958" s="73"/>
      <c r="G1958" s="74"/>
      <c r="H1958" s="74"/>
      <c r="I1958" s="74"/>
      <c r="J1958" s="73"/>
      <c r="K1958" s="73"/>
    </row>
    <row r="1959" spans="2:11" x14ac:dyDescent="0.25">
      <c r="B1959" s="71"/>
      <c r="C1959" s="72"/>
      <c r="D1959" s="71"/>
      <c r="E1959" s="73"/>
      <c r="F1959" s="73"/>
      <c r="G1959" s="74"/>
      <c r="H1959" s="74"/>
      <c r="I1959" s="74"/>
      <c r="J1959" s="73"/>
      <c r="K1959" s="73"/>
    </row>
    <row r="1960" spans="2:11" x14ac:dyDescent="0.25">
      <c r="B1960" s="71"/>
      <c r="C1960" s="72"/>
      <c r="D1960" s="71"/>
      <c r="E1960" s="73"/>
      <c r="F1960" s="73"/>
      <c r="G1960" s="74"/>
      <c r="H1960" s="74"/>
      <c r="I1960" s="74"/>
      <c r="J1960" s="73"/>
      <c r="K1960" s="73"/>
    </row>
    <row r="1961" spans="2:11" x14ac:dyDescent="0.25">
      <c r="B1961" s="71"/>
      <c r="C1961" s="72"/>
      <c r="D1961" s="71"/>
      <c r="E1961" s="73"/>
      <c r="F1961" s="73"/>
      <c r="G1961" s="74"/>
      <c r="H1961" s="74"/>
      <c r="I1961" s="74"/>
      <c r="J1961" s="73"/>
      <c r="K1961" s="73"/>
    </row>
    <row r="1962" spans="2:11" x14ac:dyDescent="0.25">
      <c r="B1962" s="71"/>
      <c r="C1962" s="72"/>
      <c r="D1962" s="71"/>
      <c r="E1962" s="73"/>
      <c r="F1962" s="73"/>
      <c r="G1962" s="74"/>
      <c r="H1962" s="74"/>
      <c r="I1962" s="74"/>
      <c r="J1962" s="73"/>
      <c r="K1962" s="73"/>
    </row>
    <row r="1963" spans="2:11" x14ac:dyDescent="0.25">
      <c r="B1963" s="71"/>
      <c r="C1963" s="72"/>
      <c r="D1963" s="71"/>
      <c r="E1963" s="73"/>
      <c r="F1963" s="73"/>
      <c r="G1963" s="74"/>
      <c r="H1963" s="74"/>
      <c r="I1963" s="74"/>
      <c r="J1963" s="73"/>
      <c r="K1963" s="73"/>
    </row>
    <row r="1964" spans="2:11" x14ac:dyDescent="0.25">
      <c r="B1964" s="71"/>
      <c r="C1964" s="72"/>
      <c r="D1964" s="71"/>
      <c r="E1964" s="73"/>
      <c r="F1964" s="73"/>
      <c r="G1964" s="74"/>
      <c r="H1964" s="74"/>
      <c r="I1964" s="74"/>
      <c r="J1964" s="73"/>
      <c r="K1964" s="73"/>
    </row>
    <row r="1965" spans="2:11" x14ac:dyDescent="0.25">
      <c r="B1965" s="71"/>
      <c r="C1965" s="72"/>
      <c r="D1965" s="71"/>
      <c r="E1965" s="73"/>
      <c r="F1965" s="73"/>
      <c r="G1965" s="74"/>
      <c r="H1965" s="74"/>
      <c r="I1965" s="74"/>
      <c r="J1965" s="73"/>
      <c r="K1965" s="73"/>
    </row>
    <row r="1966" spans="2:11" x14ac:dyDescent="0.25">
      <c r="B1966" s="71"/>
      <c r="C1966" s="72"/>
      <c r="D1966" s="71"/>
      <c r="E1966" s="73"/>
      <c r="F1966" s="73"/>
      <c r="G1966" s="74"/>
      <c r="H1966" s="74"/>
      <c r="I1966" s="74"/>
      <c r="J1966" s="73"/>
      <c r="K1966" s="73"/>
    </row>
    <row r="1967" spans="2:11" x14ac:dyDescent="0.25">
      <c r="B1967" s="71"/>
      <c r="C1967" s="72"/>
      <c r="D1967" s="71"/>
      <c r="E1967" s="73"/>
      <c r="F1967" s="73"/>
      <c r="G1967" s="74"/>
      <c r="H1967" s="74"/>
      <c r="I1967" s="74"/>
      <c r="J1967" s="73"/>
      <c r="K1967" s="73"/>
    </row>
    <row r="1968" spans="2:11" x14ac:dyDescent="0.25">
      <c r="B1968" s="71"/>
      <c r="C1968" s="72"/>
      <c r="D1968" s="71"/>
      <c r="E1968" s="73"/>
      <c r="F1968" s="73"/>
      <c r="G1968" s="74"/>
      <c r="H1968" s="74"/>
      <c r="I1968" s="74"/>
      <c r="J1968" s="73"/>
      <c r="K1968" s="73"/>
    </row>
    <row r="1969" spans="2:11" x14ac:dyDescent="0.25">
      <c r="B1969" s="71"/>
      <c r="C1969" s="72"/>
      <c r="D1969" s="71"/>
      <c r="E1969" s="73"/>
      <c r="F1969" s="73"/>
      <c r="G1969" s="74"/>
      <c r="H1969" s="74"/>
      <c r="I1969" s="74"/>
      <c r="J1969" s="73"/>
      <c r="K1969" s="73"/>
    </row>
    <row r="1970" spans="2:11" x14ac:dyDescent="0.25">
      <c r="B1970" s="71"/>
      <c r="C1970" s="72"/>
      <c r="D1970" s="71"/>
      <c r="E1970" s="73"/>
      <c r="F1970" s="73"/>
      <c r="G1970" s="74"/>
      <c r="H1970" s="74"/>
      <c r="I1970" s="74"/>
      <c r="J1970" s="73"/>
      <c r="K1970" s="73"/>
    </row>
    <row r="1971" spans="2:11" x14ac:dyDescent="0.25">
      <c r="B1971" s="71"/>
      <c r="C1971" s="72"/>
      <c r="D1971" s="71"/>
      <c r="E1971" s="73"/>
      <c r="F1971" s="73"/>
      <c r="G1971" s="74"/>
      <c r="H1971" s="74"/>
      <c r="I1971" s="74"/>
      <c r="J1971" s="73"/>
      <c r="K1971" s="73"/>
    </row>
    <row r="1972" spans="2:11" x14ac:dyDescent="0.25">
      <c r="B1972" s="71"/>
      <c r="C1972" s="72"/>
      <c r="D1972" s="71"/>
      <c r="E1972" s="73"/>
      <c r="F1972" s="73"/>
      <c r="G1972" s="74"/>
      <c r="H1972" s="74"/>
      <c r="I1972" s="74"/>
      <c r="J1972" s="73"/>
      <c r="K1972" s="73"/>
    </row>
    <row r="1973" spans="2:11" x14ac:dyDescent="0.25">
      <c r="B1973" s="71"/>
      <c r="C1973" s="72"/>
      <c r="D1973" s="71"/>
      <c r="E1973" s="73"/>
      <c r="F1973" s="73"/>
      <c r="G1973" s="74"/>
      <c r="H1973" s="74"/>
      <c r="I1973" s="74"/>
      <c r="J1973" s="73"/>
      <c r="K1973" s="73"/>
    </row>
    <row r="1974" spans="2:11" x14ac:dyDescent="0.25">
      <c r="B1974" s="71"/>
      <c r="C1974" s="72"/>
      <c r="D1974" s="71"/>
      <c r="E1974" s="73"/>
      <c r="F1974" s="73"/>
      <c r="G1974" s="74"/>
      <c r="H1974" s="74"/>
      <c r="I1974" s="74"/>
      <c r="J1974" s="73"/>
      <c r="K1974" s="73"/>
    </row>
    <row r="1975" spans="2:11" x14ac:dyDescent="0.25">
      <c r="B1975" s="71"/>
      <c r="C1975" s="72"/>
      <c r="D1975" s="71"/>
      <c r="E1975" s="73"/>
      <c r="F1975" s="73"/>
      <c r="G1975" s="74"/>
      <c r="H1975" s="74"/>
      <c r="I1975" s="74"/>
      <c r="J1975" s="73"/>
      <c r="K1975" s="73"/>
    </row>
    <row r="1976" spans="2:11" x14ac:dyDescent="0.25">
      <c r="B1976" s="71"/>
      <c r="C1976" s="72"/>
      <c r="D1976" s="71"/>
      <c r="E1976" s="73"/>
      <c r="F1976" s="73"/>
      <c r="G1976" s="74"/>
      <c r="H1976" s="74"/>
      <c r="I1976" s="74"/>
      <c r="J1976" s="73"/>
      <c r="K1976" s="73"/>
    </row>
    <row r="1977" spans="2:11" x14ac:dyDescent="0.25">
      <c r="B1977" s="71"/>
      <c r="C1977" s="72"/>
      <c r="D1977" s="71"/>
      <c r="E1977" s="73"/>
      <c r="F1977" s="73"/>
      <c r="G1977" s="74"/>
      <c r="H1977" s="74"/>
      <c r="I1977" s="74"/>
      <c r="J1977" s="73"/>
      <c r="K1977" s="73"/>
    </row>
    <row r="1978" spans="2:11" x14ac:dyDescent="0.25">
      <c r="B1978" s="71"/>
      <c r="C1978" s="72"/>
      <c r="D1978" s="71"/>
      <c r="E1978" s="73"/>
      <c r="F1978" s="73"/>
      <c r="G1978" s="74"/>
      <c r="H1978" s="74"/>
      <c r="I1978" s="74"/>
      <c r="J1978" s="73"/>
      <c r="K1978" s="73"/>
    </row>
    <row r="1979" spans="2:11" x14ac:dyDescent="0.25">
      <c r="B1979" s="71"/>
      <c r="C1979" s="72"/>
      <c r="D1979" s="71"/>
      <c r="E1979" s="73"/>
      <c r="F1979" s="73"/>
      <c r="G1979" s="74"/>
      <c r="H1979" s="74"/>
      <c r="I1979" s="74"/>
      <c r="J1979" s="73"/>
      <c r="K1979" s="73"/>
    </row>
    <row r="1980" spans="2:11" x14ac:dyDescent="0.25">
      <c r="B1980" s="71"/>
      <c r="C1980" s="72"/>
      <c r="D1980" s="71"/>
      <c r="E1980" s="73"/>
      <c r="F1980" s="73"/>
      <c r="G1980" s="74"/>
      <c r="H1980" s="74"/>
      <c r="I1980" s="74"/>
      <c r="J1980" s="73"/>
      <c r="K1980" s="73"/>
    </row>
    <row r="1981" spans="2:11" x14ac:dyDescent="0.25">
      <c r="B1981" s="71"/>
      <c r="C1981" s="72"/>
      <c r="D1981" s="71"/>
      <c r="E1981" s="73"/>
      <c r="F1981" s="73"/>
      <c r="G1981" s="74"/>
      <c r="H1981" s="74"/>
      <c r="I1981" s="74"/>
      <c r="J1981" s="73"/>
      <c r="K1981" s="73"/>
    </row>
    <row r="1982" spans="2:11" x14ac:dyDescent="0.25">
      <c r="B1982" s="71"/>
      <c r="C1982" s="72"/>
      <c r="D1982" s="71"/>
      <c r="E1982" s="73"/>
      <c r="F1982" s="73"/>
      <c r="G1982" s="74"/>
      <c r="H1982" s="74"/>
      <c r="I1982" s="74"/>
      <c r="J1982" s="73"/>
      <c r="K1982" s="73"/>
    </row>
    <row r="1983" spans="2:11" x14ac:dyDescent="0.25">
      <c r="B1983" s="71"/>
      <c r="C1983" s="72"/>
      <c r="D1983" s="71"/>
      <c r="E1983" s="73"/>
      <c r="F1983" s="73"/>
      <c r="G1983" s="74"/>
      <c r="H1983" s="74"/>
      <c r="I1983" s="74"/>
      <c r="J1983" s="73"/>
      <c r="K1983" s="73"/>
    </row>
    <row r="1984" spans="2:11" x14ac:dyDescent="0.25">
      <c r="B1984" s="71"/>
      <c r="C1984" s="72"/>
      <c r="D1984" s="71"/>
      <c r="E1984" s="73"/>
      <c r="F1984" s="73"/>
      <c r="G1984" s="74"/>
      <c r="H1984" s="74"/>
      <c r="I1984" s="74"/>
      <c r="J1984" s="73"/>
      <c r="K1984" s="73"/>
    </row>
    <row r="1985" spans="2:11" x14ac:dyDescent="0.25">
      <c r="B1985" s="71"/>
      <c r="C1985" s="72"/>
      <c r="D1985" s="71"/>
      <c r="E1985" s="73"/>
      <c r="F1985" s="73"/>
      <c r="G1985" s="74"/>
      <c r="H1985" s="74"/>
      <c r="I1985" s="74"/>
      <c r="J1985" s="73"/>
      <c r="K1985" s="73"/>
    </row>
    <row r="1986" spans="2:11" x14ac:dyDescent="0.25">
      <c r="B1986" s="71"/>
      <c r="C1986" s="72"/>
      <c r="D1986" s="71"/>
      <c r="E1986" s="73"/>
      <c r="F1986" s="73"/>
      <c r="G1986" s="74"/>
      <c r="H1986" s="74"/>
      <c r="I1986" s="74"/>
      <c r="J1986" s="73"/>
      <c r="K1986" s="73"/>
    </row>
    <row r="1987" spans="2:11" x14ac:dyDescent="0.25">
      <c r="B1987" s="71"/>
      <c r="C1987" s="72"/>
      <c r="D1987" s="71"/>
      <c r="E1987" s="73"/>
      <c r="F1987" s="73"/>
      <c r="G1987" s="74"/>
      <c r="H1987" s="74"/>
      <c r="I1987" s="74"/>
      <c r="J1987" s="73"/>
      <c r="K1987" s="73"/>
    </row>
    <row r="1988" spans="2:11" x14ac:dyDescent="0.25">
      <c r="B1988" s="71"/>
      <c r="C1988" s="72"/>
      <c r="D1988" s="71"/>
      <c r="E1988" s="73"/>
      <c r="F1988" s="73"/>
      <c r="G1988" s="74"/>
      <c r="H1988" s="74"/>
      <c r="I1988" s="74"/>
      <c r="J1988" s="73"/>
      <c r="K1988" s="73"/>
    </row>
    <row r="1989" spans="2:11" x14ac:dyDescent="0.25">
      <c r="B1989" s="71"/>
      <c r="C1989" s="72"/>
      <c r="D1989" s="71"/>
      <c r="E1989" s="73"/>
      <c r="F1989" s="73"/>
      <c r="G1989" s="74"/>
      <c r="H1989" s="74"/>
      <c r="I1989" s="74"/>
      <c r="J1989" s="73"/>
      <c r="K1989" s="73"/>
    </row>
    <row r="1990" spans="2:11" x14ac:dyDescent="0.25">
      <c r="B1990" s="71"/>
      <c r="C1990" s="72"/>
      <c r="D1990" s="71"/>
      <c r="E1990" s="73"/>
      <c r="F1990" s="73"/>
      <c r="G1990" s="74"/>
      <c r="H1990" s="74"/>
      <c r="I1990" s="74"/>
      <c r="J1990" s="73"/>
      <c r="K1990" s="73"/>
    </row>
    <row r="1991" spans="2:11" x14ac:dyDescent="0.25">
      <c r="B1991" s="71"/>
      <c r="C1991" s="72"/>
      <c r="D1991" s="71"/>
      <c r="E1991" s="73"/>
      <c r="F1991" s="73"/>
      <c r="G1991" s="74"/>
      <c r="H1991" s="74"/>
      <c r="I1991" s="74"/>
      <c r="J1991" s="73"/>
      <c r="K1991" s="73"/>
    </row>
    <row r="1992" spans="2:11" x14ac:dyDescent="0.25">
      <c r="B1992" s="71"/>
      <c r="C1992" s="72"/>
      <c r="D1992" s="71"/>
      <c r="E1992" s="73"/>
      <c r="F1992" s="73"/>
      <c r="G1992" s="74"/>
      <c r="H1992" s="74"/>
      <c r="I1992" s="74"/>
      <c r="J1992" s="73"/>
      <c r="K1992" s="73"/>
    </row>
    <row r="1993" spans="2:11" x14ac:dyDescent="0.25">
      <c r="B1993" s="71"/>
      <c r="C1993" s="72"/>
      <c r="D1993" s="71"/>
      <c r="E1993" s="73"/>
      <c r="F1993" s="73"/>
      <c r="G1993" s="74"/>
      <c r="H1993" s="74"/>
      <c r="I1993" s="74"/>
      <c r="J1993" s="73"/>
      <c r="K1993" s="73"/>
    </row>
    <row r="1994" spans="2:11" x14ac:dyDescent="0.25">
      <c r="B1994" s="71"/>
      <c r="C1994" s="72"/>
      <c r="D1994" s="71"/>
      <c r="E1994" s="73"/>
      <c r="F1994" s="73"/>
      <c r="G1994" s="74"/>
      <c r="H1994" s="74"/>
      <c r="I1994" s="74"/>
      <c r="J1994" s="73"/>
      <c r="K1994" s="73"/>
    </row>
    <row r="1995" spans="2:11" x14ac:dyDescent="0.25">
      <c r="B1995" s="71"/>
      <c r="C1995" s="72"/>
      <c r="D1995" s="71"/>
      <c r="E1995" s="73"/>
      <c r="F1995" s="73"/>
      <c r="G1995" s="74"/>
      <c r="H1995" s="74"/>
      <c r="I1995" s="74"/>
      <c r="J1995" s="73"/>
      <c r="K1995" s="73"/>
    </row>
    <row r="1996" spans="2:11" x14ac:dyDescent="0.25">
      <c r="B1996" s="71"/>
      <c r="C1996" s="72"/>
      <c r="D1996" s="71"/>
      <c r="E1996" s="73"/>
      <c r="F1996" s="73"/>
      <c r="G1996" s="74"/>
      <c r="H1996" s="74"/>
      <c r="I1996" s="74"/>
      <c r="J1996" s="73"/>
      <c r="K1996" s="73"/>
    </row>
    <row r="1997" spans="2:11" x14ac:dyDescent="0.25">
      <c r="B1997" s="71"/>
      <c r="C1997" s="72"/>
      <c r="D1997" s="71"/>
      <c r="E1997" s="73"/>
      <c r="F1997" s="73"/>
      <c r="G1997" s="74"/>
      <c r="H1997" s="74"/>
      <c r="I1997" s="74"/>
      <c r="J1997" s="73"/>
      <c r="K1997" s="73"/>
    </row>
    <row r="1998" spans="2:11" x14ac:dyDescent="0.25">
      <c r="B1998" s="71"/>
      <c r="C1998" s="72"/>
      <c r="D1998" s="71"/>
      <c r="E1998" s="73"/>
      <c r="F1998" s="73"/>
      <c r="G1998" s="74"/>
      <c r="H1998" s="74"/>
      <c r="I1998" s="74"/>
      <c r="J1998" s="73"/>
      <c r="K1998" s="73"/>
    </row>
    <row r="1999" spans="2:11" x14ac:dyDescent="0.25">
      <c r="B1999" s="71"/>
      <c r="C1999" s="72"/>
      <c r="D1999" s="71"/>
      <c r="E1999" s="73"/>
      <c r="F1999" s="73"/>
      <c r="G1999" s="74"/>
      <c r="H1999" s="74"/>
      <c r="I1999" s="74"/>
      <c r="J1999" s="73"/>
      <c r="K1999" s="73"/>
    </row>
    <row r="2000" spans="2:11" x14ac:dyDescent="0.25">
      <c r="B2000" s="71"/>
      <c r="C2000" s="72"/>
      <c r="D2000" s="71"/>
      <c r="E2000" s="73"/>
      <c r="F2000" s="73"/>
      <c r="G2000" s="74"/>
      <c r="H2000" s="74"/>
      <c r="I2000" s="74"/>
      <c r="J2000" s="73"/>
      <c r="K2000" s="73"/>
    </row>
    <row r="2001" spans="2:11" x14ac:dyDescent="0.25">
      <c r="B2001" s="71"/>
      <c r="C2001" s="72"/>
      <c r="D2001" s="71"/>
      <c r="E2001" s="73"/>
      <c r="F2001" s="73"/>
      <c r="G2001" s="74"/>
      <c r="H2001" s="74"/>
      <c r="I2001" s="74"/>
      <c r="J2001" s="73"/>
      <c r="K2001" s="73"/>
    </row>
    <row r="2002" spans="2:11" x14ac:dyDescent="0.25">
      <c r="B2002" s="71"/>
      <c r="C2002" s="72"/>
      <c r="D2002" s="71"/>
      <c r="E2002" s="73"/>
      <c r="F2002" s="73"/>
      <c r="G2002" s="74"/>
      <c r="H2002" s="74"/>
      <c r="I2002" s="74"/>
      <c r="J2002" s="73"/>
      <c r="K2002" s="73"/>
    </row>
    <row r="2003" spans="2:11" x14ac:dyDescent="0.25">
      <c r="B2003" s="71"/>
      <c r="C2003" s="72"/>
      <c r="D2003" s="71"/>
      <c r="E2003" s="73"/>
      <c r="F2003" s="73"/>
      <c r="G2003" s="74"/>
      <c r="H2003" s="74"/>
      <c r="I2003" s="74"/>
      <c r="J2003" s="73"/>
      <c r="K2003" s="73"/>
    </row>
    <row r="2004" spans="2:11" x14ac:dyDescent="0.25">
      <c r="B2004" s="71"/>
      <c r="C2004" s="72"/>
      <c r="D2004" s="71"/>
      <c r="E2004" s="73"/>
      <c r="F2004" s="73"/>
      <c r="G2004" s="74"/>
      <c r="H2004" s="74"/>
      <c r="I2004" s="74"/>
      <c r="J2004" s="73"/>
      <c r="K2004" s="73"/>
    </row>
    <row r="2005" spans="2:11" x14ac:dyDescent="0.25">
      <c r="B2005" s="71"/>
      <c r="C2005" s="72"/>
      <c r="D2005" s="71"/>
      <c r="E2005" s="73"/>
      <c r="F2005" s="73"/>
      <c r="G2005" s="74"/>
      <c r="H2005" s="74"/>
      <c r="I2005" s="74"/>
      <c r="J2005" s="73"/>
      <c r="K2005" s="73"/>
    </row>
    <row r="2006" spans="2:11" x14ac:dyDescent="0.25">
      <c r="B2006" s="71"/>
      <c r="C2006" s="72"/>
      <c r="D2006" s="71"/>
      <c r="E2006" s="73"/>
      <c r="F2006" s="73"/>
      <c r="G2006" s="74"/>
      <c r="H2006" s="74"/>
      <c r="I2006" s="74"/>
      <c r="J2006" s="73"/>
      <c r="K2006" s="73"/>
    </row>
    <row r="2007" spans="2:11" x14ac:dyDescent="0.25">
      <c r="B2007" s="71"/>
      <c r="C2007" s="72"/>
      <c r="D2007" s="71"/>
      <c r="E2007" s="73"/>
      <c r="F2007" s="73"/>
      <c r="G2007" s="74"/>
      <c r="H2007" s="74"/>
      <c r="I2007" s="74"/>
      <c r="J2007" s="73"/>
      <c r="K2007" s="73"/>
    </row>
    <row r="2008" spans="2:11" x14ac:dyDescent="0.25">
      <c r="B2008" s="71"/>
      <c r="C2008" s="72"/>
      <c r="D2008" s="71"/>
      <c r="E2008" s="73"/>
      <c r="F2008" s="73"/>
      <c r="G2008" s="74"/>
      <c r="H2008" s="74"/>
      <c r="I2008" s="74"/>
      <c r="J2008" s="73"/>
      <c r="K2008" s="73"/>
    </row>
    <row r="2009" spans="2:11" x14ac:dyDescent="0.25">
      <c r="B2009" s="71"/>
      <c r="C2009" s="72"/>
      <c r="D2009" s="71"/>
      <c r="E2009" s="73"/>
      <c r="F2009" s="73"/>
      <c r="G2009" s="74"/>
      <c r="H2009" s="74"/>
      <c r="I2009" s="74"/>
      <c r="J2009" s="73"/>
      <c r="K2009" s="73"/>
    </row>
    <row r="2010" spans="2:11" x14ac:dyDescent="0.25">
      <c r="B2010" s="71"/>
      <c r="C2010" s="72"/>
      <c r="D2010" s="71"/>
      <c r="E2010" s="73"/>
      <c r="F2010" s="73"/>
      <c r="G2010" s="74"/>
      <c r="H2010" s="74"/>
      <c r="I2010" s="74"/>
      <c r="J2010" s="73"/>
      <c r="K2010" s="73"/>
    </row>
    <row r="2011" spans="2:11" x14ac:dyDescent="0.25">
      <c r="B2011" s="71"/>
      <c r="C2011" s="72"/>
      <c r="D2011" s="71"/>
      <c r="E2011" s="73"/>
      <c r="F2011" s="73"/>
      <c r="G2011" s="74"/>
      <c r="H2011" s="74"/>
      <c r="I2011" s="74"/>
      <c r="J2011" s="73"/>
      <c r="K2011" s="73"/>
    </row>
    <row r="2012" spans="2:11" x14ac:dyDescent="0.25">
      <c r="B2012" s="71"/>
      <c r="C2012" s="72"/>
      <c r="D2012" s="71"/>
      <c r="E2012" s="73"/>
      <c r="F2012" s="73"/>
      <c r="G2012" s="74"/>
      <c r="H2012" s="74"/>
      <c r="I2012" s="74"/>
      <c r="J2012" s="73"/>
      <c r="K2012" s="73"/>
    </row>
    <row r="2013" spans="2:11" x14ac:dyDescent="0.25">
      <c r="B2013" s="71"/>
      <c r="C2013" s="72"/>
      <c r="D2013" s="71"/>
      <c r="E2013" s="73"/>
      <c r="F2013" s="73"/>
      <c r="G2013" s="74"/>
      <c r="H2013" s="74"/>
      <c r="I2013" s="74"/>
      <c r="J2013" s="73"/>
      <c r="K2013" s="73"/>
    </row>
    <row r="2014" spans="2:11" x14ac:dyDescent="0.25">
      <c r="B2014" s="71"/>
      <c r="C2014" s="72"/>
      <c r="D2014" s="71"/>
      <c r="E2014" s="73"/>
      <c r="F2014" s="73"/>
      <c r="G2014" s="74"/>
      <c r="H2014" s="74"/>
      <c r="I2014" s="74"/>
      <c r="J2014" s="73"/>
      <c r="K2014" s="73"/>
    </row>
    <row r="2015" spans="2:11" x14ac:dyDescent="0.25">
      <c r="B2015" s="71"/>
      <c r="C2015" s="72"/>
      <c r="D2015" s="71"/>
      <c r="E2015" s="73"/>
      <c r="F2015" s="73"/>
      <c r="G2015" s="74"/>
      <c r="H2015" s="74"/>
      <c r="I2015" s="74"/>
      <c r="J2015" s="73"/>
      <c r="K2015" s="73"/>
    </row>
    <row r="2016" spans="2:11" x14ac:dyDescent="0.25">
      <c r="B2016" s="71"/>
      <c r="C2016" s="72"/>
      <c r="D2016" s="71"/>
      <c r="E2016" s="73"/>
      <c r="F2016" s="73"/>
      <c r="G2016" s="74"/>
      <c r="H2016" s="74"/>
      <c r="I2016" s="74"/>
      <c r="J2016" s="73"/>
      <c r="K2016" s="73"/>
    </row>
    <row r="2017" spans="2:11" x14ac:dyDescent="0.25">
      <c r="B2017" s="71"/>
      <c r="C2017" s="72"/>
      <c r="D2017" s="71"/>
      <c r="E2017" s="73"/>
      <c r="F2017" s="73"/>
      <c r="G2017" s="74"/>
      <c r="H2017" s="74"/>
      <c r="I2017" s="74"/>
      <c r="J2017" s="73"/>
      <c r="K2017" s="73"/>
    </row>
    <row r="2018" spans="2:11" x14ac:dyDescent="0.25">
      <c r="B2018" s="71"/>
      <c r="C2018" s="72"/>
      <c r="D2018" s="71"/>
      <c r="E2018" s="73"/>
      <c r="F2018" s="73"/>
      <c r="G2018" s="74"/>
      <c r="H2018" s="74"/>
      <c r="I2018" s="74"/>
      <c r="J2018" s="73"/>
      <c r="K2018" s="73"/>
    </row>
    <row r="2019" spans="2:11" x14ac:dyDescent="0.25">
      <c r="B2019" s="71"/>
      <c r="C2019" s="72"/>
      <c r="D2019" s="71"/>
      <c r="E2019" s="73"/>
      <c r="F2019" s="73"/>
      <c r="G2019" s="74"/>
      <c r="H2019" s="74"/>
      <c r="I2019" s="74"/>
      <c r="J2019" s="73"/>
      <c r="K2019" s="73"/>
    </row>
    <row r="2020" spans="2:11" x14ac:dyDescent="0.25">
      <c r="B2020" s="71"/>
      <c r="C2020" s="72"/>
      <c r="D2020" s="71"/>
      <c r="E2020" s="73"/>
      <c r="F2020" s="73"/>
      <c r="G2020" s="74"/>
      <c r="H2020" s="74"/>
      <c r="I2020" s="74"/>
      <c r="J2020" s="73"/>
      <c r="K2020" s="73"/>
    </row>
    <row r="2021" spans="2:11" x14ac:dyDescent="0.25">
      <c r="B2021" s="71"/>
      <c r="C2021" s="72"/>
      <c r="D2021" s="71"/>
      <c r="E2021" s="73"/>
      <c r="F2021" s="73"/>
      <c r="G2021" s="74"/>
      <c r="H2021" s="74"/>
      <c r="I2021" s="74"/>
      <c r="J2021" s="73"/>
      <c r="K2021" s="73"/>
    </row>
    <row r="2022" spans="2:11" x14ac:dyDescent="0.25">
      <c r="B2022" s="71"/>
      <c r="C2022" s="72"/>
      <c r="D2022" s="71"/>
      <c r="E2022" s="73"/>
      <c r="F2022" s="73"/>
      <c r="G2022" s="74"/>
      <c r="H2022" s="74"/>
      <c r="I2022" s="74"/>
      <c r="J2022" s="73"/>
      <c r="K2022" s="73"/>
    </row>
    <row r="2023" spans="2:11" x14ac:dyDescent="0.25">
      <c r="B2023" s="71"/>
      <c r="C2023" s="72"/>
      <c r="D2023" s="71"/>
      <c r="E2023" s="73"/>
      <c r="F2023" s="73"/>
      <c r="G2023" s="74"/>
      <c r="H2023" s="74"/>
      <c r="I2023" s="74"/>
      <c r="J2023" s="73"/>
      <c r="K2023" s="73"/>
    </row>
    <row r="2024" spans="2:11" x14ac:dyDescent="0.25">
      <c r="B2024" s="71"/>
      <c r="C2024" s="72"/>
      <c r="D2024" s="71"/>
      <c r="E2024" s="73"/>
      <c r="F2024" s="73"/>
      <c r="G2024" s="74"/>
      <c r="H2024" s="74"/>
      <c r="I2024" s="74"/>
      <c r="J2024" s="73"/>
      <c r="K2024" s="73"/>
    </row>
    <row r="2025" spans="2:11" x14ac:dyDescent="0.25">
      <c r="B2025" s="71"/>
      <c r="C2025" s="72"/>
      <c r="D2025" s="71"/>
      <c r="E2025" s="73"/>
      <c r="F2025" s="73"/>
      <c r="G2025" s="74"/>
      <c r="H2025" s="74"/>
      <c r="I2025" s="74"/>
      <c r="J2025" s="73"/>
      <c r="K2025" s="73"/>
    </row>
    <row r="2026" spans="2:11" x14ac:dyDescent="0.25">
      <c r="B2026" s="71"/>
      <c r="C2026" s="72"/>
      <c r="D2026" s="71"/>
      <c r="E2026" s="73"/>
      <c r="F2026" s="73"/>
      <c r="G2026" s="74"/>
      <c r="H2026" s="74"/>
      <c r="I2026" s="74"/>
      <c r="J2026" s="73"/>
      <c r="K2026" s="73"/>
    </row>
    <row r="2027" spans="2:11" x14ac:dyDescent="0.25">
      <c r="B2027" s="71"/>
      <c r="C2027" s="72"/>
      <c r="D2027" s="71"/>
      <c r="E2027" s="73"/>
      <c r="F2027" s="73"/>
      <c r="G2027" s="74"/>
      <c r="H2027" s="74"/>
      <c r="I2027" s="74"/>
      <c r="J2027" s="73"/>
      <c r="K2027" s="73"/>
    </row>
    <row r="2028" spans="2:11" x14ac:dyDescent="0.25">
      <c r="B2028" s="71"/>
      <c r="C2028" s="72"/>
      <c r="D2028" s="71"/>
      <c r="E2028" s="73"/>
      <c r="F2028" s="73"/>
      <c r="G2028" s="74"/>
      <c r="H2028" s="74"/>
      <c r="I2028" s="74"/>
      <c r="J2028" s="73"/>
      <c r="K2028" s="73"/>
    </row>
    <row r="2029" spans="2:11" x14ac:dyDescent="0.25">
      <c r="B2029" s="71"/>
      <c r="C2029" s="72"/>
      <c r="D2029" s="71"/>
      <c r="E2029" s="73"/>
      <c r="F2029" s="73"/>
      <c r="G2029" s="74"/>
      <c r="H2029" s="74"/>
      <c r="I2029" s="74"/>
      <c r="J2029" s="73"/>
      <c r="K2029" s="73"/>
    </row>
    <row r="2030" spans="2:11" x14ac:dyDescent="0.25">
      <c r="B2030" s="71"/>
      <c r="C2030" s="72"/>
      <c r="D2030" s="71"/>
      <c r="E2030" s="73"/>
      <c r="F2030" s="73"/>
      <c r="G2030" s="74"/>
      <c r="H2030" s="74"/>
      <c r="I2030" s="74"/>
      <c r="J2030" s="73"/>
      <c r="K2030" s="73"/>
    </row>
    <row r="2031" spans="2:11" x14ac:dyDescent="0.25">
      <c r="B2031" s="71"/>
      <c r="C2031" s="72"/>
      <c r="D2031" s="71"/>
      <c r="E2031" s="73"/>
      <c r="F2031" s="73"/>
      <c r="G2031" s="74"/>
      <c r="H2031" s="74"/>
      <c r="I2031" s="74"/>
      <c r="J2031" s="73"/>
      <c r="K2031" s="73"/>
    </row>
    <row r="2032" spans="2:11" x14ac:dyDescent="0.25">
      <c r="B2032" s="71"/>
      <c r="C2032" s="72"/>
      <c r="D2032" s="71"/>
      <c r="E2032" s="73"/>
      <c r="F2032" s="73"/>
      <c r="G2032" s="74"/>
      <c r="H2032" s="74"/>
      <c r="I2032" s="74"/>
      <c r="J2032" s="73"/>
      <c r="K2032" s="73"/>
    </row>
    <row r="2033" spans="2:11" x14ac:dyDescent="0.25">
      <c r="B2033" s="71"/>
      <c r="C2033" s="72"/>
      <c r="D2033" s="71"/>
      <c r="E2033" s="73"/>
      <c r="F2033" s="73"/>
      <c r="G2033" s="74"/>
      <c r="H2033" s="74"/>
      <c r="I2033" s="74"/>
      <c r="J2033" s="73"/>
      <c r="K2033" s="73"/>
    </row>
    <row r="2034" spans="2:11" x14ac:dyDescent="0.25">
      <c r="B2034" s="71"/>
      <c r="C2034" s="72"/>
      <c r="D2034" s="71"/>
      <c r="E2034" s="73"/>
      <c r="F2034" s="73"/>
      <c r="G2034" s="74"/>
      <c r="H2034" s="74"/>
      <c r="I2034" s="74"/>
      <c r="J2034" s="73"/>
      <c r="K2034" s="73"/>
    </row>
    <row r="2035" spans="2:11" x14ac:dyDescent="0.25">
      <c r="B2035" s="71"/>
      <c r="C2035" s="72"/>
      <c r="D2035" s="71"/>
      <c r="E2035" s="73"/>
      <c r="F2035" s="73"/>
      <c r="G2035" s="74"/>
      <c r="H2035" s="74"/>
      <c r="I2035" s="74"/>
      <c r="J2035" s="73"/>
      <c r="K2035" s="73"/>
    </row>
    <row r="2036" spans="2:11" x14ac:dyDescent="0.25">
      <c r="B2036" s="71"/>
      <c r="C2036" s="72"/>
      <c r="D2036" s="71"/>
      <c r="E2036" s="73"/>
      <c r="F2036" s="73"/>
      <c r="G2036" s="74"/>
      <c r="H2036" s="74"/>
      <c r="I2036" s="74"/>
      <c r="J2036" s="73"/>
      <c r="K2036" s="73"/>
    </row>
    <row r="2037" spans="2:11" x14ac:dyDescent="0.25">
      <c r="B2037" s="71"/>
      <c r="C2037" s="72"/>
      <c r="D2037" s="71"/>
      <c r="E2037" s="73"/>
      <c r="F2037" s="73"/>
      <c r="G2037" s="74"/>
      <c r="H2037" s="74"/>
      <c r="I2037" s="74"/>
      <c r="J2037" s="73"/>
      <c r="K2037" s="73"/>
    </row>
    <row r="2038" spans="2:11" x14ac:dyDescent="0.25">
      <c r="B2038" s="71"/>
      <c r="C2038" s="72"/>
      <c r="D2038" s="71"/>
      <c r="E2038" s="73"/>
      <c r="F2038" s="73"/>
      <c r="G2038" s="74"/>
      <c r="H2038" s="74"/>
      <c r="I2038" s="74"/>
      <c r="J2038" s="73"/>
      <c r="K2038" s="73"/>
    </row>
    <row r="2039" spans="2:11" x14ac:dyDescent="0.25">
      <c r="B2039" s="71"/>
      <c r="C2039" s="72"/>
      <c r="D2039" s="71"/>
      <c r="E2039" s="73"/>
      <c r="F2039" s="73"/>
      <c r="G2039" s="74"/>
      <c r="H2039" s="74"/>
      <c r="I2039" s="74"/>
      <c r="J2039" s="73"/>
      <c r="K2039" s="73"/>
    </row>
    <row r="2040" spans="2:11" x14ac:dyDescent="0.25">
      <c r="B2040" s="71"/>
      <c r="C2040" s="72"/>
      <c r="D2040" s="71"/>
      <c r="E2040" s="73"/>
      <c r="F2040" s="73"/>
      <c r="G2040" s="74"/>
      <c r="H2040" s="74"/>
      <c r="I2040" s="74"/>
      <c r="J2040" s="73"/>
      <c r="K2040" s="73"/>
    </row>
    <row r="2041" spans="2:11" x14ac:dyDescent="0.25">
      <c r="B2041" s="71"/>
      <c r="C2041" s="72"/>
      <c r="D2041" s="71"/>
      <c r="E2041" s="73"/>
      <c r="F2041" s="73"/>
      <c r="G2041" s="74"/>
      <c r="H2041" s="74"/>
      <c r="I2041" s="74"/>
      <c r="J2041" s="73"/>
      <c r="K2041" s="73"/>
    </row>
    <row r="2042" spans="2:11" x14ac:dyDescent="0.25">
      <c r="B2042" s="71"/>
      <c r="C2042" s="72"/>
      <c r="D2042" s="71"/>
      <c r="E2042" s="73"/>
      <c r="F2042" s="73"/>
      <c r="G2042" s="74"/>
      <c r="H2042" s="74"/>
      <c r="I2042" s="74"/>
      <c r="J2042" s="73"/>
      <c r="K2042" s="73"/>
    </row>
    <row r="2043" spans="2:11" x14ac:dyDescent="0.25">
      <c r="B2043" s="71"/>
      <c r="C2043" s="72"/>
      <c r="D2043" s="71"/>
      <c r="E2043" s="73"/>
      <c r="F2043" s="73"/>
      <c r="G2043" s="74"/>
      <c r="H2043" s="74"/>
      <c r="I2043" s="74"/>
      <c r="J2043" s="73"/>
      <c r="K2043" s="73"/>
    </row>
    <row r="2044" spans="2:11" x14ac:dyDescent="0.25">
      <c r="B2044" s="71"/>
      <c r="C2044" s="72"/>
      <c r="D2044" s="71"/>
      <c r="E2044" s="73"/>
      <c r="F2044" s="73"/>
      <c r="G2044" s="74"/>
      <c r="H2044" s="74"/>
      <c r="I2044" s="74"/>
      <c r="J2044" s="73"/>
      <c r="K2044" s="73"/>
    </row>
    <row r="2045" spans="2:11" x14ac:dyDescent="0.25">
      <c r="B2045" s="71"/>
      <c r="C2045" s="72"/>
      <c r="D2045" s="71"/>
      <c r="E2045" s="73"/>
      <c r="F2045" s="73"/>
      <c r="G2045" s="74"/>
      <c r="H2045" s="74"/>
      <c r="I2045" s="74"/>
      <c r="J2045" s="73"/>
      <c r="K2045" s="73"/>
    </row>
    <row r="2046" spans="2:11" x14ac:dyDescent="0.25">
      <c r="B2046" s="71"/>
      <c r="C2046" s="72"/>
      <c r="D2046" s="71"/>
      <c r="E2046" s="73"/>
      <c r="F2046" s="73"/>
      <c r="G2046" s="74"/>
      <c r="H2046" s="74"/>
      <c r="I2046" s="74"/>
      <c r="J2046" s="73"/>
      <c r="K2046" s="73"/>
    </row>
    <row r="2047" spans="2:11" x14ac:dyDescent="0.25">
      <c r="B2047" s="71"/>
      <c r="C2047" s="72"/>
      <c r="D2047" s="71"/>
      <c r="E2047" s="73"/>
      <c r="F2047" s="73"/>
      <c r="G2047" s="74"/>
      <c r="H2047" s="74"/>
      <c r="I2047" s="74"/>
      <c r="J2047" s="73"/>
      <c r="K2047" s="73"/>
    </row>
    <row r="2048" spans="2:11" x14ac:dyDescent="0.25">
      <c r="B2048" s="71"/>
      <c r="C2048" s="72"/>
      <c r="D2048" s="71"/>
      <c r="E2048" s="73"/>
      <c r="F2048" s="73"/>
      <c r="G2048" s="74"/>
      <c r="H2048" s="74"/>
      <c r="I2048" s="74"/>
      <c r="J2048" s="73"/>
      <c r="K2048" s="73"/>
    </row>
    <row r="2049" spans="2:11" x14ac:dyDescent="0.25">
      <c r="B2049" s="71"/>
      <c r="C2049" s="72"/>
      <c r="D2049" s="71"/>
      <c r="E2049" s="73"/>
      <c r="F2049" s="73"/>
      <c r="G2049" s="74"/>
      <c r="H2049" s="74"/>
      <c r="I2049" s="74"/>
      <c r="J2049" s="73"/>
      <c r="K2049" s="73"/>
    </row>
    <row r="2050" spans="2:11" x14ac:dyDescent="0.25">
      <c r="B2050" s="71"/>
      <c r="C2050" s="72"/>
      <c r="D2050" s="71"/>
      <c r="E2050" s="73"/>
      <c r="F2050" s="73"/>
      <c r="G2050" s="74"/>
      <c r="H2050" s="74"/>
      <c r="I2050" s="74"/>
      <c r="J2050" s="73"/>
      <c r="K2050" s="73"/>
    </row>
    <row r="2051" spans="2:11" x14ac:dyDescent="0.25">
      <c r="B2051" s="71"/>
      <c r="C2051" s="72"/>
      <c r="D2051" s="71"/>
      <c r="E2051" s="73"/>
      <c r="F2051" s="73"/>
      <c r="G2051" s="74"/>
      <c r="H2051" s="74"/>
      <c r="I2051" s="74"/>
      <c r="J2051" s="73"/>
      <c r="K2051" s="73"/>
    </row>
    <row r="2052" spans="2:11" x14ac:dyDescent="0.25">
      <c r="B2052" s="71"/>
      <c r="C2052" s="72"/>
      <c r="D2052" s="71"/>
      <c r="E2052" s="73"/>
      <c r="F2052" s="73"/>
      <c r="G2052" s="74"/>
      <c r="H2052" s="74"/>
      <c r="I2052" s="74"/>
      <c r="J2052" s="73"/>
      <c r="K2052" s="73"/>
    </row>
    <row r="2053" spans="2:11" x14ac:dyDescent="0.25">
      <c r="B2053" s="71"/>
      <c r="C2053" s="72"/>
      <c r="D2053" s="71"/>
      <c r="E2053" s="73"/>
      <c r="F2053" s="73"/>
      <c r="G2053" s="74"/>
      <c r="H2053" s="74"/>
      <c r="I2053" s="74"/>
      <c r="J2053" s="73"/>
      <c r="K2053" s="73"/>
    </row>
    <row r="2054" spans="2:11" x14ac:dyDescent="0.25">
      <c r="B2054" s="71"/>
      <c r="C2054" s="72"/>
      <c r="D2054" s="71"/>
      <c r="E2054" s="73"/>
      <c r="F2054" s="73"/>
      <c r="G2054" s="74"/>
      <c r="H2054" s="74"/>
      <c r="I2054" s="74"/>
      <c r="J2054" s="73"/>
      <c r="K2054" s="73"/>
    </row>
    <row r="2055" spans="2:11" x14ac:dyDescent="0.25">
      <c r="B2055" s="71"/>
      <c r="C2055" s="72"/>
      <c r="D2055" s="71"/>
      <c r="E2055" s="73"/>
      <c r="F2055" s="73"/>
      <c r="G2055" s="74"/>
      <c r="H2055" s="74"/>
      <c r="I2055" s="74"/>
      <c r="J2055" s="73"/>
      <c r="K2055" s="73"/>
    </row>
    <row r="2056" spans="2:11" x14ac:dyDescent="0.25">
      <c r="B2056" s="71"/>
      <c r="C2056" s="72"/>
      <c r="D2056" s="71"/>
      <c r="E2056" s="73"/>
      <c r="F2056" s="73"/>
      <c r="G2056" s="74"/>
      <c r="H2056" s="74"/>
      <c r="I2056" s="74"/>
      <c r="J2056" s="73"/>
      <c r="K2056" s="73"/>
    </row>
    <row r="2057" spans="2:11" x14ac:dyDescent="0.25">
      <c r="B2057" s="71"/>
      <c r="C2057" s="72"/>
      <c r="D2057" s="71"/>
      <c r="E2057" s="73"/>
      <c r="F2057" s="73"/>
      <c r="G2057" s="74"/>
      <c r="H2057" s="74"/>
      <c r="I2057" s="74"/>
      <c r="J2057" s="73"/>
      <c r="K2057" s="73"/>
    </row>
    <row r="2058" spans="2:11" x14ac:dyDescent="0.25">
      <c r="B2058" s="71"/>
      <c r="C2058" s="72"/>
      <c r="D2058" s="71"/>
      <c r="E2058" s="73"/>
      <c r="F2058" s="73"/>
      <c r="G2058" s="74"/>
      <c r="H2058" s="74"/>
      <c r="I2058" s="74"/>
      <c r="J2058" s="73"/>
      <c r="K2058" s="73"/>
    </row>
    <row r="2059" spans="2:11" x14ac:dyDescent="0.25">
      <c r="B2059" s="71"/>
      <c r="C2059" s="72"/>
      <c r="D2059" s="71"/>
      <c r="E2059" s="73"/>
      <c r="F2059" s="73"/>
      <c r="G2059" s="74"/>
      <c r="H2059" s="74"/>
      <c r="I2059" s="74"/>
      <c r="J2059" s="73"/>
      <c r="K2059" s="73"/>
    </row>
    <row r="2060" spans="2:11" x14ac:dyDescent="0.25">
      <c r="B2060" s="71"/>
      <c r="C2060" s="72"/>
      <c r="D2060" s="71"/>
      <c r="E2060" s="73"/>
      <c r="F2060" s="73"/>
      <c r="G2060" s="74"/>
      <c r="H2060" s="74"/>
      <c r="I2060" s="74"/>
      <c r="J2060" s="73"/>
      <c r="K2060" s="73"/>
    </row>
    <row r="2061" spans="2:11" x14ac:dyDescent="0.25">
      <c r="B2061" s="71"/>
      <c r="C2061" s="72"/>
      <c r="D2061" s="71"/>
      <c r="E2061" s="73"/>
      <c r="F2061" s="73"/>
      <c r="G2061" s="74"/>
      <c r="H2061" s="74"/>
      <c r="I2061" s="74"/>
      <c r="J2061" s="73"/>
      <c r="K2061" s="73"/>
    </row>
    <row r="2062" spans="2:11" x14ac:dyDescent="0.25">
      <c r="B2062" s="71"/>
      <c r="C2062" s="72"/>
      <c r="D2062" s="71"/>
      <c r="E2062" s="73"/>
      <c r="F2062" s="73"/>
      <c r="G2062" s="74"/>
      <c r="H2062" s="74"/>
      <c r="I2062" s="74"/>
      <c r="J2062" s="73"/>
      <c r="K2062" s="73"/>
    </row>
    <row r="2063" spans="2:11" x14ac:dyDescent="0.25">
      <c r="B2063" s="71"/>
      <c r="C2063" s="72"/>
      <c r="D2063" s="71"/>
      <c r="E2063" s="73"/>
      <c r="F2063" s="73"/>
      <c r="G2063" s="74"/>
      <c r="H2063" s="74"/>
      <c r="I2063" s="74"/>
      <c r="J2063" s="73"/>
      <c r="K2063" s="73"/>
    </row>
    <row r="2064" spans="2:11" x14ac:dyDescent="0.25">
      <c r="B2064" s="71"/>
      <c r="C2064" s="72"/>
      <c r="D2064" s="71"/>
      <c r="E2064" s="73"/>
      <c r="F2064" s="73"/>
      <c r="G2064" s="74"/>
      <c r="H2064" s="74"/>
      <c r="I2064" s="74"/>
      <c r="J2064" s="73"/>
      <c r="K2064" s="73"/>
    </row>
    <row r="2065" spans="2:11" x14ac:dyDescent="0.25">
      <c r="B2065" s="71"/>
      <c r="C2065" s="72"/>
      <c r="D2065" s="71"/>
      <c r="E2065" s="73"/>
      <c r="F2065" s="73"/>
      <c r="G2065" s="74"/>
      <c r="H2065" s="74"/>
      <c r="I2065" s="74"/>
      <c r="J2065" s="73"/>
      <c r="K2065" s="73"/>
    </row>
    <row r="2066" spans="2:11" x14ac:dyDescent="0.25">
      <c r="B2066" s="71"/>
      <c r="C2066" s="72"/>
      <c r="D2066" s="71"/>
      <c r="E2066" s="73"/>
      <c r="F2066" s="73"/>
      <c r="G2066" s="74"/>
      <c r="H2066" s="74"/>
      <c r="I2066" s="74"/>
      <c r="J2066" s="73"/>
      <c r="K2066" s="73"/>
    </row>
    <row r="2067" spans="2:11" x14ac:dyDescent="0.25">
      <c r="B2067" s="71"/>
      <c r="C2067" s="72"/>
      <c r="D2067" s="71"/>
      <c r="E2067" s="73"/>
      <c r="F2067" s="73"/>
      <c r="G2067" s="74"/>
      <c r="H2067" s="74"/>
      <c r="I2067" s="74"/>
      <c r="J2067" s="73"/>
      <c r="K2067" s="73"/>
    </row>
    <row r="2068" spans="2:11" x14ac:dyDescent="0.25">
      <c r="B2068" s="71"/>
      <c r="C2068" s="72"/>
      <c r="D2068" s="71"/>
      <c r="E2068" s="73"/>
      <c r="F2068" s="73"/>
      <c r="G2068" s="74"/>
      <c r="H2068" s="74"/>
      <c r="I2068" s="74"/>
      <c r="J2068" s="73"/>
      <c r="K2068" s="73"/>
    </row>
    <row r="2069" spans="2:11" x14ac:dyDescent="0.25">
      <c r="B2069" s="71"/>
      <c r="C2069" s="72"/>
      <c r="D2069" s="71"/>
      <c r="E2069" s="73"/>
      <c r="F2069" s="73"/>
      <c r="G2069" s="74"/>
      <c r="H2069" s="74"/>
      <c r="I2069" s="74"/>
      <c r="J2069" s="73"/>
      <c r="K2069" s="73"/>
    </row>
    <row r="2070" spans="2:11" x14ac:dyDescent="0.25">
      <c r="B2070" s="71"/>
      <c r="C2070" s="72"/>
      <c r="D2070" s="71"/>
      <c r="E2070" s="73"/>
      <c r="F2070" s="73"/>
      <c r="G2070" s="74"/>
      <c r="H2070" s="74"/>
      <c r="I2070" s="74"/>
      <c r="J2070" s="73"/>
      <c r="K2070" s="73"/>
    </row>
    <row r="2071" spans="2:11" x14ac:dyDescent="0.25">
      <c r="B2071" s="71"/>
      <c r="C2071" s="72"/>
      <c r="D2071" s="71"/>
      <c r="E2071" s="73"/>
      <c r="F2071" s="73"/>
      <c r="G2071" s="74"/>
      <c r="H2071" s="74"/>
      <c r="I2071" s="74"/>
      <c r="J2071" s="73"/>
      <c r="K2071" s="73"/>
    </row>
    <row r="2072" spans="2:11" x14ac:dyDescent="0.25">
      <c r="B2072" s="71"/>
      <c r="C2072" s="72"/>
      <c r="D2072" s="71"/>
      <c r="E2072" s="73"/>
      <c r="F2072" s="73"/>
      <c r="G2072" s="74"/>
      <c r="H2072" s="74"/>
      <c r="I2072" s="74"/>
      <c r="J2072" s="73"/>
      <c r="K2072" s="73"/>
    </row>
    <row r="2073" spans="2:11" x14ac:dyDescent="0.25">
      <c r="B2073" s="71"/>
      <c r="C2073" s="72"/>
      <c r="D2073" s="71"/>
      <c r="E2073" s="73"/>
      <c r="F2073" s="73"/>
      <c r="G2073" s="74"/>
      <c r="H2073" s="74"/>
      <c r="I2073" s="74"/>
      <c r="J2073" s="73"/>
      <c r="K2073" s="73"/>
    </row>
    <row r="2074" spans="2:11" x14ac:dyDescent="0.25">
      <c r="B2074" s="71"/>
      <c r="C2074" s="72"/>
      <c r="D2074" s="71"/>
      <c r="E2074" s="73"/>
      <c r="F2074" s="73"/>
      <c r="G2074" s="74"/>
      <c r="H2074" s="74"/>
      <c r="I2074" s="74"/>
      <c r="J2074" s="73"/>
      <c r="K2074" s="73"/>
    </row>
    <row r="2075" spans="2:11" x14ac:dyDescent="0.25">
      <c r="B2075" s="71"/>
      <c r="C2075" s="72"/>
      <c r="D2075" s="71"/>
      <c r="E2075" s="73"/>
      <c r="F2075" s="73"/>
      <c r="G2075" s="74"/>
      <c r="H2075" s="74"/>
      <c r="I2075" s="74"/>
      <c r="J2075" s="73"/>
      <c r="K2075" s="73"/>
    </row>
    <row r="2076" spans="2:11" x14ac:dyDescent="0.25">
      <c r="B2076" s="71"/>
      <c r="C2076" s="72"/>
      <c r="D2076" s="71"/>
      <c r="E2076" s="73"/>
      <c r="F2076" s="73"/>
      <c r="G2076" s="74"/>
      <c r="H2076" s="74"/>
      <c r="I2076" s="74"/>
      <c r="J2076" s="73"/>
      <c r="K2076" s="73"/>
    </row>
    <row r="2077" spans="2:11" x14ac:dyDescent="0.25">
      <c r="B2077" s="71"/>
      <c r="C2077" s="72"/>
      <c r="D2077" s="71"/>
      <c r="E2077" s="73"/>
      <c r="F2077" s="73"/>
      <c r="G2077" s="74"/>
      <c r="H2077" s="74"/>
      <c r="I2077" s="74"/>
      <c r="J2077" s="73"/>
      <c r="K2077" s="73"/>
    </row>
    <row r="2078" spans="2:11" x14ac:dyDescent="0.25">
      <c r="B2078" s="71"/>
      <c r="C2078" s="72"/>
      <c r="D2078" s="71"/>
      <c r="E2078" s="73"/>
      <c r="F2078" s="73"/>
      <c r="G2078" s="74"/>
      <c r="H2078" s="74"/>
      <c r="I2078" s="74"/>
      <c r="J2078" s="73"/>
      <c r="K2078" s="73"/>
    </row>
    <row r="2079" spans="2:11" x14ac:dyDescent="0.25">
      <c r="B2079" s="71"/>
      <c r="C2079" s="72"/>
      <c r="D2079" s="71"/>
      <c r="E2079" s="73"/>
      <c r="F2079" s="73"/>
      <c r="G2079" s="74"/>
      <c r="H2079" s="74"/>
      <c r="I2079" s="74"/>
      <c r="J2079" s="73"/>
      <c r="K2079" s="73"/>
    </row>
    <row r="2080" spans="2:11" x14ac:dyDescent="0.25">
      <c r="B2080" s="71"/>
      <c r="C2080" s="72"/>
      <c r="D2080" s="71"/>
      <c r="E2080" s="73"/>
      <c r="F2080" s="73"/>
      <c r="G2080" s="74"/>
      <c r="H2080" s="74"/>
      <c r="I2080" s="74"/>
      <c r="J2080" s="73"/>
      <c r="K2080" s="73"/>
    </row>
    <row r="2081" spans="2:11" x14ac:dyDescent="0.25">
      <c r="B2081" s="71"/>
      <c r="C2081" s="72"/>
      <c r="D2081" s="71"/>
      <c r="E2081" s="73"/>
      <c r="F2081" s="73"/>
      <c r="G2081" s="74"/>
      <c r="H2081" s="74"/>
      <c r="I2081" s="74"/>
      <c r="J2081" s="73"/>
      <c r="K2081" s="73"/>
    </row>
    <row r="2082" spans="2:11" x14ac:dyDescent="0.25">
      <c r="B2082" s="71"/>
      <c r="C2082" s="72"/>
      <c r="D2082" s="71"/>
      <c r="E2082" s="73"/>
      <c r="F2082" s="73"/>
      <c r="G2082" s="74"/>
      <c r="H2082" s="74"/>
      <c r="I2082" s="74"/>
      <c r="J2082" s="73"/>
      <c r="K2082" s="73"/>
    </row>
    <row r="2083" spans="2:11" x14ac:dyDescent="0.25">
      <c r="B2083" s="71"/>
      <c r="C2083" s="72"/>
      <c r="D2083" s="71"/>
      <c r="E2083" s="73"/>
      <c r="F2083" s="73"/>
      <c r="G2083" s="74"/>
      <c r="H2083" s="74"/>
      <c r="I2083" s="74"/>
      <c r="J2083" s="73"/>
      <c r="K2083" s="73"/>
    </row>
    <row r="2084" spans="2:11" x14ac:dyDescent="0.25">
      <c r="B2084" s="71"/>
      <c r="C2084" s="72"/>
      <c r="D2084" s="71"/>
      <c r="E2084" s="73"/>
      <c r="F2084" s="73"/>
      <c r="G2084" s="74"/>
      <c r="H2084" s="74"/>
      <c r="I2084" s="74"/>
      <c r="J2084" s="73"/>
      <c r="K2084" s="73"/>
    </row>
    <row r="2085" spans="2:11" x14ac:dyDescent="0.25">
      <c r="B2085" s="71"/>
      <c r="C2085" s="72"/>
      <c r="D2085" s="71"/>
      <c r="E2085" s="73"/>
      <c r="F2085" s="73"/>
      <c r="G2085" s="74"/>
      <c r="H2085" s="74"/>
      <c r="I2085" s="74"/>
      <c r="J2085" s="73"/>
      <c r="K2085" s="73"/>
    </row>
    <row r="2086" spans="2:11" x14ac:dyDescent="0.25">
      <c r="B2086" s="71"/>
      <c r="C2086" s="72"/>
      <c r="D2086" s="71"/>
      <c r="E2086" s="73"/>
      <c r="F2086" s="73"/>
      <c r="G2086" s="74"/>
      <c r="H2086" s="74"/>
      <c r="I2086" s="74"/>
      <c r="J2086" s="73"/>
      <c r="K2086" s="73"/>
    </row>
    <row r="2087" spans="2:11" x14ac:dyDescent="0.25">
      <c r="B2087" s="71"/>
      <c r="C2087" s="72"/>
      <c r="D2087" s="71"/>
      <c r="E2087" s="73"/>
      <c r="F2087" s="73"/>
      <c r="G2087" s="74"/>
      <c r="H2087" s="74"/>
      <c r="I2087" s="74"/>
      <c r="J2087" s="73"/>
      <c r="K2087" s="73"/>
    </row>
    <row r="2088" spans="2:11" x14ac:dyDescent="0.25">
      <c r="B2088" s="71"/>
      <c r="C2088" s="72"/>
      <c r="D2088" s="71"/>
      <c r="E2088" s="73"/>
      <c r="F2088" s="73"/>
      <c r="G2088" s="74"/>
      <c r="H2088" s="74"/>
      <c r="I2088" s="74"/>
      <c r="J2088" s="73"/>
      <c r="K2088" s="73"/>
    </row>
    <row r="2089" spans="2:11" x14ac:dyDescent="0.25">
      <c r="B2089" s="71"/>
      <c r="C2089" s="72"/>
      <c r="D2089" s="71"/>
      <c r="E2089" s="73"/>
      <c r="F2089" s="73"/>
      <c r="G2089" s="74"/>
      <c r="H2089" s="74"/>
      <c r="I2089" s="74"/>
      <c r="J2089" s="73"/>
      <c r="K2089" s="73"/>
    </row>
    <row r="2090" spans="2:11" x14ac:dyDescent="0.25">
      <c r="B2090" s="71"/>
      <c r="C2090" s="72"/>
      <c r="D2090" s="71"/>
      <c r="E2090" s="73"/>
      <c r="F2090" s="73"/>
      <c r="G2090" s="74"/>
      <c r="H2090" s="74"/>
      <c r="I2090" s="74"/>
      <c r="J2090" s="73"/>
      <c r="K2090" s="73"/>
    </row>
    <row r="2091" spans="2:11" x14ac:dyDescent="0.25">
      <c r="B2091" s="71"/>
      <c r="C2091" s="72"/>
      <c r="D2091" s="71"/>
      <c r="E2091" s="73"/>
      <c r="F2091" s="73"/>
      <c r="G2091" s="74"/>
      <c r="H2091" s="74"/>
      <c r="I2091" s="74"/>
      <c r="J2091" s="73"/>
      <c r="K2091" s="73"/>
    </row>
    <row r="2092" spans="2:11" x14ac:dyDescent="0.25">
      <c r="B2092" s="71"/>
      <c r="C2092" s="72"/>
      <c r="D2092" s="71"/>
      <c r="E2092" s="73"/>
      <c r="F2092" s="73"/>
      <c r="G2092" s="74"/>
      <c r="H2092" s="74"/>
      <c r="I2092" s="74"/>
      <c r="J2092" s="73"/>
      <c r="K2092" s="73"/>
    </row>
    <row r="2093" spans="2:11" x14ac:dyDescent="0.25">
      <c r="B2093" s="71"/>
      <c r="C2093" s="72"/>
      <c r="D2093" s="71"/>
      <c r="E2093" s="73"/>
      <c r="F2093" s="73"/>
      <c r="G2093" s="74"/>
      <c r="H2093" s="74"/>
      <c r="I2093" s="74"/>
      <c r="J2093" s="73"/>
      <c r="K2093" s="73"/>
    </row>
    <row r="2094" spans="2:11" x14ac:dyDescent="0.25">
      <c r="B2094" s="71"/>
      <c r="C2094" s="72"/>
      <c r="D2094" s="71"/>
      <c r="E2094" s="73"/>
      <c r="F2094" s="73"/>
      <c r="G2094" s="74"/>
      <c r="H2094" s="74"/>
      <c r="I2094" s="74"/>
      <c r="J2094" s="73"/>
      <c r="K2094" s="73"/>
    </row>
    <row r="2095" spans="2:11" x14ac:dyDescent="0.25">
      <c r="B2095" s="71"/>
      <c r="C2095" s="72"/>
      <c r="D2095" s="71"/>
      <c r="E2095" s="73"/>
      <c r="F2095" s="73"/>
      <c r="G2095" s="74"/>
      <c r="H2095" s="74"/>
      <c r="I2095" s="74"/>
      <c r="J2095" s="73"/>
      <c r="K2095" s="73"/>
    </row>
    <row r="2096" spans="2:11" x14ac:dyDescent="0.25">
      <c r="B2096" s="71"/>
      <c r="C2096" s="72"/>
      <c r="D2096" s="71"/>
      <c r="E2096" s="73"/>
      <c r="F2096" s="73"/>
      <c r="G2096" s="74"/>
      <c r="H2096" s="74"/>
      <c r="I2096" s="74"/>
      <c r="J2096" s="73"/>
      <c r="K2096" s="73"/>
    </row>
    <row r="2097" spans="2:11" x14ac:dyDescent="0.25">
      <c r="B2097" s="71"/>
      <c r="C2097" s="72"/>
      <c r="D2097" s="71"/>
      <c r="E2097" s="73"/>
      <c r="F2097" s="73"/>
      <c r="G2097" s="74"/>
      <c r="H2097" s="74"/>
      <c r="I2097" s="74"/>
      <c r="J2097" s="73"/>
      <c r="K2097" s="73"/>
    </row>
    <row r="2098" spans="2:11" x14ac:dyDescent="0.25">
      <c r="B2098" s="71"/>
      <c r="C2098" s="72"/>
      <c r="D2098" s="71"/>
      <c r="E2098" s="73"/>
      <c r="F2098" s="73"/>
      <c r="G2098" s="74"/>
      <c r="H2098" s="74"/>
      <c r="I2098" s="74"/>
      <c r="J2098" s="73"/>
      <c r="K2098" s="73"/>
    </row>
    <row r="2099" spans="2:11" x14ac:dyDescent="0.25">
      <c r="B2099" s="71"/>
      <c r="C2099" s="72"/>
      <c r="D2099" s="71"/>
      <c r="E2099" s="73"/>
      <c r="F2099" s="73"/>
      <c r="G2099" s="74"/>
      <c r="H2099" s="74"/>
      <c r="I2099" s="74"/>
      <c r="J2099" s="73"/>
      <c r="K2099" s="73"/>
    </row>
    <row r="2100" spans="2:11" x14ac:dyDescent="0.25">
      <c r="B2100" s="71"/>
      <c r="C2100" s="72"/>
      <c r="D2100" s="71"/>
      <c r="E2100" s="73"/>
      <c r="F2100" s="73"/>
      <c r="G2100" s="74"/>
      <c r="H2100" s="74"/>
      <c r="I2100" s="74"/>
      <c r="J2100" s="73"/>
      <c r="K2100" s="73"/>
    </row>
    <row r="2101" spans="2:11" x14ac:dyDescent="0.25">
      <c r="B2101" s="71"/>
      <c r="C2101" s="72"/>
      <c r="D2101" s="71"/>
      <c r="E2101" s="73"/>
      <c r="F2101" s="73"/>
      <c r="G2101" s="74"/>
      <c r="H2101" s="74"/>
      <c r="I2101" s="74"/>
      <c r="J2101" s="73"/>
      <c r="K2101" s="73"/>
    </row>
    <row r="2102" spans="2:11" x14ac:dyDescent="0.25">
      <c r="B2102" s="71"/>
      <c r="C2102" s="72"/>
      <c r="D2102" s="71"/>
      <c r="E2102" s="73"/>
      <c r="F2102" s="73"/>
      <c r="G2102" s="74"/>
      <c r="H2102" s="74"/>
      <c r="I2102" s="74"/>
      <c r="J2102" s="73"/>
      <c r="K2102" s="73"/>
    </row>
    <row r="2103" spans="2:11" x14ac:dyDescent="0.25">
      <c r="B2103" s="71"/>
      <c r="C2103" s="72"/>
      <c r="D2103" s="71"/>
      <c r="E2103" s="73"/>
      <c r="F2103" s="73"/>
      <c r="G2103" s="74"/>
      <c r="H2103" s="74"/>
      <c r="I2103" s="74"/>
      <c r="J2103" s="73"/>
      <c r="K2103" s="73"/>
    </row>
    <row r="2104" spans="2:11" x14ac:dyDescent="0.25">
      <c r="B2104" s="71"/>
      <c r="C2104" s="72"/>
      <c r="D2104" s="71"/>
      <c r="E2104" s="73"/>
      <c r="F2104" s="73"/>
      <c r="G2104" s="74"/>
      <c r="H2104" s="74"/>
      <c r="I2104" s="74"/>
      <c r="J2104" s="73"/>
      <c r="K2104" s="73"/>
    </row>
    <row r="2105" spans="2:11" x14ac:dyDescent="0.25">
      <c r="B2105" s="71"/>
      <c r="C2105" s="72"/>
      <c r="D2105" s="71"/>
      <c r="E2105" s="73"/>
      <c r="F2105" s="73"/>
      <c r="G2105" s="74"/>
      <c r="H2105" s="74"/>
      <c r="I2105" s="74"/>
      <c r="J2105" s="73"/>
      <c r="K2105" s="73"/>
    </row>
    <row r="2106" spans="2:11" x14ac:dyDescent="0.25">
      <c r="B2106" s="71"/>
      <c r="C2106" s="72"/>
      <c r="D2106" s="71"/>
      <c r="E2106" s="73"/>
      <c r="F2106" s="73"/>
      <c r="G2106" s="74"/>
      <c r="H2106" s="74"/>
      <c r="I2106" s="74"/>
      <c r="J2106" s="73"/>
      <c r="K2106" s="73"/>
    </row>
    <row r="2107" spans="2:11" x14ac:dyDescent="0.25">
      <c r="B2107" s="71"/>
      <c r="C2107" s="72"/>
      <c r="D2107" s="71"/>
      <c r="E2107" s="73"/>
      <c r="F2107" s="73"/>
      <c r="G2107" s="74"/>
      <c r="H2107" s="74"/>
      <c r="I2107" s="74"/>
      <c r="J2107" s="73"/>
      <c r="K2107" s="73"/>
    </row>
    <row r="2108" spans="2:11" x14ac:dyDescent="0.25">
      <c r="B2108" s="71"/>
      <c r="C2108" s="72"/>
      <c r="D2108" s="71"/>
      <c r="E2108" s="73"/>
      <c r="F2108" s="73"/>
      <c r="G2108" s="74"/>
      <c r="H2108" s="74"/>
      <c r="I2108" s="74"/>
      <c r="J2108" s="73"/>
      <c r="K2108" s="73"/>
    </row>
    <row r="2109" spans="2:11" x14ac:dyDescent="0.25">
      <c r="B2109" s="71"/>
      <c r="C2109" s="72"/>
      <c r="D2109" s="71"/>
      <c r="E2109" s="73"/>
      <c r="F2109" s="73"/>
      <c r="G2109" s="74"/>
      <c r="H2109" s="74"/>
      <c r="I2109" s="74"/>
      <c r="J2109" s="73"/>
      <c r="K2109" s="73"/>
    </row>
    <row r="2110" spans="2:11" x14ac:dyDescent="0.25">
      <c r="B2110" s="71"/>
      <c r="C2110" s="72"/>
      <c r="D2110" s="71"/>
      <c r="E2110" s="73"/>
      <c r="F2110" s="73"/>
      <c r="G2110" s="74"/>
      <c r="H2110" s="74"/>
      <c r="I2110" s="74"/>
      <c r="J2110" s="73"/>
      <c r="K2110" s="73"/>
    </row>
    <row r="2111" spans="2:11" x14ac:dyDescent="0.25">
      <c r="B2111" s="71"/>
      <c r="C2111" s="72"/>
      <c r="D2111" s="71"/>
      <c r="E2111" s="73"/>
      <c r="F2111" s="73"/>
      <c r="G2111" s="74"/>
      <c r="H2111" s="74"/>
      <c r="I2111" s="74"/>
      <c r="J2111" s="73"/>
      <c r="K2111" s="73"/>
    </row>
    <row r="2112" spans="2:11" x14ac:dyDescent="0.25">
      <c r="B2112" s="71"/>
      <c r="C2112" s="72"/>
      <c r="D2112" s="71"/>
      <c r="E2112" s="73"/>
      <c r="F2112" s="73"/>
      <c r="G2112" s="74"/>
      <c r="H2112" s="74"/>
      <c r="I2112" s="74"/>
      <c r="J2112" s="73"/>
      <c r="K2112" s="73"/>
    </row>
    <row r="2113" spans="2:11" x14ac:dyDescent="0.25">
      <c r="B2113" s="71"/>
      <c r="C2113" s="72"/>
      <c r="D2113" s="71"/>
      <c r="E2113" s="73"/>
      <c r="F2113" s="73"/>
      <c r="G2113" s="74"/>
      <c r="H2113" s="74"/>
      <c r="I2113" s="74"/>
      <c r="J2113" s="73"/>
      <c r="K2113" s="73"/>
    </row>
    <row r="2114" spans="2:11" x14ac:dyDescent="0.25">
      <c r="B2114" s="71"/>
      <c r="C2114" s="72"/>
      <c r="D2114" s="71"/>
      <c r="E2114" s="73"/>
      <c r="F2114" s="73"/>
      <c r="G2114" s="74"/>
      <c r="H2114" s="74"/>
      <c r="I2114" s="74"/>
      <c r="J2114" s="73"/>
      <c r="K2114" s="73"/>
    </row>
    <row r="2115" spans="2:11" x14ac:dyDescent="0.25">
      <c r="B2115" s="71"/>
      <c r="C2115" s="72"/>
      <c r="D2115" s="71"/>
      <c r="E2115" s="73"/>
      <c r="F2115" s="73"/>
      <c r="G2115" s="74"/>
      <c r="H2115" s="74"/>
      <c r="I2115" s="74"/>
      <c r="J2115" s="73"/>
      <c r="K2115" s="73"/>
    </row>
    <row r="2116" spans="2:11" x14ac:dyDescent="0.25">
      <c r="B2116" s="71"/>
      <c r="C2116" s="72"/>
      <c r="D2116" s="71"/>
      <c r="E2116" s="73"/>
      <c r="F2116" s="73"/>
      <c r="G2116" s="74"/>
      <c r="H2116" s="74"/>
      <c r="I2116" s="74"/>
      <c r="J2116" s="73"/>
      <c r="K2116" s="73"/>
    </row>
    <row r="2117" spans="2:11" x14ac:dyDescent="0.25">
      <c r="B2117" s="71"/>
      <c r="C2117" s="72"/>
      <c r="D2117" s="71"/>
      <c r="E2117" s="73"/>
      <c r="F2117" s="73"/>
      <c r="G2117" s="74"/>
      <c r="H2117" s="74"/>
      <c r="I2117" s="74"/>
      <c r="J2117" s="73"/>
      <c r="K2117" s="73"/>
    </row>
    <row r="2118" spans="2:11" x14ac:dyDescent="0.25">
      <c r="B2118" s="71"/>
      <c r="C2118" s="72"/>
      <c r="D2118" s="71"/>
      <c r="E2118" s="73"/>
      <c r="F2118" s="73"/>
      <c r="G2118" s="74"/>
      <c r="H2118" s="74"/>
      <c r="I2118" s="74"/>
      <c r="J2118" s="73"/>
      <c r="K2118" s="73"/>
    </row>
    <row r="2119" spans="2:11" x14ac:dyDescent="0.25">
      <c r="B2119" s="71"/>
      <c r="C2119" s="72"/>
      <c r="D2119" s="71"/>
      <c r="E2119" s="73"/>
      <c r="F2119" s="73"/>
      <c r="G2119" s="74"/>
      <c r="H2119" s="74"/>
      <c r="I2119" s="74"/>
      <c r="J2119" s="73"/>
      <c r="K2119" s="73"/>
    </row>
    <row r="2120" spans="2:11" x14ac:dyDescent="0.25">
      <c r="B2120" s="71"/>
      <c r="C2120" s="72"/>
      <c r="D2120" s="71"/>
      <c r="E2120" s="73"/>
      <c r="F2120" s="73"/>
      <c r="G2120" s="74"/>
      <c r="H2120" s="74"/>
      <c r="I2120" s="74"/>
      <c r="J2120" s="73"/>
      <c r="K2120" s="73"/>
    </row>
    <row r="2121" spans="2:11" x14ac:dyDescent="0.25">
      <c r="B2121" s="71"/>
      <c r="C2121" s="72"/>
      <c r="D2121" s="71"/>
      <c r="E2121" s="73"/>
      <c r="F2121" s="73"/>
      <c r="G2121" s="74"/>
      <c r="H2121" s="74"/>
      <c r="I2121" s="74"/>
      <c r="J2121" s="73"/>
      <c r="K2121" s="73"/>
    </row>
    <row r="2122" spans="2:11" x14ac:dyDescent="0.25">
      <c r="B2122" s="71"/>
      <c r="C2122" s="72"/>
      <c r="D2122" s="71"/>
      <c r="E2122" s="73"/>
      <c r="F2122" s="73"/>
      <c r="G2122" s="74"/>
      <c r="H2122" s="74"/>
      <c r="I2122" s="74"/>
      <c r="J2122" s="73"/>
      <c r="K2122" s="73"/>
    </row>
    <row r="2123" spans="2:11" x14ac:dyDescent="0.25">
      <c r="B2123" s="71"/>
      <c r="C2123" s="72"/>
      <c r="D2123" s="71"/>
      <c r="E2123" s="73"/>
      <c r="F2123" s="73"/>
      <c r="G2123" s="74"/>
      <c r="H2123" s="74"/>
      <c r="I2123" s="74"/>
      <c r="J2123" s="73"/>
      <c r="K2123" s="73"/>
    </row>
    <row r="2124" spans="2:11" x14ac:dyDescent="0.25">
      <c r="B2124" s="71"/>
      <c r="C2124" s="72"/>
      <c r="D2124" s="71"/>
      <c r="E2124" s="73"/>
      <c r="F2124" s="73"/>
      <c r="G2124" s="74"/>
      <c r="H2124" s="74"/>
      <c r="I2124" s="74"/>
      <c r="J2124" s="73"/>
      <c r="K2124" s="73"/>
    </row>
    <row r="2125" spans="2:11" x14ac:dyDescent="0.25">
      <c r="B2125" s="71"/>
      <c r="C2125" s="72"/>
      <c r="D2125" s="71"/>
      <c r="E2125" s="73"/>
      <c r="F2125" s="73"/>
      <c r="G2125" s="74"/>
      <c r="H2125" s="74"/>
      <c r="I2125" s="74"/>
      <c r="J2125" s="73"/>
      <c r="K2125" s="73"/>
    </row>
    <row r="2126" spans="2:11" x14ac:dyDescent="0.25">
      <c r="B2126" s="71"/>
      <c r="C2126" s="72"/>
      <c r="D2126" s="71"/>
      <c r="E2126" s="73"/>
      <c r="F2126" s="73"/>
      <c r="G2126" s="74"/>
      <c r="H2126" s="74"/>
      <c r="I2126" s="74"/>
      <c r="J2126" s="73"/>
      <c r="K2126" s="73"/>
    </row>
    <row r="2127" spans="2:11" x14ac:dyDescent="0.25">
      <c r="B2127" s="71"/>
      <c r="C2127" s="72"/>
      <c r="D2127" s="71"/>
      <c r="E2127" s="73"/>
      <c r="F2127" s="73"/>
      <c r="G2127" s="74"/>
      <c r="H2127" s="74"/>
      <c r="I2127" s="74"/>
      <c r="J2127" s="73"/>
      <c r="K2127" s="73"/>
    </row>
    <row r="2128" spans="2:11" x14ac:dyDescent="0.25">
      <c r="B2128" s="71"/>
      <c r="C2128" s="72"/>
      <c r="D2128" s="71"/>
      <c r="E2128" s="73"/>
      <c r="F2128" s="73"/>
      <c r="G2128" s="74"/>
      <c r="H2128" s="74"/>
      <c r="I2128" s="74"/>
      <c r="J2128" s="73"/>
      <c r="K2128" s="73"/>
    </row>
    <row r="2129" spans="2:11" x14ac:dyDescent="0.25">
      <c r="B2129" s="71"/>
      <c r="C2129" s="72"/>
      <c r="D2129" s="71"/>
      <c r="E2129" s="73"/>
      <c r="F2129" s="73"/>
      <c r="G2129" s="74"/>
      <c r="H2129" s="74"/>
      <c r="I2129" s="74"/>
      <c r="J2129" s="73"/>
      <c r="K2129" s="73"/>
    </row>
    <row r="2130" spans="2:11" x14ac:dyDescent="0.25">
      <c r="B2130" s="71"/>
      <c r="C2130" s="72"/>
      <c r="D2130" s="71"/>
      <c r="E2130" s="73"/>
      <c r="F2130" s="73"/>
      <c r="G2130" s="74"/>
      <c r="H2130" s="74"/>
      <c r="I2130" s="74"/>
      <c r="J2130" s="73"/>
      <c r="K2130" s="73"/>
    </row>
    <row r="2131" spans="2:11" x14ac:dyDescent="0.25">
      <c r="B2131" s="71"/>
      <c r="C2131" s="72"/>
      <c r="D2131" s="71"/>
      <c r="E2131" s="73"/>
      <c r="F2131" s="73"/>
      <c r="G2131" s="74"/>
      <c r="H2131" s="74"/>
      <c r="I2131" s="74"/>
      <c r="J2131" s="73"/>
      <c r="K2131" s="73"/>
    </row>
    <row r="2132" spans="2:11" x14ac:dyDescent="0.25">
      <c r="B2132" s="71"/>
      <c r="C2132" s="72"/>
      <c r="D2132" s="71"/>
      <c r="E2132" s="73"/>
      <c r="F2132" s="73"/>
      <c r="G2132" s="74"/>
      <c r="H2132" s="74"/>
      <c r="I2132" s="74"/>
      <c r="J2132" s="73"/>
      <c r="K2132" s="73"/>
    </row>
    <row r="2133" spans="2:11" x14ac:dyDescent="0.25">
      <c r="B2133" s="71"/>
      <c r="C2133" s="72"/>
      <c r="D2133" s="71"/>
      <c r="E2133" s="73"/>
      <c r="F2133" s="73"/>
      <c r="G2133" s="74"/>
      <c r="H2133" s="74"/>
      <c r="I2133" s="74"/>
      <c r="J2133" s="73"/>
      <c r="K2133" s="73"/>
    </row>
    <row r="2134" spans="2:11" x14ac:dyDescent="0.25">
      <c r="B2134" s="71"/>
      <c r="C2134" s="72"/>
      <c r="D2134" s="71"/>
      <c r="E2134" s="73"/>
      <c r="F2134" s="73"/>
      <c r="G2134" s="74"/>
      <c r="H2134" s="74"/>
      <c r="I2134" s="74"/>
      <c r="J2134" s="73"/>
      <c r="K2134" s="73"/>
    </row>
    <row r="2135" spans="2:11" x14ac:dyDescent="0.25">
      <c r="B2135" s="71"/>
      <c r="C2135" s="72"/>
      <c r="D2135" s="71"/>
      <c r="E2135" s="73"/>
      <c r="F2135" s="73"/>
      <c r="G2135" s="74"/>
      <c r="H2135" s="74"/>
      <c r="I2135" s="74"/>
      <c r="J2135" s="73"/>
      <c r="K2135" s="73"/>
    </row>
    <row r="2136" spans="2:11" x14ac:dyDescent="0.25">
      <c r="B2136" s="71"/>
      <c r="C2136" s="72"/>
      <c r="D2136" s="71"/>
      <c r="E2136" s="73"/>
      <c r="F2136" s="73"/>
      <c r="G2136" s="74"/>
      <c r="H2136" s="74"/>
      <c r="I2136" s="74"/>
      <c r="J2136" s="73"/>
      <c r="K2136" s="73"/>
    </row>
    <row r="2137" spans="2:11" x14ac:dyDescent="0.25">
      <c r="B2137" s="71"/>
      <c r="C2137" s="72"/>
      <c r="D2137" s="71"/>
      <c r="E2137" s="73"/>
      <c r="F2137" s="73"/>
      <c r="G2137" s="74"/>
      <c r="H2137" s="74"/>
      <c r="I2137" s="74"/>
      <c r="J2137" s="73"/>
      <c r="K2137" s="73"/>
    </row>
    <row r="2138" spans="2:11" x14ac:dyDescent="0.25">
      <c r="B2138" s="71"/>
      <c r="C2138" s="72"/>
      <c r="D2138" s="71"/>
      <c r="E2138" s="73"/>
      <c r="F2138" s="73"/>
      <c r="G2138" s="74"/>
      <c r="H2138" s="74"/>
      <c r="I2138" s="74"/>
      <c r="J2138" s="73"/>
      <c r="K2138" s="73"/>
    </row>
    <row r="2139" spans="2:11" x14ac:dyDescent="0.25">
      <c r="B2139" s="71"/>
      <c r="C2139" s="72"/>
      <c r="D2139" s="71"/>
      <c r="E2139" s="73"/>
      <c r="F2139" s="73"/>
      <c r="G2139" s="74"/>
      <c r="H2139" s="74"/>
      <c r="I2139" s="74"/>
      <c r="J2139" s="73"/>
      <c r="K2139" s="73"/>
    </row>
    <row r="2140" spans="2:11" x14ac:dyDescent="0.25">
      <c r="B2140" s="71"/>
      <c r="C2140" s="72"/>
      <c r="D2140" s="71"/>
      <c r="E2140" s="73"/>
      <c r="F2140" s="73"/>
      <c r="G2140" s="74"/>
      <c r="H2140" s="74"/>
      <c r="I2140" s="74"/>
      <c r="J2140" s="73"/>
      <c r="K2140" s="73"/>
    </row>
    <row r="2141" spans="2:11" x14ac:dyDescent="0.25">
      <c r="B2141" s="71"/>
      <c r="C2141" s="72"/>
      <c r="D2141" s="71"/>
      <c r="E2141" s="73"/>
      <c r="F2141" s="73"/>
      <c r="G2141" s="74"/>
      <c r="H2141" s="74"/>
      <c r="I2141" s="74"/>
      <c r="J2141" s="73"/>
      <c r="K2141" s="73"/>
    </row>
    <row r="2142" spans="2:11" x14ac:dyDescent="0.25">
      <c r="B2142" s="71"/>
      <c r="C2142" s="72"/>
      <c r="D2142" s="71"/>
      <c r="E2142" s="73"/>
      <c r="F2142" s="73"/>
      <c r="G2142" s="74"/>
      <c r="H2142" s="74"/>
      <c r="I2142" s="74"/>
      <c r="J2142" s="73"/>
      <c r="K2142" s="73"/>
    </row>
    <row r="2143" spans="2:11" x14ac:dyDescent="0.25">
      <c r="B2143" s="71"/>
      <c r="C2143" s="72"/>
      <c r="D2143" s="71"/>
      <c r="E2143" s="73"/>
      <c r="F2143" s="73"/>
      <c r="G2143" s="74"/>
      <c r="H2143" s="74"/>
      <c r="I2143" s="74"/>
      <c r="J2143" s="73"/>
      <c r="K2143" s="73"/>
    </row>
    <row r="2144" spans="2:11" x14ac:dyDescent="0.25">
      <c r="B2144" s="71"/>
      <c r="C2144" s="72"/>
      <c r="D2144" s="71"/>
      <c r="E2144" s="73"/>
      <c r="F2144" s="73"/>
      <c r="G2144" s="74"/>
      <c r="H2144" s="74"/>
      <c r="I2144" s="74"/>
      <c r="J2144" s="73"/>
      <c r="K2144" s="73"/>
    </row>
    <row r="2145" spans="2:11" x14ac:dyDescent="0.25">
      <c r="B2145" s="71"/>
      <c r="C2145" s="72"/>
      <c r="D2145" s="71"/>
      <c r="E2145" s="73"/>
      <c r="F2145" s="73"/>
      <c r="G2145" s="74"/>
      <c r="H2145" s="74"/>
      <c r="I2145" s="74"/>
      <c r="J2145" s="73"/>
      <c r="K2145" s="73"/>
    </row>
    <row r="2146" spans="2:11" x14ac:dyDescent="0.25">
      <c r="B2146" s="71"/>
      <c r="C2146" s="72"/>
      <c r="D2146" s="71"/>
      <c r="E2146" s="73"/>
      <c r="F2146" s="73"/>
      <c r="G2146" s="74"/>
      <c r="H2146" s="74"/>
      <c r="I2146" s="74"/>
      <c r="J2146" s="73"/>
      <c r="K2146" s="73"/>
    </row>
    <row r="2147" spans="2:11" x14ac:dyDescent="0.25">
      <c r="B2147" s="71"/>
      <c r="C2147" s="72"/>
      <c r="D2147" s="71"/>
      <c r="E2147" s="73"/>
      <c r="F2147" s="73"/>
      <c r="G2147" s="74"/>
      <c r="H2147" s="74"/>
      <c r="I2147" s="74"/>
      <c r="J2147" s="73"/>
      <c r="K2147" s="73"/>
    </row>
    <row r="2148" spans="2:11" x14ac:dyDescent="0.25">
      <c r="B2148" s="71"/>
      <c r="C2148" s="72"/>
      <c r="D2148" s="71"/>
      <c r="E2148" s="73"/>
      <c r="F2148" s="73"/>
      <c r="G2148" s="74"/>
      <c r="H2148" s="74"/>
      <c r="I2148" s="74"/>
      <c r="J2148" s="73"/>
      <c r="K2148" s="73"/>
    </row>
    <row r="2149" spans="2:11" x14ac:dyDescent="0.25">
      <c r="B2149" s="71"/>
      <c r="C2149" s="72"/>
      <c r="D2149" s="71"/>
      <c r="E2149" s="73"/>
      <c r="F2149" s="73"/>
      <c r="G2149" s="74"/>
      <c r="H2149" s="74"/>
      <c r="I2149" s="74"/>
      <c r="J2149" s="73"/>
      <c r="K2149" s="73"/>
    </row>
    <row r="2150" spans="2:11" x14ac:dyDescent="0.25">
      <c r="B2150" s="71"/>
      <c r="C2150" s="72"/>
      <c r="D2150" s="71"/>
      <c r="E2150" s="73"/>
      <c r="F2150" s="73"/>
      <c r="G2150" s="74"/>
      <c r="H2150" s="74"/>
      <c r="I2150" s="74"/>
      <c r="J2150" s="73"/>
      <c r="K2150" s="73"/>
    </row>
    <row r="2151" spans="2:11" x14ac:dyDescent="0.25">
      <c r="B2151" s="71"/>
      <c r="C2151" s="72"/>
      <c r="D2151" s="71"/>
      <c r="E2151" s="73"/>
      <c r="F2151" s="73"/>
      <c r="G2151" s="74"/>
      <c r="H2151" s="74"/>
      <c r="I2151" s="74"/>
      <c r="J2151" s="73"/>
      <c r="K2151" s="73"/>
    </row>
    <row r="2152" spans="2:11" x14ac:dyDescent="0.25">
      <c r="B2152" s="71"/>
      <c r="C2152" s="72"/>
      <c r="D2152" s="71"/>
      <c r="E2152" s="73"/>
      <c r="F2152" s="73"/>
      <c r="G2152" s="74"/>
      <c r="H2152" s="74"/>
      <c r="I2152" s="74"/>
      <c r="J2152" s="73"/>
      <c r="K2152" s="73"/>
    </row>
    <row r="2153" spans="2:11" x14ac:dyDescent="0.25">
      <c r="B2153" s="71"/>
      <c r="C2153" s="72"/>
      <c r="D2153" s="71"/>
      <c r="E2153" s="73"/>
      <c r="F2153" s="73"/>
      <c r="G2153" s="74"/>
      <c r="H2153" s="74"/>
      <c r="I2153" s="74"/>
      <c r="J2153" s="73"/>
      <c r="K2153" s="73"/>
    </row>
    <row r="2154" spans="2:11" x14ac:dyDescent="0.25">
      <c r="B2154" s="71"/>
      <c r="C2154" s="72"/>
      <c r="D2154" s="71"/>
      <c r="E2154" s="73"/>
      <c r="F2154" s="73"/>
      <c r="G2154" s="74"/>
      <c r="H2154" s="74"/>
      <c r="I2154" s="74"/>
      <c r="J2154" s="73"/>
      <c r="K2154" s="73"/>
    </row>
    <row r="2155" spans="2:11" x14ac:dyDescent="0.25">
      <c r="B2155" s="71"/>
      <c r="C2155" s="72"/>
      <c r="D2155" s="71"/>
      <c r="E2155" s="73"/>
      <c r="F2155" s="73"/>
      <c r="G2155" s="74"/>
      <c r="H2155" s="74"/>
      <c r="I2155" s="74"/>
      <c r="J2155" s="73"/>
      <c r="K2155" s="73"/>
    </row>
    <row r="2156" spans="2:11" x14ac:dyDescent="0.25">
      <c r="B2156" s="71"/>
      <c r="C2156" s="72"/>
      <c r="D2156" s="71"/>
      <c r="E2156" s="73"/>
      <c r="F2156" s="73"/>
      <c r="G2156" s="74"/>
      <c r="H2156" s="74"/>
      <c r="I2156" s="74"/>
      <c r="J2156" s="73"/>
      <c r="K2156" s="73"/>
    </row>
    <row r="2157" spans="2:11" x14ac:dyDescent="0.25">
      <c r="B2157" s="71"/>
      <c r="C2157" s="72"/>
      <c r="D2157" s="71"/>
      <c r="E2157" s="73"/>
      <c r="F2157" s="73"/>
      <c r="G2157" s="74"/>
      <c r="H2157" s="74"/>
      <c r="I2157" s="74"/>
      <c r="J2157" s="73"/>
      <c r="K2157" s="73"/>
    </row>
    <row r="2158" spans="2:11" x14ac:dyDescent="0.25">
      <c r="B2158" s="71"/>
      <c r="C2158" s="72"/>
      <c r="D2158" s="71"/>
      <c r="E2158" s="73"/>
      <c r="F2158" s="73"/>
      <c r="G2158" s="74"/>
      <c r="H2158" s="74"/>
      <c r="I2158" s="74"/>
      <c r="J2158" s="73"/>
      <c r="K2158" s="73"/>
    </row>
    <row r="2159" spans="2:11" x14ac:dyDescent="0.25">
      <c r="B2159" s="71"/>
      <c r="C2159" s="72"/>
      <c r="D2159" s="71"/>
      <c r="E2159" s="73"/>
      <c r="F2159" s="73"/>
      <c r="G2159" s="74"/>
      <c r="H2159" s="74"/>
      <c r="I2159" s="74"/>
      <c r="J2159" s="73"/>
      <c r="K2159" s="73"/>
    </row>
    <row r="2160" spans="2:11" x14ac:dyDescent="0.25">
      <c r="B2160" s="71"/>
      <c r="C2160" s="72"/>
      <c r="D2160" s="71"/>
      <c r="E2160" s="73"/>
      <c r="F2160" s="73"/>
      <c r="G2160" s="74"/>
      <c r="H2160" s="74"/>
      <c r="I2160" s="74"/>
      <c r="J2160" s="73"/>
      <c r="K2160" s="73"/>
    </row>
    <row r="2161" spans="2:11" x14ac:dyDescent="0.25">
      <c r="B2161" s="71"/>
      <c r="C2161" s="72"/>
      <c r="D2161" s="71"/>
      <c r="E2161" s="73"/>
      <c r="F2161" s="73"/>
      <c r="G2161" s="74"/>
      <c r="H2161" s="74"/>
      <c r="I2161" s="74"/>
      <c r="J2161" s="73"/>
      <c r="K2161" s="73"/>
    </row>
    <row r="2162" spans="2:11" x14ac:dyDescent="0.25">
      <c r="B2162" s="71"/>
      <c r="C2162" s="72"/>
      <c r="D2162" s="71"/>
      <c r="E2162" s="73"/>
      <c r="F2162" s="73"/>
      <c r="G2162" s="74"/>
      <c r="H2162" s="74"/>
      <c r="I2162" s="74"/>
      <c r="J2162" s="73"/>
      <c r="K2162" s="73"/>
    </row>
    <row r="2163" spans="2:11" x14ac:dyDescent="0.25">
      <c r="B2163" s="71"/>
      <c r="C2163" s="72"/>
      <c r="D2163" s="71"/>
      <c r="E2163" s="73"/>
      <c r="F2163" s="73"/>
      <c r="G2163" s="74"/>
      <c r="H2163" s="74"/>
      <c r="I2163" s="74"/>
      <c r="J2163" s="73"/>
      <c r="K2163" s="73"/>
    </row>
    <row r="2164" spans="2:11" x14ac:dyDescent="0.25">
      <c r="B2164" s="71"/>
      <c r="C2164" s="72"/>
      <c r="D2164" s="71"/>
      <c r="E2164" s="73"/>
      <c r="F2164" s="73"/>
      <c r="G2164" s="74"/>
      <c r="H2164" s="74"/>
      <c r="I2164" s="74"/>
      <c r="J2164" s="73"/>
      <c r="K2164" s="73"/>
    </row>
    <row r="2165" spans="2:11" x14ac:dyDescent="0.25">
      <c r="B2165" s="71"/>
      <c r="C2165" s="72"/>
      <c r="D2165" s="71"/>
      <c r="E2165" s="73"/>
      <c r="F2165" s="73"/>
      <c r="G2165" s="74"/>
      <c r="H2165" s="74"/>
      <c r="I2165" s="74"/>
      <c r="J2165" s="73"/>
      <c r="K2165" s="73"/>
    </row>
    <row r="2166" spans="2:11" x14ac:dyDescent="0.25">
      <c r="B2166" s="71"/>
      <c r="C2166" s="72"/>
      <c r="D2166" s="71"/>
      <c r="E2166" s="73"/>
      <c r="F2166" s="73"/>
      <c r="G2166" s="74"/>
      <c r="H2166" s="74"/>
      <c r="I2166" s="74"/>
      <c r="J2166" s="73"/>
      <c r="K2166" s="73"/>
    </row>
    <row r="2167" spans="2:11" x14ac:dyDescent="0.25">
      <c r="B2167" s="71"/>
      <c r="C2167" s="72"/>
      <c r="D2167" s="71"/>
      <c r="E2167" s="73"/>
      <c r="F2167" s="73"/>
      <c r="G2167" s="74"/>
      <c r="H2167" s="74"/>
      <c r="I2167" s="74"/>
      <c r="J2167" s="73"/>
      <c r="K2167" s="73"/>
    </row>
    <row r="2168" spans="2:11" x14ac:dyDescent="0.25">
      <c r="B2168" s="71"/>
      <c r="C2168" s="72"/>
      <c r="D2168" s="71"/>
      <c r="E2168" s="73"/>
      <c r="F2168" s="73"/>
      <c r="G2168" s="74"/>
      <c r="H2168" s="74"/>
      <c r="I2168" s="74"/>
      <c r="J2168" s="73"/>
      <c r="K2168" s="73"/>
    </row>
    <row r="2169" spans="2:11" x14ac:dyDescent="0.25">
      <c r="B2169" s="71"/>
      <c r="C2169" s="72"/>
      <c r="D2169" s="71"/>
      <c r="E2169" s="73"/>
      <c r="F2169" s="73"/>
      <c r="G2169" s="74"/>
      <c r="H2169" s="74"/>
      <c r="I2169" s="74"/>
      <c r="J2169" s="73"/>
      <c r="K2169" s="73"/>
    </row>
    <row r="2170" spans="2:11" x14ac:dyDescent="0.25">
      <c r="B2170" s="71"/>
      <c r="C2170" s="72"/>
      <c r="D2170" s="71"/>
      <c r="E2170" s="73"/>
      <c r="F2170" s="73"/>
      <c r="G2170" s="74"/>
      <c r="H2170" s="74"/>
      <c r="I2170" s="74"/>
      <c r="J2170" s="73"/>
      <c r="K2170" s="73"/>
    </row>
    <row r="2171" spans="2:11" x14ac:dyDescent="0.25">
      <c r="B2171" s="71"/>
      <c r="C2171" s="72"/>
      <c r="D2171" s="71"/>
      <c r="E2171" s="73"/>
      <c r="F2171" s="73"/>
      <c r="G2171" s="74"/>
      <c r="H2171" s="74"/>
      <c r="I2171" s="74"/>
      <c r="J2171" s="73"/>
      <c r="K2171" s="73"/>
    </row>
    <row r="2172" spans="2:11" x14ac:dyDescent="0.25">
      <c r="B2172" s="71"/>
      <c r="C2172" s="72"/>
      <c r="D2172" s="71"/>
      <c r="E2172" s="73"/>
      <c r="F2172" s="73"/>
      <c r="G2172" s="74"/>
      <c r="H2172" s="74"/>
      <c r="I2172" s="74"/>
      <c r="J2172" s="73"/>
      <c r="K2172" s="73"/>
    </row>
    <row r="2173" spans="2:11" x14ac:dyDescent="0.25">
      <c r="B2173" s="71"/>
      <c r="C2173" s="72"/>
      <c r="D2173" s="71"/>
      <c r="E2173" s="73"/>
      <c r="F2173" s="73"/>
      <c r="G2173" s="74"/>
      <c r="H2173" s="74"/>
      <c r="I2173" s="74"/>
      <c r="J2173" s="73"/>
      <c r="K2173" s="73"/>
    </row>
    <row r="2174" spans="2:11" x14ac:dyDescent="0.25">
      <c r="B2174" s="71"/>
      <c r="C2174" s="72"/>
      <c r="D2174" s="71"/>
      <c r="E2174" s="73"/>
      <c r="F2174" s="73"/>
      <c r="G2174" s="74"/>
      <c r="H2174" s="74"/>
      <c r="I2174" s="74"/>
      <c r="J2174" s="73"/>
      <c r="K2174" s="73"/>
    </row>
    <row r="2175" spans="2:11" x14ac:dyDescent="0.25">
      <c r="B2175" s="71"/>
      <c r="C2175" s="72"/>
      <c r="D2175" s="71"/>
      <c r="E2175" s="73"/>
      <c r="F2175" s="73"/>
      <c r="G2175" s="74"/>
      <c r="H2175" s="74"/>
      <c r="I2175" s="74"/>
      <c r="J2175" s="73"/>
      <c r="K2175" s="73"/>
    </row>
    <row r="2176" spans="2:11" x14ac:dyDescent="0.25">
      <c r="B2176" s="71"/>
      <c r="C2176" s="72"/>
      <c r="D2176" s="71"/>
      <c r="E2176" s="73"/>
      <c r="F2176" s="73"/>
      <c r="G2176" s="74"/>
      <c r="H2176" s="74"/>
      <c r="I2176" s="74"/>
      <c r="J2176" s="73"/>
      <c r="K2176" s="73"/>
    </row>
    <row r="2177" spans="2:11" x14ac:dyDescent="0.25">
      <c r="B2177" s="71"/>
      <c r="C2177" s="72"/>
      <c r="D2177" s="71"/>
      <c r="E2177" s="73"/>
      <c r="F2177" s="73"/>
      <c r="G2177" s="74"/>
      <c r="H2177" s="74"/>
      <c r="I2177" s="74"/>
      <c r="J2177" s="73"/>
      <c r="K2177" s="73"/>
    </row>
    <row r="2178" spans="2:11" x14ac:dyDescent="0.25">
      <c r="B2178" s="71"/>
      <c r="C2178" s="72"/>
      <c r="D2178" s="71"/>
      <c r="E2178" s="73"/>
      <c r="F2178" s="73"/>
      <c r="G2178" s="74"/>
      <c r="H2178" s="74"/>
      <c r="I2178" s="74"/>
      <c r="J2178" s="73"/>
      <c r="K2178" s="73"/>
    </row>
    <row r="2179" spans="2:11" x14ac:dyDescent="0.25">
      <c r="B2179" s="71"/>
      <c r="C2179" s="72"/>
      <c r="D2179" s="71"/>
      <c r="E2179" s="73"/>
      <c r="F2179" s="73"/>
      <c r="G2179" s="74"/>
      <c r="H2179" s="74"/>
      <c r="I2179" s="74"/>
      <c r="J2179" s="73"/>
      <c r="K2179" s="73"/>
    </row>
    <row r="2180" spans="2:11" x14ac:dyDescent="0.25">
      <c r="B2180" s="71"/>
      <c r="C2180" s="72"/>
      <c r="D2180" s="71"/>
      <c r="E2180" s="73"/>
      <c r="F2180" s="73"/>
      <c r="G2180" s="74"/>
      <c r="H2180" s="74"/>
      <c r="I2180" s="74"/>
      <c r="J2180" s="73"/>
      <c r="K2180" s="73"/>
    </row>
    <row r="2181" spans="2:11" x14ac:dyDescent="0.25">
      <c r="B2181" s="71"/>
      <c r="C2181" s="72"/>
      <c r="D2181" s="71"/>
      <c r="E2181" s="73"/>
      <c r="F2181" s="73"/>
      <c r="G2181" s="74"/>
      <c r="H2181" s="74"/>
      <c r="I2181" s="74"/>
      <c r="J2181" s="73"/>
      <c r="K2181" s="73"/>
    </row>
    <row r="2182" spans="2:11" x14ac:dyDescent="0.25">
      <c r="B2182" s="71"/>
      <c r="C2182" s="72"/>
      <c r="D2182" s="71"/>
      <c r="E2182" s="73"/>
      <c r="F2182" s="73"/>
      <c r="G2182" s="74"/>
      <c r="H2182" s="74"/>
      <c r="I2182" s="74"/>
      <c r="J2182" s="73"/>
      <c r="K2182" s="73"/>
    </row>
    <row r="2183" spans="2:11" x14ac:dyDescent="0.25">
      <c r="B2183" s="71"/>
      <c r="C2183" s="72"/>
      <c r="D2183" s="71"/>
      <c r="E2183" s="73"/>
      <c r="F2183" s="73"/>
      <c r="G2183" s="74"/>
      <c r="H2183" s="74"/>
      <c r="I2183" s="74"/>
      <c r="J2183" s="73"/>
      <c r="K2183" s="73"/>
    </row>
    <row r="2184" spans="2:11" x14ac:dyDescent="0.25">
      <c r="B2184" s="71"/>
      <c r="C2184" s="72"/>
      <c r="D2184" s="71"/>
      <c r="E2184" s="73"/>
      <c r="F2184" s="73"/>
      <c r="G2184" s="74"/>
      <c r="H2184" s="74"/>
      <c r="I2184" s="74"/>
      <c r="J2184" s="73"/>
      <c r="K2184" s="73"/>
    </row>
    <row r="2185" spans="2:11" x14ac:dyDescent="0.25">
      <c r="B2185" s="71"/>
      <c r="C2185" s="72"/>
      <c r="D2185" s="71"/>
      <c r="E2185" s="73"/>
      <c r="F2185" s="73"/>
      <c r="G2185" s="74"/>
      <c r="H2185" s="74"/>
      <c r="I2185" s="74"/>
      <c r="J2185" s="73"/>
      <c r="K2185" s="73"/>
    </row>
    <row r="2186" spans="2:11" x14ac:dyDescent="0.25">
      <c r="B2186" s="71"/>
      <c r="C2186" s="72"/>
      <c r="D2186" s="71"/>
      <c r="E2186" s="73"/>
      <c r="F2186" s="73"/>
      <c r="G2186" s="74"/>
      <c r="H2186" s="74"/>
      <c r="I2186" s="74"/>
      <c r="J2186" s="73"/>
      <c r="K2186" s="73"/>
    </row>
    <row r="2187" spans="2:11" x14ac:dyDescent="0.25">
      <c r="B2187" s="71"/>
      <c r="C2187" s="72"/>
      <c r="D2187" s="71"/>
      <c r="E2187" s="73"/>
      <c r="F2187" s="73"/>
      <c r="G2187" s="74"/>
      <c r="H2187" s="74"/>
      <c r="I2187" s="74"/>
      <c r="J2187" s="73"/>
      <c r="K2187" s="73"/>
    </row>
    <row r="2188" spans="2:11" x14ac:dyDescent="0.25">
      <c r="B2188" s="71"/>
      <c r="C2188" s="72"/>
      <c r="D2188" s="71"/>
      <c r="E2188" s="73"/>
      <c r="F2188" s="73"/>
      <c r="G2188" s="74"/>
      <c r="H2188" s="74"/>
      <c r="I2188" s="74"/>
      <c r="J2188" s="73"/>
      <c r="K2188" s="73"/>
    </row>
    <row r="2189" spans="2:11" x14ac:dyDescent="0.25">
      <c r="B2189" s="71"/>
      <c r="C2189" s="72"/>
      <c r="D2189" s="71"/>
      <c r="E2189" s="73"/>
      <c r="F2189" s="73"/>
      <c r="G2189" s="74"/>
      <c r="H2189" s="74"/>
      <c r="I2189" s="74"/>
      <c r="J2189" s="73"/>
      <c r="K2189" s="73"/>
    </row>
    <row r="2190" spans="2:11" x14ac:dyDescent="0.25">
      <c r="B2190" s="71"/>
      <c r="C2190" s="72"/>
      <c r="D2190" s="71"/>
      <c r="E2190" s="73"/>
      <c r="F2190" s="73"/>
      <c r="G2190" s="74"/>
      <c r="H2190" s="74"/>
      <c r="I2190" s="74"/>
      <c r="J2190" s="73"/>
      <c r="K2190" s="73"/>
    </row>
    <row r="2191" spans="2:11" x14ac:dyDescent="0.25">
      <c r="B2191" s="71"/>
      <c r="C2191" s="72"/>
      <c r="D2191" s="71"/>
      <c r="E2191" s="73"/>
      <c r="F2191" s="73"/>
      <c r="G2191" s="74"/>
      <c r="H2191" s="74"/>
      <c r="I2191" s="74"/>
      <c r="J2191" s="73"/>
      <c r="K2191" s="73"/>
    </row>
    <row r="2192" spans="2:11" x14ac:dyDescent="0.25">
      <c r="B2192" s="71"/>
      <c r="C2192" s="72"/>
      <c r="D2192" s="71"/>
      <c r="E2192" s="73"/>
      <c r="F2192" s="73"/>
      <c r="G2192" s="74"/>
      <c r="H2192" s="74"/>
      <c r="I2192" s="74"/>
      <c r="J2192" s="73"/>
      <c r="K2192" s="73"/>
    </row>
    <row r="2193" spans="2:11" x14ac:dyDescent="0.25">
      <c r="B2193" s="71"/>
      <c r="C2193" s="72"/>
      <c r="D2193" s="71"/>
      <c r="E2193" s="73"/>
      <c r="F2193" s="73"/>
      <c r="G2193" s="74"/>
      <c r="H2193" s="74"/>
      <c r="I2193" s="74"/>
      <c r="J2193" s="73"/>
      <c r="K2193" s="73"/>
    </row>
    <row r="2194" spans="2:11" x14ac:dyDescent="0.25">
      <c r="B2194" s="71"/>
      <c r="C2194" s="72"/>
      <c r="D2194" s="71"/>
      <c r="E2194" s="73"/>
      <c r="F2194" s="73"/>
      <c r="G2194" s="74"/>
      <c r="H2194" s="74"/>
      <c r="I2194" s="74"/>
      <c r="J2194" s="73"/>
      <c r="K2194" s="73"/>
    </row>
    <row r="2195" spans="2:11" x14ac:dyDescent="0.25">
      <c r="B2195" s="71"/>
      <c r="C2195" s="72"/>
      <c r="D2195" s="71"/>
      <c r="E2195" s="73"/>
      <c r="F2195" s="73"/>
      <c r="G2195" s="74"/>
      <c r="H2195" s="74"/>
      <c r="I2195" s="74"/>
      <c r="J2195" s="73"/>
      <c r="K2195" s="73"/>
    </row>
    <row r="2196" spans="2:11" x14ac:dyDescent="0.25">
      <c r="B2196" s="71"/>
      <c r="C2196" s="72"/>
      <c r="D2196" s="71"/>
      <c r="E2196" s="73"/>
      <c r="F2196" s="73"/>
      <c r="G2196" s="74"/>
      <c r="H2196" s="74"/>
      <c r="I2196" s="74"/>
      <c r="J2196" s="73"/>
      <c r="K2196" s="73"/>
    </row>
    <row r="2197" spans="2:11" x14ac:dyDescent="0.25">
      <c r="B2197" s="71"/>
      <c r="C2197" s="72"/>
      <c r="D2197" s="71"/>
      <c r="E2197" s="73"/>
      <c r="F2197" s="73"/>
      <c r="G2197" s="74"/>
      <c r="H2197" s="74"/>
      <c r="I2197" s="74"/>
      <c r="J2197" s="73"/>
      <c r="K2197" s="73"/>
    </row>
    <row r="2198" spans="2:11" x14ac:dyDescent="0.25">
      <c r="B2198" s="71"/>
      <c r="C2198" s="72"/>
      <c r="D2198" s="71"/>
      <c r="E2198" s="73"/>
      <c r="F2198" s="73"/>
      <c r="G2198" s="74"/>
      <c r="H2198" s="74"/>
      <c r="I2198" s="74"/>
      <c r="J2198" s="73"/>
      <c r="K2198" s="73"/>
    </row>
    <row r="2199" spans="2:11" x14ac:dyDescent="0.25">
      <c r="B2199" s="71"/>
      <c r="C2199" s="72"/>
      <c r="D2199" s="71"/>
      <c r="E2199" s="73"/>
      <c r="F2199" s="73"/>
      <c r="G2199" s="74"/>
      <c r="H2199" s="74"/>
      <c r="I2199" s="74"/>
      <c r="J2199" s="73"/>
      <c r="K2199" s="73"/>
    </row>
    <row r="2200" spans="2:11" x14ac:dyDescent="0.25">
      <c r="B2200" s="71"/>
      <c r="C2200" s="72"/>
      <c r="D2200" s="71"/>
      <c r="E2200" s="73"/>
      <c r="F2200" s="73"/>
      <c r="G2200" s="74"/>
      <c r="H2200" s="74"/>
      <c r="I2200" s="74"/>
      <c r="J2200" s="73"/>
      <c r="K2200" s="73"/>
    </row>
    <row r="2201" spans="2:11" x14ac:dyDescent="0.25">
      <c r="B2201" s="71"/>
      <c r="C2201" s="72"/>
      <c r="D2201" s="71"/>
      <c r="E2201" s="73"/>
      <c r="F2201" s="73"/>
      <c r="G2201" s="74"/>
      <c r="H2201" s="74"/>
      <c r="I2201" s="74"/>
      <c r="J2201" s="73"/>
      <c r="K2201" s="73"/>
    </row>
    <row r="2202" spans="2:11" x14ac:dyDescent="0.25">
      <c r="B2202" s="71"/>
      <c r="C2202" s="72"/>
      <c r="D2202" s="71"/>
      <c r="E2202" s="73"/>
      <c r="F2202" s="73"/>
      <c r="G2202" s="74"/>
      <c r="H2202" s="74"/>
      <c r="I2202" s="74"/>
      <c r="J2202" s="73"/>
      <c r="K2202" s="73"/>
    </row>
    <row r="2203" spans="2:11" x14ac:dyDescent="0.25">
      <c r="B2203" s="71"/>
      <c r="C2203" s="72"/>
      <c r="D2203" s="71"/>
      <c r="E2203" s="73"/>
      <c r="F2203" s="73"/>
      <c r="G2203" s="74"/>
      <c r="H2203" s="74"/>
      <c r="I2203" s="74"/>
      <c r="J2203" s="73"/>
      <c r="K2203" s="73"/>
    </row>
    <row r="2204" spans="2:11" x14ac:dyDescent="0.25">
      <c r="B2204" s="71"/>
      <c r="C2204" s="72"/>
      <c r="D2204" s="71"/>
      <c r="E2204" s="73"/>
      <c r="F2204" s="73"/>
      <c r="G2204" s="74"/>
      <c r="H2204" s="74"/>
      <c r="I2204" s="74"/>
      <c r="J2204" s="73"/>
      <c r="K2204" s="73"/>
    </row>
    <row r="2205" spans="2:11" x14ac:dyDescent="0.25">
      <c r="B2205" s="71"/>
      <c r="C2205" s="72"/>
      <c r="D2205" s="71"/>
      <c r="E2205" s="73"/>
      <c r="F2205" s="73"/>
      <c r="G2205" s="74"/>
      <c r="H2205" s="74"/>
      <c r="I2205" s="74"/>
      <c r="J2205" s="73"/>
      <c r="K2205" s="73"/>
    </row>
    <row r="2206" spans="2:11" x14ac:dyDescent="0.25">
      <c r="B2206" s="71"/>
      <c r="C2206" s="72"/>
      <c r="D2206" s="71"/>
      <c r="E2206" s="73"/>
      <c r="F2206" s="73"/>
      <c r="G2206" s="74"/>
      <c r="H2206" s="74"/>
      <c r="I2206" s="74"/>
      <c r="J2206" s="73"/>
      <c r="K2206" s="73"/>
    </row>
    <row r="2207" spans="2:11" x14ac:dyDescent="0.25">
      <c r="B2207" s="71"/>
      <c r="C2207" s="72"/>
      <c r="D2207" s="71"/>
      <c r="E2207" s="73"/>
      <c r="F2207" s="73"/>
      <c r="G2207" s="74"/>
      <c r="H2207" s="74"/>
      <c r="I2207" s="74"/>
      <c r="J2207" s="73"/>
      <c r="K2207" s="73"/>
    </row>
    <row r="2208" spans="2:11" x14ac:dyDescent="0.25">
      <c r="B2208" s="71"/>
      <c r="C2208" s="72"/>
      <c r="D2208" s="71"/>
      <c r="E2208" s="73"/>
      <c r="F2208" s="73"/>
      <c r="G2208" s="74"/>
      <c r="H2208" s="74"/>
      <c r="I2208" s="74"/>
      <c r="J2208" s="73"/>
      <c r="K2208" s="73"/>
    </row>
    <row r="2209" spans="2:11" x14ac:dyDescent="0.25">
      <c r="B2209" s="71"/>
      <c r="C2209" s="72"/>
      <c r="D2209" s="71"/>
      <c r="E2209" s="73"/>
      <c r="F2209" s="73"/>
      <c r="G2209" s="74"/>
      <c r="H2209" s="74"/>
      <c r="I2209" s="74"/>
      <c r="J2209" s="73"/>
      <c r="K2209" s="73"/>
    </row>
    <row r="2210" spans="2:11" x14ac:dyDescent="0.25">
      <c r="B2210" s="71"/>
      <c r="C2210" s="72"/>
      <c r="D2210" s="71"/>
      <c r="E2210" s="73"/>
      <c r="F2210" s="73"/>
      <c r="G2210" s="74"/>
      <c r="H2210" s="74"/>
      <c r="I2210" s="74"/>
      <c r="J2210" s="73"/>
      <c r="K2210" s="73"/>
    </row>
    <row r="2211" spans="2:11" x14ac:dyDescent="0.25">
      <c r="B2211" s="71"/>
      <c r="C2211" s="72"/>
      <c r="D2211" s="71"/>
      <c r="E2211" s="73"/>
      <c r="F2211" s="73"/>
      <c r="G2211" s="74"/>
      <c r="H2211" s="74"/>
      <c r="I2211" s="74"/>
      <c r="J2211" s="73"/>
      <c r="K2211" s="73"/>
    </row>
    <row r="2212" spans="2:11" x14ac:dyDescent="0.25">
      <c r="B2212" s="71"/>
      <c r="C2212" s="72"/>
      <c r="D2212" s="71"/>
      <c r="E2212" s="73"/>
      <c r="F2212" s="73"/>
      <c r="G2212" s="74"/>
      <c r="H2212" s="74"/>
      <c r="I2212" s="74"/>
      <c r="J2212" s="73"/>
      <c r="K2212" s="73"/>
    </row>
    <row r="2213" spans="2:11" x14ac:dyDescent="0.25">
      <c r="B2213" s="71"/>
      <c r="C2213" s="72"/>
      <c r="D2213" s="71"/>
      <c r="E2213" s="73"/>
      <c r="F2213" s="73"/>
      <c r="G2213" s="74"/>
      <c r="H2213" s="74"/>
      <c r="I2213" s="74"/>
      <c r="J2213" s="73"/>
      <c r="K2213" s="73"/>
    </row>
    <row r="2214" spans="2:11" x14ac:dyDescent="0.25">
      <c r="B2214" s="71"/>
      <c r="C2214" s="72"/>
      <c r="D2214" s="71"/>
      <c r="E2214" s="73"/>
      <c r="F2214" s="73"/>
      <c r="G2214" s="74"/>
      <c r="H2214" s="74"/>
      <c r="I2214" s="74"/>
      <c r="J2214" s="73"/>
      <c r="K2214" s="73"/>
    </row>
    <row r="2215" spans="2:11" x14ac:dyDescent="0.25">
      <c r="B2215" s="71"/>
      <c r="C2215" s="72"/>
      <c r="D2215" s="71"/>
      <c r="E2215" s="73"/>
      <c r="F2215" s="73"/>
      <c r="G2215" s="74"/>
      <c r="H2215" s="74"/>
      <c r="I2215" s="74"/>
      <c r="J2215" s="73"/>
      <c r="K2215" s="73"/>
    </row>
    <row r="2216" spans="2:11" x14ac:dyDescent="0.25">
      <c r="B2216" s="71"/>
      <c r="C2216" s="72"/>
      <c r="D2216" s="71"/>
      <c r="E2216" s="73"/>
      <c r="F2216" s="73"/>
      <c r="G2216" s="74"/>
      <c r="H2216" s="74"/>
      <c r="I2216" s="74"/>
      <c r="J2216" s="73"/>
      <c r="K2216" s="73"/>
    </row>
    <row r="2217" spans="2:11" x14ac:dyDescent="0.25">
      <c r="B2217" s="71"/>
      <c r="C2217" s="72"/>
      <c r="D2217" s="71"/>
      <c r="E2217" s="73"/>
      <c r="F2217" s="73"/>
      <c r="G2217" s="74"/>
      <c r="H2217" s="74"/>
      <c r="I2217" s="74"/>
      <c r="J2217" s="73"/>
      <c r="K2217" s="73"/>
    </row>
    <row r="2218" spans="2:11" x14ac:dyDescent="0.25">
      <c r="B2218" s="71"/>
      <c r="C2218" s="72"/>
      <c r="D2218" s="71"/>
      <c r="E2218" s="73"/>
      <c r="F2218" s="73"/>
      <c r="G2218" s="74"/>
      <c r="H2218" s="74"/>
      <c r="I2218" s="74"/>
      <c r="J2218" s="73"/>
      <c r="K2218" s="73"/>
    </row>
    <row r="2219" spans="2:11" x14ac:dyDescent="0.25">
      <c r="B2219" s="71"/>
      <c r="C2219" s="72"/>
      <c r="D2219" s="71"/>
      <c r="E2219" s="73"/>
      <c r="F2219" s="73"/>
      <c r="G2219" s="74"/>
      <c r="H2219" s="74"/>
      <c r="I2219" s="74"/>
      <c r="J2219" s="73"/>
      <c r="K2219" s="73"/>
    </row>
    <row r="2220" spans="2:11" x14ac:dyDescent="0.25">
      <c r="B2220" s="71"/>
      <c r="C2220" s="72"/>
      <c r="D2220" s="71"/>
      <c r="E2220" s="73"/>
      <c r="F2220" s="73"/>
      <c r="G2220" s="74"/>
      <c r="H2220" s="74"/>
      <c r="I2220" s="74"/>
      <c r="J2220" s="73"/>
      <c r="K2220" s="73"/>
    </row>
    <row r="2221" spans="2:11" x14ac:dyDescent="0.25">
      <c r="B2221" s="71"/>
      <c r="C2221" s="72"/>
      <c r="D2221" s="71"/>
      <c r="E2221" s="73"/>
      <c r="F2221" s="73"/>
      <c r="G2221" s="74"/>
      <c r="H2221" s="74"/>
      <c r="I2221" s="74"/>
      <c r="J2221" s="73"/>
      <c r="K2221" s="73"/>
    </row>
    <row r="2222" spans="2:11" x14ac:dyDescent="0.25">
      <c r="B2222" s="71"/>
      <c r="C2222" s="72"/>
      <c r="D2222" s="71"/>
      <c r="E2222" s="73"/>
      <c r="F2222" s="73"/>
      <c r="G2222" s="74"/>
      <c r="H2222" s="74"/>
      <c r="I2222" s="74"/>
      <c r="J2222" s="73"/>
      <c r="K2222" s="73"/>
    </row>
    <row r="2223" spans="2:11" x14ac:dyDescent="0.25">
      <c r="B2223" s="71"/>
      <c r="C2223" s="72"/>
      <c r="D2223" s="71"/>
      <c r="E2223" s="73"/>
      <c r="F2223" s="73"/>
      <c r="G2223" s="74"/>
      <c r="H2223" s="74"/>
      <c r="I2223" s="74"/>
      <c r="J2223" s="73"/>
      <c r="K2223" s="73"/>
    </row>
    <row r="2224" spans="2:11" x14ac:dyDescent="0.25">
      <c r="B2224" s="71"/>
      <c r="C2224" s="72"/>
      <c r="D2224" s="71"/>
      <c r="E2224" s="73"/>
      <c r="F2224" s="73"/>
      <c r="G2224" s="74"/>
      <c r="H2224" s="74"/>
      <c r="I2224" s="74"/>
      <c r="J2224" s="73"/>
      <c r="K2224" s="73"/>
    </row>
    <row r="2225" spans="2:11" x14ac:dyDescent="0.25">
      <c r="B2225" s="71"/>
      <c r="C2225" s="72"/>
      <c r="D2225" s="71"/>
      <c r="E2225" s="73"/>
      <c r="F2225" s="73"/>
      <c r="G2225" s="74"/>
      <c r="H2225" s="74"/>
      <c r="I2225" s="74"/>
      <c r="J2225" s="73"/>
      <c r="K2225" s="73"/>
    </row>
    <row r="2226" spans="2:11" x14ac:dyDescent="0.25">
      <c r="B2226" s="71"/>
      <c r="C2226" s="72"/>
      <c r="D2226" s="71"/>
      <c r="E2226" s="73"/>
      <c r="F2226" s="73"/>
      <c r="G2226" s="74"/>
      <c r="H2226" s="74"/>
      <c r="I2226" s="74"/>
      <c r="J2226" s="73"/>
      <c r="K2226" s="73"/>
    </row>
    <row r="2227" spans="2:11" x14ac:dyDescent="0.25">
      <c r="B2227" s="71"/>
      <c r="C2227" s="72"/>
      <c r="D2227" s="71"/>
      <c r="E2227" s="73"/>
      <c r="F2227" s="73"/>
      <c r="G2227" s="74"/>
      <c r="H2227" s="74"/>
      <c r="I2227" s="74"/>
      <c r="J2227" s="73"/>
      <c r="K2227" s="73"/>
    </row>
    <row r="2228" spans="2:11" x14ac:dyDescent="0.25">
      <c r="B2228" s="71"/>
      <c r="C2228" s="72"/>
      <c r="D2228" s="71"/>
      <c r="E2228" s="73"/>
      <c r="F2228" s="73"/>
      <c r="G2228" s="74"/>
      <c r="H2228" s="74"/>
      <c r="I2228" s="74"/>
      <c r="J2228" s="73"/>
      <c r="K2228" s="73"/>
    </row>
    <row r="2229" spans="2:11" x14ac:dyDescent="0.25">
      <c r="B2229" s="71"/>
      <c r="C2229" s="72"/>
      <c r="D2229" s="71"/>
      <c r="E2229" s="73"/>
      <c r="F2229" s="73"/>
      <c r="G2229" s="74"/>
      <c r="H2229" s="74"/>
      <c r="I2229" s="74"/>
      <c r="J2229" s="73"/>
      <c r="K2229" s="73"/>
    </row>
    <row r="2230" spans="2:11" x14ac:dyDescent="0.25">
      <c r="B2230" s="71"/>
      <c r="C2230" s="72"/>
      <c r="D2230" s="71"/>
      <c r="E2230" s="73"/>
      <c r="F2230" s="73"/>
      <c r="G2230" s="74"/>
      <c r="H2230" s="74"/>
      <c r="I2230" s="74"/>
      <c r="J2230" s="73"/>
      <c r="K2230" s="73"/>
    </row>
    <row r="2231" spans="2:11" x14ac:dyDescent="0.25">
      <c r="B2231" s="71"/>
      <c r="C2231" s="72"/>
      <c r="D2231" s="71"/>
      <c r="E2231" s="73"/>
      <c r="F2231" s="73"/>
      <c r="G2231" s="74"/>
      <c r="H2231" s="74"/>
      <c r="I2231" s="74"/>
      <c r="J2231" s="73"/>
      <c r="K2231" s="73"/>
    </row>
    <row r="2232" spans="2:11" x14ac:dyDescent="0.25">
      <c r="B2232" s="71"/>
      <c r="C2232" s="72"/>
      <c r="D2232" s="71"/>
      <c r="E2232" s="73"/>
      <c r="F2232" s="73"/>
      <c r="G2232" s="74"/>
      <c r="H2232" s="74"/>
      <c r="I2232" s="74"/>
      <c r="J2232" s="73"/>
      <c r="K2232" s="73"/>
    </row>
    <row r="2233" spans="2:11" x14ac:dyDescent="0.25">
      <c r="B2233" s="71"/>
      <c r="C2233" s="72"/>
      <c r="D2233" s="71"/>
      <c r="E2233" s="73"/>
      <c r="F2233" s="73"/>
      <c r="G2233" s="74"/>
      <c r="H2233" s="74"/>
      <c r="I2233" s="74"/>
      <c r="J2233" s="73"/>
      <c r="K2233" s="73"/>
    </row>
    <row r="2234" spans="2:11" x14ac:dyDescent="0.25">
      <c r="B2234" s="71"/>
      <c r="C2234" s="72"/>
      <c r="D2234" s="71"/>
      <c r="E2234" s="73"/>
      <c r="F2234" s="73"/>
      <c r="G2234" s="74"/>
      <c r="H2234" s="74"/>
      <c r="I2234" s="74"/>
      <c r="J2234" s="73"/>
      <c r="K2234" s="73"/>
    </row>
    <row r="2235" spans="2:11" x14ac:dyDescent="0.25">
      <c r="B2235" s="71"/>
      <c r="C2235" s="72"/>
      <c r="D2235" s="71"/>
      <c r="E2235" s="73"/>
      <c r="F2235" s="73"/>
      <c r="G2235" s="74"/>
      <c r="H2235" s="74"/>
      <c r="I2235" s="74"/>
      <c r="J2235" s="73"/>
      <c r="K2235" s="73"/>
    </row>
    <row r="2236" spans="2:11" x14ac:dyDescent="0.25">
      <c r="B2236" s="71"/>
      <c r="C2236" s="72"/>
      <c r="D2236" s="71"/>
      <c r="E2236" s="73"/>
      <c r="F2236" s="73"/>
      <c r="G2236" s="74"/>
      <c r="H2236" s="74"/>
      <c r="I2236" s="74"/>
      <c r="J2236" s="73"/>
      <c r="K2236" s="73"/>
    </row>
    <row r="2237" spans="2:11" x14ac:dyDescent="0.25">
      <c r="B2237" s="71"/>
      <c r="C2237" s="72"/>
      <c r="D2237" s="71"/>
      <c r="E2237" s="73"/>
      <c r="F2237" s="73"/>
      <c r="G2237" s="74"/>
      <c r="H2237" s="74"/>
      <c r="I2237" s="74"/>
      <c r="J2237" s="73"/>
      <c r="K2237" s="73"/>
    </row>
    <row r="2238" spans="2:11" x14ac:dyDescent="0.25">
      <c r="B2238" s="71"/>
      <c r="C2238" s="72"/>
      <c r="D2238" s="71"/>
      <c r="E2238" s="73"/>
      <c r="F2238" s="73"/>
      <c r="G2238" s="74"/>
      <c r="H2238" s="74"/>
      <c r="I2238" s="74"/>
      <c r="J2238" s="73"/>
      <c r="K2238" s="73"/>
    </row>
    <row r="2239" spans="2:11" x14ac:dyDescent="0.25">
      <c r="B2239" s="71"/>
      <c r="C2239" s="72"/>
      <c r="D2239" s="71"/>
      <c r="E2239" s="73"/>
      <c r="F2239" s="73"/>
      <c r="G2239" s="74"/>
      <c r="H2239" s="74"/>
      <c r="I2239" s="74"/>
      <c r="J2239" s="73"/>
      <c r="K2239" s="73"/>
    </row>
    <row r="2240" spans="2:11" x14ac:dyDescent="0.25">
      <c r="B2240" s="71"/>
      <c r="C2240" s="72"/>
      <c r="D2240" s="71"/>
      <c r="E2240" s="73"/>
      <c r="F2240" s="73"/>
      <c r="G2240" s="74"/>
      <c r="H2240" s="74"/>
      <c r="I2240" s="74"/>
      <c r="J2240" s="73"/>
      <c r="K2240" s="73"/>
    </row>
    <row r="2241" spans="2:11" x14ac:dyDescent="0.25">
      <c r="B2241" s="71"/>
      <c r="C2241" s="72"/>
      <c r="D2241" s="71"/>
      <c r="E2241" s="73"/>
      <c r="F2241" s="73"/>
      <c r="G2241" s="74"/>
      <c r="H2241" s="74"/>
      <c r="I2241" s="74"/>
      <c r="J2241" s="73"/>
      <c r="K2241" s="73"/>
    </row>
    <row r="2242" spans="2:11" x14ac:dyDescent="0.25">
      <c r="B2242" s="71"/>
      <c r="C2242" s="72"/>
      <c r="D2242" s="71"/>
      <c r="E2242" s="73"/>
      <c r="F2242" s="73"/>
      <c r="G2242" s="74"/>
      <c r="H2242" s="74"/>
      <c r="I2242" s="74"/>
      <c r="J2242" s="73"/>
      <c r="K2242" s="73"/>
    </row>
    <row r="2243" spans="2:11" x14ac:dyDescent="0.25">
      <c r="B2243" s="71"/>
      <c r="C2243" s="72"/>
      <c r="D2243" s="71"/>
      <c r="E2243" s="73"/>
      <c r="F2243" s="73"/>
      <c r="G2243" s="74"/>
      <c r="H2243" s="74"/>
      <c r="I2243" s="74"/>
      <c r="J2243" s="73"/>
      <c r="K2243" s="73"/>
    </row>
    <row r="2244" spans="2:11" x14ac:dyDescent="0.25">
      <c r="B2244" s="71"/>
      <c r="C2244" s="72"/>
      <c r="D2244" s="71"/>
      <c r="E2244" s="73"/>
      <c r="F2244" s="73"/>
      <c r="G2244" s="74"/>
      <c r="H2244" s="74"/>
      <c r="I2244" s="74"/>
      <c r="J2244" s="73"/>
      <c r="K2244" s="73"/>
    </row>
    <row r="2245" spans="2:11" x14ac:dyDescent="0.25">
      <c r="B2245" s="71"/>
      <c r="C2245" s="72"/>
      <c r="D2245" s="71"/>
      <c r="E2245" s="73"/>
      <c r="F2245" s="73"/>
      <c r="G2245" s="74"/>
      <c r="H2245" s="74"/>
      <c r="I2245" s="74"/>
      <c r="J2245" s="73"/>
      <c r="K2245" s="73"/>
    </row>
    <row r="2246" spans="2:11" x14ac:dyDescent="0.25">
      <c r="B2246" s="71"/>
      <c r="C2246" s="72"/>
      <c r="D2246" s="71"/>
      <c r="E2246" s="73"/>
      <c r="F2246" s="73"/>
      <c r="G2246" s="74"/>
      <c r="H2246" s="74"/>
      <c r="I2246" s="74"/>
      <c r="J2246" s="73"/>
      <c r="K2246" s="73"/>
    </row>
    <row r="2247" spans="2:11" x14ac:dyDescent="0.25">
      <c r="B2247" s="71"/>
      <c r="C2247" s="72"/>
      <c r="D2247" s="71"/>
      <c r="E2247" s="73"/>
      <c r="F2247" s="73"/>
      <c r="G2247" s="74"/>
      <c r="H2247" s="74"/>
      <c r="I2247" s="74"/>
      <c r="J2247" s="73"/>
      <c r="K2247" s="73"/>
    </row>
    <row r="2248" spans="2:11" x14ac:dyDescent="0.25">
      <c r="B2248" s="71"/>
      <c r="C2248" s="72"/>
      <c r="D2248" s="71"/>
      <c r="E2248" s="73"/>
      <c r="F2248" s="73"/>
      <c r="G2248" s="74"/>
      <c r="H2248" s="74"/>
      <c r="I2248" s="74"/>
      <c r="J2248" s="73"/>
      <c r="K2248" s="73"/>
    </row>
    <row r="2249" spans="2:11" x14ac:dyDescent="0.25">
      <c r="B2249" s="71"/>
      <c r="C2249" s="72"/>
      <c r="D2249" s="71"/>
      <c r="E2249" s="73"/>
      <c r="F2249" s="73"/>
      <c r="G2249" s="74"/>
      <c r="H2249" s="74"/>
      <c r="I2249" s="74"/>
      <c r="J2249" s="73"/>
      <c r="K2249" s="73"/>
    </row>
    <row r="2250" spans="2:11" x14ac:dyDescent="0.25">
      <c r="B2250" s="71"/>
      <c r="C2250" s="72"/>
      <c r="D2250" s="71"/>
      <c r="E2250" s="73"/>
      <c r="F2250" s="73"/>
      <c r="G2250" s="74"/>
      <c r="H2250" s="74"/>
      <c r="I2250" s="74"/>
      <c r="J2250" s="73"/>
      <c r="K2250" s="73"/>
    </row>
    <row r="2251" spans="2:11" x14ac:dyDescent="0.25">
      <c r="B2251" s="71"/>
      <c r="C2251" s="72"/>
      <c r="D2251" s="71"/>
      <c r="E2251" s="73"/>
      <c r="F2251" s="73"/>
      <c r="G2251" s="74"/>
      <c r="H2251" s="74"/>
      <c r="I2251" s="74"/>
      <c r="J2251" s="73"/>
      <c r="K2251" s="73"/>
    </row>
    <row r="2252" spans="2:11" x14ac:dyDescent="0.25">
      <c r="B2252" s="71"/>
      <c r="C2252" s="72"/>
      <c r="D2252" s="71"/>
      <c r="E2252" s="73"/>
      <c r="F2252" s="73"/>
      <c r="G2252" s="74"/>
      <c r="H2252" s="74"/>
      <c r="I2252" s="74"/>
      <c r="J2252" s="73"/>
      <c r="K2252" s="73"/>
    </row>
    <row r="2253" spans="2:11" x14ac:dyDescent="0.25">
      <c r="B2253" s="71"/>
      <c r="C2253" s="72"/>
      <c r="D2253" s="71"/>
      <c r="E2253" s="73"/>
      <c r="F2253" s="73"/>
      <c r="G2253" s="74"/>
      <c r="H2253" s="74"/>
      <c r="I2253" s="74"/>
      <c r="J2253" s="73"/>
      <c r="K2253" s="73"/>
    </row>
    <row r="2254" spans="2:11" x14ac:dyDescent="0.25">
      <c r="B2254" s="71"/>
      <c r="C2254" s="72"/>
      <c r="D2254" s="71"/>
      <c r="E2254" s="73"/>
      <c r="F2254" s="73"/>
      <c r="G2254" s="74"/>
      <c r="H2254" s="74"/>
      <c r="I2254" s="74"/>
      <c r="J2254" s="73"/>
      <c r="K2254" s="73"/>
    </row>
    <row r="2255" spans="2:11" x14ac:dyDescent="0.25">
      <c r="B2255" s="71"/>
      <c r="C2255" s="72"/>
      <c r="D2255" s="71"/>
      <c r="E2255" s="73"/>
      <c r="F2255" s="73"/>
      <c r="G2255" s="74"/>
      <c r="H2255" s="74"/>
      <c r="I2255" s="74"/>
      <c r="J2255" s="73"/>
      <c r="K2255" s="73"/>
    </row>
    <row r="2256" spans="2:11" x14ac:dyDescent="0.25">
      <c r="B2256" s="71"/>
      <c r="C2256" s="72"/>
      <c r="D2256" s="71"/>
      <c r="E2256" s="73"/>
      <c r="F2256" s="73"/>
      <c r="G2256" s="74"/>
      <c r="H2256" s="74"/>
      <c r="I2256" s="74"/>
      <c r="J2256" s="73"/>
      <c r="K2256" s="73"/>
    </row>
    <row r="2257" spans="2:11" x14ac:dyDescent="0.25">
      <c r="B2257" s="71"/>
      <c r="C2257" s="72"/>
      <c r="D2257" s="71"/>
      <c r="E2257" s="73"/>
      <c r="F2257" s="73"/>
      <c r="G2257" s="74"/>
      <c r="H2257" s="74"/>
      <c r="I2257" s="74"/>
      <c r="J2257" s="73"/>
      <c r="K2257" s="73"/>
    </row>
    <row r="2258" spans="2:11" x14ac:dyDescent="0.25">
      <c r="B2258" s="71"/>
      <c r="C2258" s="72"/>
      <c r="D2258" s="71"/>
      <c r="E2258" s="73"/>
      <c r="F2258" s="73"/>
      <c r="G2258" s="74"/>
      <c r="H2258" s="74"/>
      <c r="I2258" s="74"/>
      <c r="J2258" s="73"/>
      <c r="K2258" s="73"/>
    </row>
    <row r="2259" spans="2:11" x14ac:dyDescent="0.25">
      <c r="B2259" s="71"/>
      <c r="C2259" s="72"/>
      <c r="D2259" s="71"/>
      <c r="E2259" s="73"/>
      <c r="F2259" s="73"/>
      <c r="G2259" s="74"/>
      <c r="H2259" s="74"/>
      <c r="I2259" s="74"/>
      <c r="J2259" s="73"/>
      <c r="K2259" s="73"/>
    </row>
    <row r="2260" spans="2:11" x14ac:dyDescent="0.25">
      <c r="B2260" s="71"/>
      <c r="C2260" s="72"/>
      <c r="D2260" s="71"/>
      <c r="E2260" s="73"/>
      <c r="F2260" s="73"/>
      <c r="G2260" s="74"/>
      <c r="H2260" s="74"/>
      <c r="I2260" s="74"/>
      <c r="J2260" s="73"/>
      <c r="K2260" s="73"/>
    </row>
    <row r="2261" spans="2:11" x14ac:dyDescent="0.25">
      <c r="B2261" s="71"/>
      <c r="C2261" s="72"/>
      <c r="D2261" s="71"/>
      <c r="E2261" s="73"/>
      <c r="F2261" s="73"/>
      <c r="G2261" s="74"/>
      <c r="H2261" s="74"/>
      <c r="I2261" s="74"/>
      <c r="J2261" s="73"/>
      <c r="K2261" s="73"/>
    </row>
    <row r="2262" spans="2:11" x14ac:dyDescent="0.25">
      <c r="B2262" s="71"/>
      <c r="C2262" s="72"/>
      <c r="D2262" s="71"/>
      <c r="E2262" s="73"/>
      <c r="F2262" s="73"/>
      <c r="G2262" s="74"/>
      <c r="H2262" s="74"/>
      <c r="I2262" s="74"/>
      <c r="J2262" s="73"/>
      <c r="K2262" s="73"/>
    </row>
    <row r="2263" spans="2:11" x14ac:dyDescent="0.25">
      <c r="B2263" s="71"/>
      <c r="C2263" s="72"/>
      <c r="D2263" s="71"/>
      <c r="E2263" s="73"/>
      <c r="F2263" s="73"/>
      <c r="G2263" s="74"/>
      <c r="H2263" s="74"/>
      <c r="I2263" s="74"/>
      <c r="J2263" s="73"/>
      <c r="K2263" s="73"/>
    </row>
    <row r="2264" spans="2:11" x14ac:dyDescent="0.25">
      <c r="B2264" s="71"/>
      <c r="C2264" s="72"/>
      <c r="D2264" s="71"/>
      <c r="E2264" s="73"/>
      <c r="F2264" s="73"/>
      <c r="G2264" s="74"/>
      <c r="H2264" s="74"/>
      <c r="I2264" s="74"/>
      <c r="J2264" s="73"/>
      <c r="K2264" s="73"/>
    </row>
    <row r="2265" spans="2:11" x14ac:dyDescent="0.25">
      <c r="B2265" s="71"/>
      <c r="C2265" s="72"/>
      <c r="D2265" s="71"/>
      <c r="E2265" s="73"/>
      <c r="F2265" s="73"/>
      <c r="G2265" s="74"/>
      <c r="H2265" s="74"/>
      <c r="I2265" s="74"/>
      <c r="J2265" s="73"/>
      <c r="K2265" s="73"/>
    </row>
    <row r="2266" spans="2:11" x14ac:dyDescent="0.25">
      <c r="B2266" s="71"/>
      <c r="C2266" s="72"/>
      <c r="D2266" s="71"/>
      <c r="E2266" s="73"/>
      <c r="F2266" s="73"/>
      <c r="G2266" s="74"/>
      <c r="H2266" s="74"/>
      <c r="I2266" s="74"/>
      <c r="J2266" s="73"/>
      <c r="K2266" s="73"/>
    </row>
    <row r="2267" spans="2:11" x14ac:dyDescent="0.25">
      <c r="B2267" s="71"/>
      <c r="C2267" s="72"/>
      <c r="D2267" s="71"/>
      <c r="E2267" s="73"/>
      <c r="F2267" s="73"/>
      <c r="G2267" s="74"/>
      <c r="H2267" s="74"/>
      <c r="I2267" s="74"/>
      <c r="J2267" s="73"/>
      <c r="K2267" s="73"/>
    </row>
    <row r="2268" spans="2:11" x14ac:dyDescent="0.25">
      <c r="B2268" s="71"/>
      <c r="C2268" s="72"/>
      <c r="D2268" s="71"/>
      <c r="E2268" s="73"/>
      <c r="F2268" s="73"/>
      <c r="G2268" s="74"/>
      <c r="H2268" s="74"/>
      <c r="I2268" s="74"/>
      <c r="J2268" s="73"/>
      <c r="K2268" s="73"/>
    </row>
    <row r="2269" spans="2:11" x14ac:dyDescent="0.25">
      <c r="B2269" s="71"/>
      <c r="C2269" s="72"/>
      <c r="D2269" s="71"/>
      <c r="E2269" s="73"/>
      <c r="F2269" s="73"/>
      <c r="G2269" s="74"/>
      <c r="H2269" s="74"/>
      <c r="I2269" s="74"/>
      <c r="J2269" s="73"/>
      <c r="K2269" s="73"/>
    </row>
    <row r="2270" spans="2:11" x14ac:dyDescent="0.25">
      <c r="B2270" s="71"/>
      <c r="C2270" s="72"/>
      <c r="D2270" s="71"/>
      <c r="E2270" s="73"/>
      <c r="F2270" s="73"/>
      <c r="G2270" s="74"/>
      <c r="H2270" s="74"/>
      <c r="I2270" s="74"/>
      <c r="J2270" s="73"/>
      <c r="K2270" s="73"/>
    </row>
    <row r="2271" spans="2:11" x14ac:dyDescent="0.25">
      <c r="B2271" s="71"/>
      <c r="C2271" s="72"/>
      <c r="D2271" s="71"/>
      <c r="E2271" s="73"/>
      <c r="F2271" s="73"/>
      <c r="G2271" s="74"/>
      <c r="H2271" s="74"/>
      <c r="I2271" s="74"/>
      <c r="J2271" s="73"/>
      <c r="K2271" s="73"/>
    </row>
    <row r="2272" spans="2:11" x14ac:dyDescent="0.25">
      <c r="B2272" s="71"/>
      <c r="C2272" s="72"/>
      <c r="D2272" s="71"/>
      <c r="E2272" s="73"/>
      <c r="F2272" s="73"/>
      <c r="G2272" s="74"/>
      <c r="H2272" s="74"/>
      <c r="I2272" s="74"/>
      <c r="J2272" s="73"/>
      <c r="K2272" s="73"/>
    </row>
    <row r="2273" spans="2:11" x14ac:dyDescent="0.25">
      <c r="B2273" s="71"/>
      <c r="C2273" s="72"/>
      <c r="D2273" s="71"/>
      <c r="E2273" s="73"/>
      <c r="F2273" s="73"/>
      <c r="G2273" s="74"/>
      <c r="H2273" s="74"/>
      <c r="I2273" s="74"/>
      <c r="J2273" s="73"/>
      <c r="K2273" s="73"/>
    </row>
    <row r="2274" spans="2:11" x14ac:dyDescent="0.25">
      <c r="B2274" s="71"/>
      <c r="C2274" s="72"/>
      <c r="D2274" s="71"/>
      <c r="E2274" s="73"/>
      <c r="F2274" s="73"/>
      <c r="G2274" s="74"/>
      <c r="H2274" s="74"/>
      <c r="I2274" s="74"/>
      <c r="J2274" s="73"/>
      <c r="K2274" s="73"/>
    </row>
    <row r="2275" spans="2:11" x14ac:dyDescent="0.25">
      <c r="B2275" s="71"/>
      <c r="C2275" s="72"/>
      <c r="D2275" s="71"/>
      <c r="E2275" s="73"/>
      <c r="F2275" s="73"/>
      <c r="G2275" s="74"/>
      <c r="H2275" s="74"/>
      <c r="I2275" s="74"/>
      <c r="J2275" s="73"/>
      <c r="K2275" s="73"/>
    </row>
    <row r="2276" spans="2:11" x14ac:dyDescent="0.25">
      <c r="B2276" s="71"/>
      <c r="C2276" s="72"/>
      <c r="D2276" s="71"/>
      <c r="E2276" s="73"/>
      <c r="F2276" s="73"/>
      <c r="G2276" s="74"/>
      <c r="H2276" s="74"/>
      <c r="I2276" s="74"/>
      <c r="J2276" s="73"/>
      <c r="K2276" s="73"/>
    </row>
    <row r="2277" spans="2:11" x14ac:dyDescent="0.25">
      <c r="B2277" s="71"/>
      <c r="C2277" s="72"/>
      <c r="D2277" s="71"/>
      <c r="E2277" s="73"/>
      <c r="F2277" s="73"/>
      <c r="G2277" s="74"/>
      <c r="H2277" s="74"/>
      <c r="I2277" s="74"/>
      <c r="J2277" s="73"/>
      <c r="K2277" s="73"/>
    </row>
    <row r="2278" spans="2:11" x14ac:dyDescent="0.25">
      <c r="B2278" s="71"/>
      <c r="C2278" s="72"/>
      <c r="D2278" s="71"/>
      <c r="E2278" s="73"/>
      <c r="F2278" s="73"/>
      <c r="G2278" s="74"/>
      <c r="H2278" s="74"/>
      <c r="I2278" s="74"/>
      <c r="J2278" s="73"/>
      <c r="K2278" s="73"/>
    </row>
    <row r="2279" spans="2:11" x14ac:dyDescent="0.25">
      <c r="B2279" s="71"/>
      <c r="C2279" s="72"/>
      <c r="D2279" s="71"/>
      <c r="E2279" s="73"/>
      <c r="F2279" s="73"/>
      <c r="G2279" s="74"/>
      <c r="H2279" s="74"/>
      <c r="I2279" s="74"/>
      <c r="J2279" s="73"/>
      <c r="K2279" s="73"/>
    </row>
    <row r="2280" spans="2:11" x14ac:dyDescent="0.25">
      <c r="B2280" s="71"/>
      <c r="C2280" s="72"/>
      <c r="D2280" s="71"/>
      <c r="E2280" s="73"/>
      <c r="F2280" s="73"/>
      <c r="G2280" s="74"/>
      <c r="H2280" s="74"/>
      <c r="I2280" s="74"/>
      <c r="J2280" s="73"/>
      <c r="K2280" s="73"/>
    </row>
    <row r="2281" spans="2:11" x14ac:dyDescent="0.25">
      <c r="B2281" s="71"/>
      <c r="C2281" s="72"/>
      <c r="D2281" s="71"/>
      <c r="E2281" s="73"/>
      <c r="F2281" s="73"/>
      <c r="G2281" s="74"/>
      <c r="H2281" s="74"/>
      <c r="I2281" s="74"/>
      <c r="J2281" s="73"/>
      <c r="K2281" s="73"/>
    </row>
    <row r="2282" spans="2:11" x14ac:dyDescent="0.25">
      <c r="B2282" s="71"/>
      <c r="C2282" s="72"/>
      <c r="D2282" s="71"/>
      <c r="E2282" s="73"/>
      <c r="F2282" s="73"/>
      <c r="G2282" s="74"/>
      <c r="H2282" s="74"/>
      <c r="I2282" s="74"/>
      <c r="J2282" s="73"/>
      <c r="K2282" s="73"/>
    </row>
    <row r="2283" spans="2:11" x14ac:dyDescent="0.25">
      <c r="B2283" s="71"/>
      <c r="C2283" s="72"/>
      <c r="D2283" s="71"/>
      <c r="E2283" s="73"/>
      <c r="F2283" s="73"/>
      <c r="G2283" s="74"/>
      <c r="H2283" s="74"/>
      <c r="I2283" s="74"/>
      <c r="J2283" s="73"/>
      <c r="K2283" s="73"/>
    </row>
    <row r="2284" spans="2:11" x14ac:dyDescent="0.25">
      <c r="B2284" s="71"/>
      <c r="C2284" s="72"/>
      <c r="D2284" s="71"/>
      <c r="E2284" s="73"/>
      <c r="F2284" s="73"/>
      <c r="G2284" s="74"/>
      <c r="H2284" s="74"/>
      <c r="I2284" s="74"/>
      <c r="J2284" s="73"/>
      <c r="K2284" s="73"/>
    </row>
    <row r="2285" spans="2:11" x14ac:dyDescent="0.25">
      <c r="B2285" s="71"/>
      <c r="C2285" s="72"/>
      <c r="D2285" s="71"/>
      <c r="E2285" s="73"/>
      <c r="F2285" s="73"/>
      <c r="G2285" s="74"/>
      <c r="H2285" s="74"/>
      <c r="I2285" s="74"/>
      <c r="J2285" s="73"/>
      <c r="K2285" s="73"/>
    </row>
    <row r="2286" spans="2:11" x14ac:dyDescent="0.25">
      <c r="B2286" s="71"/>
      <c r="C2286" s="72"/>
      <c r="D2286" s="71"/>
      <c r="E2286" s="73"/>
      <c r="F2286" s="73"/>
      <c r="G2286" s="74"/>
      <c r="H2286" s="74"/>
      <c r="I2286" s="74"/>
      <c r="J2286" s="73"/>
      <c r="K2286" s="73"/>
    </row>
    <row r="2287" spans="2:11" x14ac:dyDescent="0.25">
      <c r="B2287" s="71"/>
      <c r="C2287" s="72"/>
      <c r="D2287" s="71"/>
      <c r="E2287" s="73"/>
      <c r="F2287" s="73"/>
      <c r="G2287" s="74"/>
      <c r="H2287" s="74"/>
      <c r="I2287" s="74"/>
      <c r="J2287" s="73"/>
      <c r="K2287" s="73"/>
    </row>
    <row r="2288" spans="2:11" x14ac:dyDescent="0.25">
      <c r="B2288" s="71"/>
      <c r="C2288" s="72"/>
      <c r="D2288" s="71"/>
      <c r="E2288" s="73"/>
      <c r="F2288" s="73"/>
      <c r="G2288" s="74"/>
      <c r="H2288" s="74"/>
      <c r="I2288" s="74"/>
      <c r="J2288" s="73"/>
      <c r="K2288" s="73"/>
    </row>
    <row r="2289" spans="2:11" x14ac:dyDescent="0.25">
      <c r="B2289" s="71"/>
      <c r="C2289" s="72"/>
      <c r="D2289" s="71"/>
      <c r="E2289" s="73"/>
      <c r="F2289" s="73"/>
      <c r="G2289" s="74"/>
      <c r="H2289" s="74"/>
      <c r="I2289" s="74"/>
      <c r="J2289" s="73"/>
      <c r="K2289" s="73"/>
    </row>
    <row r="2290" spans="2:11" x14ac:dyDescent="0.25">
      <c r="B2290" s="71"/>
      <c r="C2290" s="72"/>
      <c r="D2290" s="71"/>
      <c r="E2290" s="73"/>
      <c r="F2290" s="73"/>
      <c r="G2290" s="74"/>
      <c r="H2290" s="74"/>
      <c r="I2290" s="74"/>
      <c r="J2290" s="73"/>
      <c r="K2290" s="73"/>
    </row>
    <row r="2291" spans="2:11" x14ac:dyDescent="0.25">
      <c r="B2291" s="71"/>
      <c r="C2291" s="72"/>
      <c r="D2291" s="71"/>
      <c r="E2291" s="73"/>
      <c r="F2291" s="73"/>
      <c r="G2291" s="74"/>
      <c r="H2291" s="74"/>
      <c r="I2291" s="74"/>
      <c r="J2291" s="73"/>
      <c r="K2291" s="73"/>
    </row>
    <row r="2292" spans="2:11" x14ac:dyDescent="0.25">
      <c r="B2292" s="71"/>
      <c r="C2292" s="72"/>
      <c r="D2292" s="71"/>
      <c r="E2292" s="73"/>
      <c r="F2292" s="73"/>
      <c r="G2292" s="74"/>
      <c r="H2292" s="74"/>
      <c r="I2292" s="74"/>
      <c r="J2292" s="73"/>
      <c r="K2292" s="73"/>
    </row>
    <row r="2293" spans="2:11" x14ac:dyDescent="0.25">
      <c r="B2293" s="71"/>
      <c r="C2293" s="72"/>
      <c r="D2293" s="71"/>
      <c r="E2293" s="73"/>
      <c r="F2293" s="73"/>
      <c r="G2293" s="74"/>
      <c r="H2293" s="74"/>
      <c r="I2293" s="74"/>
      <c r="J2293" s="73"/>
      <c r="K2293" s="73"/>
    </row>
    <row r="2294" spans="2:11" x14ac:dyDescent="0.25">
      <c r="B2294" s="71"/>
      <c r="C2294" s="72"/>
      <c r="D2294" s="71"/>
      <c r="E2294" s="73"/>
      <c r="F2294" s="73"/>
      <c r="G2294" s="74"/>
      <c r="H2294" s="74"/>
      <c r="I2294" s="74"/>
      <c r="J2294" s="73"/>
      <c r="K2294" s="73"/>
    </row>
    <row r="2295" spans="2:11" x14ac:dyDescent="0.25">
      <c r="B2295" s="71"/>
      <c r="C2295" s="72"/>
      <c r="D2295" s="71"/>
      <c r="E2295" s="73"/>
      <c r="F2295" s="73"/>
      <c r="G2295" s="74"/>
      <c r="H2295" s="74"/>
      <c r="I2295" s="74"/>
      <c r="J2295" s="73"/>
      <c r="K2295" s="73"/>
    </row>
    <row r="2296" spans="2:11" x14ac:dyDescent="0.25">
      <c r="B2296" s="71"/>
      <c r="C2296" s="72"/>
      <c r="D2296" s="71"/>
      <c r="E2296" s="73"/>
      <c r="F2296" s="73"/>
      <c r="G2296" s="74"/>
      <c r="H2296" s="74"/>
      <c r="I2296" s="74"/>
      <c r="J2296" s="73"/>
      <c r="K2296" s="73"/>
    </row>
    <row r="2297" spans="2:11" x14ac:dyDescent="0.25">
      <c r="B2297" s="71"/>
      <c r="C2297" s="72"/>
      <c r="D2297" s="71"/>
      <c r="E2297" s="73"/>
      <c r="F2297" s="73"/>
      <c r="G2297" s="74"/>
      <c r="H2297" s="74"/>
      <c r="I2297" s="74"/>
      <c r="J2297" s="73"/>
      <c r="K2297" s="73"/>
    </row>
    <row r="2298" spans="2:11" x14ac:dyDescent="0.25">
      <c r="B2298" s="71"/>
      <c r="C2298" s="72"/>
      <c r="D2298" s="71"/>
      <c r="E2298" s="73"/>
      <c r="F2298" s="73"/>
      <c r="G2298" s="74"/>
      <c r="H2298" s="74"/>
      <c r="I2298" s="74"/>
      <c r="J2298" s="73"/>
      <c r="K2298" s="73"/>
    </row>
    <row r="2299" spans="2:11" x14ac:dyDescent="0.25">
      <c r="B2299" s="71"/>
      <c r="C2299" s="72"/>
      <c r="D2299" s="71"/>
      <c r="E2299" s="73"/>
      <c r="F2299" s="73"/>
      <c r="G2299" s="74"/>
      <c r="H2299" s="74"/>
      <c r="I2299" s="74"/>
      <c r="J2299" s="73"/>
      <c r="K2299" s="73"/>
    </row>
    <row r="2300" spans="2:11" x14ac:dyDescent="0.25">
      <c r="B2300" s="71"/>
      <c r="C2300" s="72"/>
      <c r="D2300" s="71"/>
      <c r="E2300" s="73"/>
      <c r="F2300" s="73"/>
      <c r="G2300" s="74"/>
      <c r="H2300" s="74"/>
      <c r="I2300" s="74"/>
      <c r="J2300" s="73"/>
      <c r="K2300" s="73"/>
    </row>
    <row r="2301" spans="2:11" x14ac:dyDescent="0.25">
      <c r="B2301" s="71"/>
      <c r="C2301" s="72"/>
      <c r="D2301" s="71"/>
      <c r="E2301" s="73"/>
      <c r="F2301" s="73"/>
      <c r="G2301" s="74"/>
      <c r="H2301" s="74"/>
      <c r="I2301" s="74"/>
      <c r="J2301" s="73"/>
      <c r="K2301" s="73"/>
    </row>
    <row r="2302" spans="2:11" x14ac:dyDescent="0.25">
      <c r="B2302" s="71"/>
      <c r="C2302" s="72"/>
      <c r="D2302" s="71"/>
      <c r="E2302" s="73"/>
      <c r="F2302" s="73"/>
      <c r="G2302" s="74"/>
      <c r="H2302" s="74"/>
      <c r="I2302" s="74"/>
      <c r="J2302" s="73"/>
      <c r="K2302" s="73"/>
    </row>
    <row r="2303" spans="2:11" x14ac:dyDescent="0.25">
      <c r="B2303" s="71"/>
      <c r="C2303" s="72"/>
      <c r="D2303" s="71"/>
      <c r="E2303" s="73"/>
      <c r="F2303" s="73"/>
      <c r="G2303" s="74"/>
      <c r="H2303" s="74"/>
      <c r="I2303" s="74"/>
      <c r="J2303" s="73"/>
      <c r="K2303" s="73"/>
    </row>
    <row r="2304" spans="2:11" x14ac:dyDescent="0.25">
      <c r="B2304" s="71"/>
      <c r="C2304" s="72"/>
      <c r="D2304" s="71"/>
      <c r="E2304" s="73"/>
      <c r="F2304" s="73"/>
      <c r="G2304" s="74"/>
      <c r="H2304" s="74"/>
      <c r="I2304" s="74"/>
      <c r="J2304" s="73"/>
      <c r="K2304" s="73"/>
    </row>
    <row r="2305" spans="2:11" x14ac:dyDescent="0.25">
      <c r="B2305" s="71"/>
      <c r="C2305" s="72"/>
      <c r="D2305" s="71"/>
      <c r="E2305" s="73"/>
      <c r="F2305" s="73"/>
      <c r="G2305" s="74"/>
      <c r="H2305" s="74"/>
      <c r="I2305" s="74"/>
      <c r="J2305" s="73"/>
      <c r="K2305" s="73"/>
    </row>
    <row r="2306" spans="2:11" x14ac:dyDescent="0.25">
      <c r="B2306" s="71"/>
      <c r="C2306" s="72"/>
      <c r="D2306" s="71"/>
      <c r="E2306" s="73"/>
      <c r="F2306" s="73"/>
      <c r="G2306" s="74"/>
      <c r="H2306" s="74"/>
      <c r="I2306" s="74"/>
      <c r="J2306" s="73"/>
      <c r="K2306" s="73"/>
    </row>
    <row r="2307" spans="2:11" x14ac:dyDescent="0.25">
      <c r="B2307" s="71"/>
      <c r="C2307" s="72"/>
      <c r="D2307" s="71"/>
      <c r="E2307" s="73"/>
      <c r="F2307" s="73"/>
      <c r="G2307" s="74"/>
      <c r="H2307" s="74"/>
      <c r="I2307" s="74"/>
      <c r="J2307" s="73"/>
      <c r="K2307" s="73"/>
    </row>
    <row r="2308" spans="2:11" x14ac:dyDescent="0.25">
      <c r="B2308" s="71"/>
      <c r="C2308" s="72"/>
      <c r="D2308" s="71"/>
      <c r="E2308" s="73"/>
      <c r="F2308" s="73"/>
      <c r="G2308" s="74"/>
      <c r="H2308" s="74"/>
      <c r="I2308" s="74"/>
      <c r="J2308" s="73"/>
      <c r="K2308" s="73"/>
    </row>
    <row r="2309" spans="2:11" x14ac:dyDescent="0.25">
      <c r="B2309" s="71"/>
      <c r="C2309" s="72"/>
      <c r="D2309" s="71"/>
      <c r="E2309" s="73"/>
      <c r="F2309" s="73"/>
      <c r="G2309" s="74"/>
      <c r="H2309" s="74"/>
      <c r="I2309" s="74"/>
      <c r="J2309" s="73"/>
      <c r="K2309" s="73"/>
    </row>
    <row r="2310" spans="2:11" x14ac:dyDescent="0.25">
      <c r="B2310" s="71"/>
      <c r="C2310" s="72"/>
      <c r="D2310" s="71"/>
      <c r="E2310" s="73"/>
      <c r="F2310" s="73"/>
      <c r="G2310" s="74"/>
      <c r="H2310" s="74"/>
      <c r="I2310" s="74"/>
      <c r="J2310" s="73"/>
      <c r="K2310" s="73"/>
    </row>
    <row r="2311" spans="2:11" x14ac:dyDescent="0.25">
      <c r="B2311" s="71"/>
      <c r="C2311" s="72"/>
      <c r="D2311" s="71"/>
      <c r="E2311" s="73"/>
      <c r="F2311" s="73"/>
      <c r="G2311" s="74"/>
      <c r="H2311" s="74"/>
      <c r="I2311" s="74"/>
      <c r="J2311" s="73"/>
      <c r="K2311" s="73"/>
    </row>
    <row r="2312" spans="2:11" x14ac:dyDescent="0.25">
      <c r="B2312" s="71"/>
      <c r="C2312" s="72"/>
      <c r="D2312" s="71"/>
      <c r="E2312" s="73"/>
      <c r="F2312" s="73"/>
      <c r="G2312" s="74"/>
      <c r="H2312" s="74"/>
      <c r="I2312" s="74"/>
      <c r="J2312" s="73"/>
      <c r="K2312" s="73"/>
    </row>
    <row r="2313" spans="2:11" x14ac:dyDescent="0.25">
      <c r="B2313" s="71"/>
      <c r="C2313" s="72"/>
      <c r="D2313" s="71"/>
      <c r="E2313" s="73"/>
      <c r="F2313" s="73"/>
      <c r="G2313" s="74"/>
      <c r="H2313" s="74"/>
      <c r="I2313" s="74"/>
      <c r="J2313" s="73"/>
      <c r="K2313" s="73"/>
    </row>
    <row r="2314" spans="2:11" x14ac:dyDescent="0.25">
      <c r="B2314" s="71"/>
      <c r="C2314" s="72"/>
      <c r="D2314" s="71"/>
      <c r="E2314" s="73"/>
      <c r="F2314" s="73"/>
      <c r="G2314" s="74"/>
      <c r="H2314" s="74"/>
      <c r="I2314" s="74"/>
      <c r="J2314" s="73"/>
      <c r="K2314" s="73"/>
    </row>
    <row r="2315" spans="2:11" x14ac:dyDescent="0.25">
      <c r="B2315" s="71"/>
      <c r="C2315" s="72"/>
      <c r="D2315" s="71"/>
      <c r="E2315" s="73"/>
      <c r="F2315" s="73"/>
      <c r="G2315" s="74"/>
      <c r="H2315" s="74"/>
      <c r="I2315" s="74"/>
      <c r="J2315" s="73"/>
      <c r="K2315" s="73"/>
    </row>
    <row r="2316" spans="2:11" x14ac:dyDescent="0.25">
      <c r="B2316" s="71"/>
      <c r="C2316" s="72"/>
      <c r="D2316" s="71"/>
      <c r="E2316" s="73"/>
      <c r="F2316" s="73"/>
      <c r="G2316" s="74"/>
      <c r="H2316" s="74"/>
      <c r="I2316" s="74"/>
      <c r="J2316" s="73"/>
      <c r="K2316" s="73"/>
    </row>
    <row r="2317" spans="2:11" x14ac:dyDescent="0.25">
      <c r="B2317" s="71"/>
      <c r="C2317" s="72"/>
      <c r="D2317" s="71"/>
      <c r="E2317" s="73"/>
      <c r="F2317" s="73"/>
      <c r="G2317" s="74"/>
      <c r="H2317" s="74"/>
      <c r="I2317" s="74"/>
      <c r="J2317" s="73"/>
      <c r="K2317" s="73"/>
    </row>
    <row r="2318" spans="2:11" x14ac:dyDescent="0.25">
      <c r="B2318" s="71"/>
      <c r="C2318" s="72"/>
      <c r="D2318" s="71"/>
      <c r="E2318" s="73"/>
      <c r="F2318" s="73"/>
      <c r="G2318" s="74"/>
      <c r="H2318" s="74"/>
      <c r="I2318" s="74"/>
      <c r="J2318" s="73"/>
      <c r="K2318" s="73"/>
    </row>
    <row r="2319" spans="2:11" x14ac:dyDescent="0.25">
      <c r="B2319" s="71"/>
      <c r="C2319" s="72"/>
      <c r="D2319" s="71"/>
      <c r="E2319" s="73"/>
      <c r="F2319" s="73"/>
      <c r="G2319" s="74"/>
      <c r="H2319" s="74"/>
      <c r="I2319" s="74"/>
      <c r="J2319" s="73"/>
      <c r="K2319" s="73"/>
    </row>
    <row r="2320" spans="2:11" x14ac:dyDescent="0.25">
      <c r="B2320" s="71"/>
      <c r="C2320" s="72"/>
      <c r="D2320" s="71"/>
      <c r="E2320" s="73"/>
      <c r="F2320" s="73"/>
      <c r="G2320" s="74"/>
      <c r="H2320" s="74"/>
      <c r="I2320" s="74"/>
      <c r="J2320" s="73"/>
      <c r="K2320" s="73"/>
    </row>
    <row r="2321" spans="2:11" x14ac:dyDescent="0.25">
      <c r="B2321" s="71"/>
      <c r="C2321" s="72"/>
      <c r="D2321" s="71"/>
      <c r="E2321" s="73"/>
      <c r="F2321" s="73"/>
      <c r="G2321" s="74"/>
      <c r="H2321" s="74"/>
      <c r="I2321" s="74"/>
      <c r="J2321" s="73"/>
      <c r="K2321" s="73"/>
    </row>
    <row r="2322" spans="2:11" x14ac:dyDescent="0.25">
      <c r="B2322" s="71"/>
      <c r="C2322" s="72"/>
      <c r="D2322" s="71"/>
      <c r="E2322" s="73"/>
      <c r="F2322" s="73"/>
      <c r="G2322" s="74"/>
      <c r="H2322" s="74"/>
      <c r="I2322" s="74"/>
      <c r="J2322" s="73"/>
      <c r="K2322" s="73"/>
    </row>
    <row r="2323" spans="2:11" x14ac:dyDescent="0.25">
      <c r="B2323" s="71"/>
      <c r="C2323" s="72"/>
      <c r="D2323" s="71"/>
      <c r="E2323" s="73"/>
      <c r="F2323" s="73"/>
      <c r="G2323" s="74"/>
      <c r="H2323" s="74"/>
      <c r="I2323" s="74"/>
      <c r="J2323" s="73"/>
      <c r="K2323" s="73"/>
    </row>
    <row r="2324" spans="2:11" x14ac:dyDescent="0.25">
      <c r="B2324" s="71"/>
      <c r="C2324" s="72"/>
      <c r="D2324" s="71"/>
      <c r="E2324" s="73"/>
      <c r="F2324" s="73"/>
      <c r="G2324" s="74"/>
      <c r="H2324" s="74"/>
      <c r="I2324" s="74"/>
      <c r="J2324" s="73"/>
      <c r="K2324" s="73"/>
    </row>
    <row r="2325" spans="2:11" x14ac:dyDescent="0.25">
      <c r="B2325" s="71"/>
      <c r="C2325" s="72"/>
      <c r="D2325" s="71"/>
      <c r="E2325" s="73"/>
      <c r="F2325" s="73"/>
      <c r="G2325" s="74"/>
      <c r="H2325" s="74"/>
      <c r="I2325" s="74"/>
      <c r="J2325" s="73"/>
      <c r="K2325" s="73"/>
    </row>
    <row r="2326" spans="2:11" x14ac:dyDescent="0.25">
      <c r="B2326" s="71"/>
      <c r="C2326" s="72"/>
      <c r="D2326" s="71"/>
      <c r="E2326" s="73"/>
      <c r="F2326" s="73"/>
      <c r="G2326" s="74"/>
      <c r="H2326" s="74"/>
      <c r="I2326" s="74"/>
      <c r="J2326" s="73"/>
      <c r="K2326" s="73"/>
    </row>
    <row r="2327" spans="2:11" x14ac:dyDescent="0.25">
      <c r="B2327" s="71"/>
      <c r="C2327" s="72"/>
      <c r="D2327" s="71"/>
      <c r="E2327" s="73"/>
      <c r="F2327" s="73"/>
      <c r="G2327" s="74"/>
      <c r="H2327" s="74"/>
      <c r="I2327" s="74"/>
      <c r="J2327" s="73"/>
      <c r="K2327" s="73"/>
    </row>
    <row r="2328" spans="2:11" x14ac:dyDescent="0.25">
      <c r="B2328" s="71"/>
      <c r="C2328" s="72"/>
      <c r="D2328" s="71"/>
      <c r="E2328" s="73"/>
      <c r="F2328" s="73"/>
      <c r="G2328" s="74"/>
      <c r="H2328" s="74"/>
      <c r="I2328" s="74"/>
      <c r="J2328" s="73"/>
      <c r="K2328" s="73"/>
    </row>
    <row r="2329" spans="2:11" x14ac:dyDescent="0.25">
      <c r="B2329" s="71"/>
      <c r="C2329" s="72"/>
      <c r="D2329" s="71"/>
      <c r="E2329" s="73"/>
      <c r="F2329" s="73"/>
      <c r="G2329" s="74"/>
      <c r="H2329" s="74"/>
      <c r="I2329" s="74"/>
      <c r="J2329" s="73"/>
      <c r="K2329" s="73"/>
    </row>
    <row r="2330" spans="2:11" x14ac:dyDescent="0.25">
      <c r="B2330" s="71"/>
      <c r="C2330" s="72"/>
      <c r="D2330" s="71"/>
      <c r="E2330" s="73"/>
      <c r="F2330" s="73"/>
      <c r="G2330" s="74"/>
      <c r="H2330" s="74"/>
      <c r="I2330" s="74"/>
      <c r="J2330" s="73"/>
      <c r="K2330" s="73"/>
    </row>
    <row r="2331" spans="2:11" x14ac:dyDescent="0.25">
      <c r="B2331" s="71"/>
      <c r="C2331" s="72"/>
      <c r="D2331" s="71"/>
      <c r="E2331" s="73"/>
      <c r="F2331" s="73"/>
      <c r="G2331" s="74"/>
      <c r="H2331" s="74"/>
      <c r="I2331" s="74"/>
      <c r="J2331" s="73"/>
      <c r="K2331" s="73"/>
    </row>
    <row r="2332" spans="2:11" x14ac:dyDescent="0.25">
      <c r="B2332" s="71"/>
      <c r="C2332" s="72"/>
      <c r="D2332" s="71"/>
      <c r="E2332" s="73"/>
      <c r="F2332" s="73"/>
      <c r="G2332" s="74"/>
      <c r="H2332" s="74"/>
      <c r="I2332" s="74"/>
      <c r="J2332" s="73"/>
      <c r="K2332" s="73"/>
    </row>
    <row r="2333" spans="2:11" x14ac:dyDescent="0.25">
      <c r="B2333" s="71"/>
      <c r="C2333" s="72"/>
      <c r="D2333" s="71"/>
      <c r="E2333" s="73"/>
      <c r="F2333" s="73"/>
      <c r="G2333" s="74"/>
      <c r="H2333" s="74"/>
      <c r="I2333" s="74"/>
      <c r="J2333" s="73"/>
      <c r="K2333" s="73"/>
    </row>
    <row r="2334" spans="2:11" x14ac:dyDescent="0.25">
      <c r="B2334" s="71"/>
      <c r="C2334" s="72"/>
      <c r="D2334" s="71"/>
      <c r="E2334" s="73"/>
      <c r="F2334" s="73"/>
      <c r="G2334" s="74"/>
      <c r="H2334" s="74"/>
      <c r="I2334" s="74"/>
      <c r="J2334" s="73"/>
      <c r="K2334" s="73"/>
    </row>
    <row r="2335" spans="2:11" x14ac:dyDescent="0.25">
      <c r="B2335" s="71"/>
      <c r="C2335" s="72"/>
      <c r="D2335" s="71"/>
      <c r="E2335" s="73"/>
      <c r="F2335" s="73"/>
      <c r="G2335" s="74"/>
      <c r="H2335" s="74"/>
      <c r="I2335" s="74"/>
      <c r="J2335" s="73"/>
      <c r="K2335" s="73"/>
    </row>
    <row r="2336" spans="2:11" x14ac:dyDescent="0.25">
      <c r="B2336" s="71"/>
      <c r="C2336" s="72"/>
      <c r="D2336" s="71"/>
      <c r="E2336" s="73"/>
      <c r="F2336" s="73"/>
      <c r="G2336" s="74"/>
      <c r="H2336" s="74"/>
      <c r="I2336" s="74"/>
      <c r="J2336" s="73"/>
      <c r="K2336" s="73"/>
    </row>
    <row r="2337" spans="2:11" x14ac:dyDescent="0.25">
      <c r="B2337" s="71"/>
      <c r="C2337" s="72"/>
      <c r="D2337" s="71"/>
      <c r="E2337" s="73"/>
      <c r="F2337" s="73"/>
      <c r="G2337" s="74"/>
      <c r="H2337" s="74"/>
      <c r="I2337" s="74"/>
      <c r="J2337" s="73"/>
      <c r="K2337" s="73"/>
    </row>
    <row r="2338" spans="2:11" x14ac:dyDescent="0.25">
      <c r="B2338" s="71"/>
      <c r="C2338" s="72"/>
      <c r="D2338" s="71"/>
      <c r="E2338" s="73"/>
      <c r="F2338" s="73"/>
      <c r="G2338" s="74"/>
      <c r="H2338" s="74"/>
      <c r="I2338" s="74"/>
      <c r="J2338" s="73"/>
      <c r="K2338" s="73"/>
    </row>
    <row r="2339" spans="2:11" x14ac:dyDescent="0.25">
      <c r="B2339" s="71"/>
      <c r="C2339" s="72"/>
      <c r="D2339" s="71"/>
      <c r="E2339" s="73"/>
      <c r="F2339" s="73"/>
      <c r="G2339" s="74"/>
      <c r="H2339" s="74"/>
      <c r="I2339" s="74"/>
      <c r="J2339" s="73"/>
      <c r="K2339" s="73"/>
    </row>
    <row r="2340" spans="2:11" x14ac:dyDescent="0.25">
      <c r="B2340" s="71"/>
      <c r="C2340" s="72"/>
      <c r="D2340" s="71"/>
      <c r="E2340" s="73"/>
      <c r="F2340" s="73"/>
      <c r="G2340" s="74"/>
      <c r="H2340" s="74"/>
      <c r="I2340" s="74"/>
      <c r="J2340" s="73"/>
      <c r="K2340" s="73"/>
    </row>
    <row r="2341" spans="2:11" x14ac:dyDescent="0.25">
      <c r="B2341" s="71"/>
      <c r="C2341" s="72"/>
      <c r="D2341" s="71"/>
      <c r="E2341" s="73"/>
      <c r="F2341" s="73"/>
      <c r="G2341" s="74"/>
      <c r="H2341" s="74"/>
      <c r="I2341" s="74"/>
      <c r="J2341" s="73"/>
      <c r="K2341" s="73"/>
    </row>
    <row r="2342" spans="2:11" x14ac:dyDescent="0.25">
      <c r="B2342" s="71"/>
      <c r="C2342" s="72"/>
      <c r="D2342" s="71"/>
      <c r="E2342" s="73"/>
      <c r="F2342" s="73"/>
      <c r="G2342" s="74"/>
      <c r="H2342" s="74"/>
      <c r="I2342" s="74"/>
      <c r="J2342" s="73"/>
      <c r="K2342" s="73"/>
    </row>
    <row r="2343" spans="2:11" x14ac:dyDescent="0.25">
      <c r="B2343" s="71"/>
      <c r="C2343" s="72"/>
      <c r="D2343" s="71"/>
      <c r="E2343" s="73"/>
      <c r="F2343" s="73"/>
      <c r="G2343" s="74"/>
      <c r="H2343" s="74"/>
      <c r="I2343" s="74"/>
      <c r="J2343" s="73"/>
      <c r="K2343" s="73"/>
    </row>
    <row r="2344" spans="2:11" x14ac:dyDescent="0.25">
      <c r="B2344" s="71"/>
      <c r="C2344" s="72"/>
      <c r="D2344" s="71"/>
      <c r="E2344" s="73"/>
      <c r="F2344" s="73"/>
      <c r="G2344" s="74"/>
      <c r="H2344" s="74"/>
      <c r="I2344" s="74"/>
      <c r="J2344" s="73"/>
      <c r="K2344" s="73"/>
    </row>
    <row r="2345" spans="2:11" x14ac:dyDescent="0.25">
      <c r="B2345" s="71"/>
      <c r="C2345" s="72"/>
      <c r="D2345" s="71"/>
      <c r="E2345" s="73"/>
      <c r="F2345" s="73"/>
      <c r="G2345" s="74"/>
      <c r="H2345" s="74"/>
      <c r="I2345" s="74"/>
      <c r="J2345" s="73"/>
      <c r="K2345" s="73"/>
    </row>
    <row r="2346" spans="2:11" x14ac:dyDescent="0.25">
      <c r="B2346" s="71"/>
      <c r="C2346" s="72"/>
      <c r="D2346" s="71"/>
      <c r="E2346" s="73"/>
      <c r="F2346" s="73"/>
      <c r="G2346" s="74"/>
      <c r="H2346" s="74"/>
      <c r="I2346" s="74"/>
      <c r="J2346" s="73"/>
      <c r="K2346" s="73"/>
    </row>
    <row r="2347" spans="2:11" x14ac:dyDescent="0.25">
      <c r="B2347" s="71"/>
      <c r="C2347" s="72"/>
      <c r="D2347" s="71"/>
      <c r="E2347" s="73"/>
      <c r="F2347" s="73"/>
      <c r="G2347" s="74"/>
      <c r="H2347" s="74"/>
      <c r="I2347" s="74"/>
      <c r="J2347" s="73"/>
      <c r="K2347" s="73"/>
    </row>
    <row r="2348" spans="2:11" x14ac:dyDescent="0.25">
      <c r="B2348" s="71"/>
      <c r="C2348" s="72"/>
      <c r="D2348" s="71"/>
      <c r="E2348" s="73"/>
      <c r="F2348" s="73"/>
      <c r="G2348" s="74"/>
      <c r="H2348" s="74"/>
      <c r="I2348" s="74"/>
      <c r="J2348" s="73"/>
      <c r="K2348" s="73"/>
    </row>
    <row r="2349" spans="2:11" x14ac:dyDescent="0.25">
      <c r="B2349" s="71"/>
      <c r="C2349" s="72"/>
      <c r="D2349" s="71"/>
      <c r="E2349" s="73"/>
      <c r="F2349" s="73"/>
      <c r="G2349" s="74"/>
      <c r="H2349" s="74"/>
      <c r="I2349" s="74"/>
      <c r="J2349" s="73"/>
      <c r="K2349" s="73"/>
    </row>
    <row r="2350" spans="2:11" x14ac:dyDescent="0.25">
      <c r="B2350" s="71"/>
      <c r="C2350" s="72"/>
      <c r="D2350" s="71"/>
      <c r="E2350" s="73"/>
      <c r="F2350" s="73"/>
      <c r="G2350" s="74"/>
      <c r="H2350" s="74"/>
      <c r="I2350" s="74"/>
      <c r="J2350" s="73"/>
      <c r="K2350" s="73"/>
    </row>
    <row r="2351" spans="2:11" x14ac:dyDescent="0.25">
      <c r="B2351" s="71"/>
      <c r="C2351" s="72"/>
      <c r="D2351" s="71"/>
      <c r="E2351" s="73"/>
      <c r="F2351" s="73"/>
      <c r="G2351" s="74"/>
      <c r="H2351" s="74"/>
      <c r="I2351" s="74"/>
      <c r="J2351" s="73"/>
      <c r="K2351" s="73"/>
    </row>
    <row r="2352" spans="2:11" x14ac:dyDescent="0.25">
      <c r="B2352" s="71"/>
      <c r="C2352" s="72"/>
      <c r="D2352" s="71"/>
      <c r="E2352" s="73"/>
      <c r="F2352" s="73"/>
      <c r="G2352" s="74"/>
      <c r="H2352" s="74"/>
      <c r="I2352" s="74"/>
      <c r="J2352" s="73"/>
      <c r="K2352" s="73"/>
    </row>
    <row r="2353" spans="2:11" x14ac:dyDescent="0.25">
      <c r="B2353" s="71"/>
      <c r="C2353" s="72"/>
      <c r="D2353" s="71"/>
      <c r="E2353" s="73"/>
      <c r="F2353" s="73"/>
      <c r="G2353" s="74"/>
      <c r="H2353" s="74"/>
      <c r="I2353" s="74"/>
      <c r="J2353" s="73"/>
      <c r="K2353" s="73"/>
    </row>
    <row r="2354" spans="2:11" x14ac:dyDescent="0.25">
      <c r="B2354" s="71"/>
      <c r="C2354" s="72"/>
      <c r="D2354" s="71"/>
      <c r="E2354" s="73"/>
      <c r="F2354" s="73"/>
      <c r="G2354" s="74"/>
      <c r="H2354" s="74"/>
      <c r="I2354" s="74"/>
      <c r="J2354" s="73"/>
      <c r="K2354" s="73"/>
    </row>
    <row r="2355" spans="2:11" x14ac:dyDescent="0.25">
      <c r="B2355" s="71"/>
      <c r="C2355" s="72"/>
      <c r="D2355" s="71"/>
      <c r="E2355" s="73"/>
      <c r="F2355" s="73"/>
      <c r="G2355" s="74"/>
      <c r="H2355" s="74"/>
      <c r="I2355" s="74"/>
      <c r="J2355" s="73"/>
      <c r="K2355" s="73"/>
    </row>
    <row r="2356" spans="2:11" x14ac:dyDescent="0.25">
      <c r="B2356" s="71"/>
      <c r="C2356" s="72"/>
      <c r="D2356" s="71"/>
      <c r="E2356" s="73"/>
      <c r="F2356" s="73"/>
      <c r="G2356" s="74"/>
      <c r="H2356" s="74"/>
      <c r="I2356" s="74"/>
      <c r="J2356" s="73"/>
      <c r="K2356" s="73"/>
    </row>
    <row r="2357" spans="2:11" x14ac:dyDescent="0.25">
      <c r="B2357" s="71"/>
      <c r="C2357" s="72"/>
      <c r="D2357" s="71"/>
      <c r="E2357" s="73"/>
      <c r="F2357" s="73"/>
      <c r="G2357" s="74"/>
      <c r="H2357" s="74"/>
      <c r="I2357" s="74"/>
      <c r="J2357" s="73"/>
      <c r="K2357" s="73"/>
    </row>
    <row r="2358" spans="2:11" x14ac:dyDescent="0.25">
      <c r="B2358" s="71"/>
      <c r="C2358" s="72"/>
      <c r="D2358" s="71"/>
      <c r="E2358" s="73"/>
      <c r="F2358" s="73"/>
      <c r="G2358" s="74"/>
      <c r="H2358" s="74"/>
      <c r="I2358" s="74"/>
      <c r="J2358" s="73"/>
      <c r="K2358" s="73"/>
    </row>
    <row r="2359" spans="2:11" x14ac:dyDescent="0.25">
      <c r="B2359" s="71"/>
      <c r="C2359" s="72"/>
      <c r="D2359" s="71"/>
      <c r="E2359" s="73"/>
      <c r="F2359" s="73"/>
      <c r="G2359" s="74"/>
      <c r="H2359" s="74"/>
      <c r="I2359" s="74"/>
      <c r="J2359" s="73"/>
      <c r="K2359" s="73"/>
    </row>
    <row r="2360" spans="2:11" x14ac:dyDescent="0.25">
      <c r="B2360" s="71"/>
      <c r="C2360" s="72"/>
      <c r="D2360" s="71"/>
      <c r="E2360" s="73"/>
      <c r="F2360" s="73"/>
      <c r="G2360" s="74"/>
      <c r="H2360" s="74"/>
      <c r="I2360" s="74"/>
      <c r="J2360" s="73"/>
      <c r="K2360" s="73"/>
    </row>
    <row r="2361" spans="2:11" x14ac:dyDescent="0.25">
      <c r="B2361" s="71"/>
      <c r="C2361" s="72"/>
      <c r="D2361" s="71"/>
      <c r="E2361" s="73"/>
      <c r="F2361" s="73"/>
      <c r="G2361" s="74"/>
      <c r="H2361" s="74"/>
      <c r="I2361" s="74"/>
      <c r="J2361" s="73"/>
      <c r="K2361" s="73"/>
    </row>
    <row r="2362" spans="2:11" x14ac:dyDescent="0.25">
      <c r="B2362" s="71"/>
      <c r="C2362" s="72"/>
      <c r="D2362" s="71"/>
      <c r="E2362" s="73"/>
      <c r="F2362" s="73"/>
      <c r="G2362" s="74"/>
      <c r="H2362" s="74"/>
      <c r="I2362" s="74"/>
      <c r="J2362" s="73"/>
      <c r="K2362" s="73"/>
    </row>
    <row r="2363" spans="2:11" x14ac:dyDescent="0.25">
      <c r="B2363" s="71"/>
      <c r="C2363" s="72"/>
      <c r="D2363" s="71"/>
      <c r="E2363" s="73"/>
      <c r="F2363" s="73"/>
      <c r="G2363" s="74"/>
      <c r="H2363" s="74"/>
      <c r="I2363" s="74"/>
      <c r="J2363" s="73"/>
      <c r="K2363" s="73"/>
    </row>
    <row r="2364" spans="2:11" x14ac:dyDescent="0.25">
      <c r="B2364" s="71"/>
      <c r="C2364" s="72"/>
      <c r="D2364" s="71"/>
      <c r="E2364" s="73"/>
      <c r="F2364" s="73"/>
      <c r="G2364" s="74"/>
      <c r="H2364" s="74"/>
      <c r="I2364" s="74"/>
      <c r="J2364" s="73"/>
      <c r="K2364" s="73"/>
    </row>
    <row r="2365" spans="2:11" x14ac:dyDescent="0.25">
      <c r="B2365" s="71"/>
      <c r="C2365" s="72"/>
      <c r="D2365" s="71"/>
      <c r="E2365" s="73"/>
      <c r="F2365" s="73"/>
      <c r="G2365" s="74"/>
      <c r="H2365" s="74"/>
      <c r="I2365" s="74"/>
      <c r="J2365" s="73"/>
      <c r="K2365" s="73"/>
    </row>
    <row r="2366" spans="2:11" x14ac:dyDescent="0.25">
      <c r="B2366" s="71"/>
      <c r="C2366" s="72"/>
      <c r="D2366" s="71"/>
      <c r="E2366" s="73"/>
      <c r="F2366" s="73"/>
      <c r="G2366" s="74"/>
      <c r="H2366" s="74"/>
      <c r="I2366" s="74"/>
      <c r="J2366" s="73"/>
      <c r="K2366" s="73"/>
    </row>
    <row r="2367" spans="2:11" x14ac:dyDescent="0.25">
      <c r="B2367" s="71"/>
      <c r="C2367" s="72"/>
      <c r="D2367" s="71"/>
      <c r="E2367" s="73"/>
      <c r="F2367" s="73"/>
      <c r="G2367" s="74"/>
      <c r="H2367" s="74"/>
      <c r="I2367" s="74"/>
      <c r="J2367" s="73"/>
      <c r="K2367" s="73"/>
    </row>
    <row r="2368" spans="2:11" x14ac:dyDescent="0.25">
      <c r="B2368" s="71"/>
      <c r="C2368" s="72"/>
      <c r="D2368" s="71"/>
      <c r="E2368" s="73"/>
      <c r="F2368" s="73"/>
      <c r="G2368" s="74"/>
      <c r="H2368" s="74"/>
      <c r="I2368" s="74"/>
      <c r="J2368" s="73"/>
      <c r="K2368" s="73"/>
    </row>
    <row r="2369" spans="2:11" x14ac:dyDescent="0.25">
      <c r="B2369" s="71"/>
      <c r="C2369" s="72"/>
      <c r="D2369" s="71"/>
      <c r="E2369" s="73"/>
      <c r="F2369" s="73"/>
      <c r="G2369" s="74"/>
      <c r="H2369" s="74"/>
      <c r="I2369" s="74"/>
      <c r="J2369" s="73"/>
      <c r="K2369" s="73"/>
    </row>
    <row r="2370" spans="2:11" x14ac:dyDescent="0.25">
      <c r="B2370" s="71"/>
      <c r="C2370" s="72"/>
      <c r="D2370" s="71"/>
      <c r="E2370" s="73"/>
      <c r="F2370" s="73"/>
      <c r="G2370" s="74"/>
      <c r="H2370" s="74"/>
      <c r="I2370" s="74"/>
      <c r="J2370" s="73"/>
      <c r="K2370" s="73"/>
    </row>
    <row r="2371" spans="2:11" x14ac:dyDescent="0.25">
      <c r="B2371" s="71"/>
      <c r="C2371" s="72"/>
      <c r="D2371" s="71"/>
      <c r="E2371" s="73"/>
      <c r="F2371" s="73"/>
      <c r="G2371" s="74"/>
      <c r="H2371" s="74"/>
      <c r="I2371" s="74"/>
      <c r="J2371" s="73"/>
      <c r="K2371" s="73"/>
    </row>
    <row r="2372" spans="2:11" x14ac:dyDescent="0.25">
      <c r="B2372" s="71"/>
      <c r="C2372" s="72"/>
      <c r="D2372" s="71"/>
      <c r="E2372" s="73"/>
      <c r="F2372" s="73"/>
      <c r="G2372" s="74"/>
      <c r="H2372" s="74"/>
      <c r="I2372" s="74"/>
      <c r="J2372" s="73"/>
      <c r="K2372" s="73"/>
    </row>
    <row r="2373" spans="2:11" x14ac:dyDescent="0.25">
      <c r="B2373" s="71"/>
      <c r="C2373" s="72"/>
      <c r="D2373" s="71"/>
      <c r="E2373" s="73"/>
      <c r="F2373" s="73"/>
      <c r="G2373" s="74"/>
      <c r="H2373" s="74"/>
      <c r="I2373" s="74"/>
      <c r="J2373" s="73"/>
      <c r="K2373" s="73"/>
    </row>
    <row r="2374" spans="2:11" x14ac:dyDescent="0.25">
      <c r="B2374" s="71"/>
      <c r="C2374" s="72"/>
      <c r="D2374" s="71"/>
      <c r="E2374" s="73"/>
      <c r="F2374" s="73"/>
      <c r="G2374" s="74"/>
      <c r="H2374" s="74"/>
      <c r="I2374" s="74"/>
      <c r="J2374" s="73"/>
      <c r="K2374" s="73"/>
    </row>
    <row r="2375" spans="2:11" x14ac:dyDescent="0.25">
      <c r="B2375" s="71"/>
      <c r="C2375" s="72"/>
      <c r="D2375" s="71"/>
      <c r="E2375" s="73"/>
      <c r="F2375" s="73"/>
      <c r="G2375" s="74"/>
      <c r="H2375" s="74"/>
      <c r="I2375" s="74"/>
      <c r="J2375" s="73"/>
      <c r="K2375" s="73"/>
    </row>
    <row r="2376" spans="2:11" x14ac:dyDescent="0.25">
      <c r="B2376" s="71"/>
      <c r="C2376" s="72"/>
      <c r="D2376" s="71"/>
      <c r="E2376" s="73"/>
      <c r="F2376" s="73"/>
      <c r="G2376" s="74"/>
      <c r="H2376" s="74"/>
      <c r="I2376" s="74"/>
      <c r="J2376" s="73"/>
      <c r="K2376" s="73"/>
    </row>
    <row r="2377" spans="2:11" x14ac:dyDescent="0.25">
      <c r="B2377" s="71"/>
      <c r="C2377" s="72"/>
      <c r="D2377" s="71"/>
      <c r="E2377" s="73"/>
      <c r="F2377" s="73"/>
      <c r="G2377" s="74"/>
      <c r="H2377" s="74"/>
      <c r="I2377" s="74"/>
      <c r="J2377" s="73"/>
      <c r="K2377" s="73"/>
    </row>
    <row r="2378" spans="2:11" x14ac:dyDescent="0.25">
      <c r="B2378" s="71"/>
      <c r="C2378" s="72"/>
      <c r="D2378" s="71"/>
      <c r="E2378" s="73"/>
      <c r="F2378" s="73"/>
      <c r="G2378" s="74"/>
      <c r="H2378" s="74"/>
      <c r="I2378" s="74"/>
      <c r="J2378" s="73"/>
      <c r="K2378" s="73"/>
    </row>
    <row r="2379" spans="2:11" x14ac:dyDescent="0.25">
      <c r="B2379" s="71"/>
      <c r="C2379" s="72"/>
      <c r="D2379" s="71"/>
      <c r="E2379" s="73"/>
      <c r="F2379" s="73"/>
      <c r="G2379" s="74"/>
      <c r="H2379" s="74"/>
      <c r="I2379" s="74"/>
      <c r="J2379" s="73"/>
      <c r="K2379" s="73"/>
    </row>
    <row r="2380" spans="2:11" x14ac:dyDescent="0.25">
      <c r="B2380" s="71"/>
      <c r="C2380" s="72"/>
      <c r="D2380" s="71"/>
      <c r="E2380" s="73"/>
      <c r="F2380" s="73"/>
      <c r="G2380" s="74"/>
      <c r="H2380" s="74"/>
      <c r="I2380" s="74"/>
      <c r="J2380" s="73"/>
      <c r="K2380" s="73"/>
    </row>
    <row r="2381" spans="2:11" x14ac:dyDescent="0.25">
      <c r="B2381" s="71"/>
      <c r="C2381" s="72"/>
      <c r="D2381" s="71"/>
      <c r="E2381" s="73"/>
      <c r="F2381" s="73"/>
      <c r="G2381" s="74"/>
      <c r="H2381" s="74"/>
      <c r="I2381" s="74"/>
      <c r="J2381" s="73"/>
      <c r="K2381" s="73"/>
    </row>
    <row r="2382" spans="2:11" x14ac:dyDescent="0.25">
      <c r="B2382" s="71"/>
      <c r="C2382" s="72"/>
      <c r="D2382" s="71"/>
      <c r="E2382" s="73"/>
      <c r="F2382" s="73"/>
      <c r="G2382" s="74"/>
      <c r="H2382" s="74"/>
      <c r="I2382" s="74"/>
      <c r="J2382" s="73"/>
      <c r="K2382" s="73"/>
    </row>
    <row r="2383" spans="2:11" x14ac:dyDescent="0.25">
      <c r="B2383" s="71"/>
      <c r="C2383" s="72"/>
      <c r="D2383" s="71"/>
      <c r="E2383" s="73"/>
      <c r="F2383" s="73"/>
      <c r="G2383" s="74"/>
      <c r="H2383" s="74"/>
      <c r="I2383" s="74"/>
      <c r="J2383" s="73"/>
      <c r="K2383" s="73"/>
    </row>
    <row r="2384" spans="2:11" x14ac:dyDescent="0.25">
      <c r="B2384" s="71"/>
      <c r="C2384" s="72"/>
      <c r="D2384" s="71"/>
      <c r="E2384" s="73"/>
      <c r="F2384" s="73"/>
      <c r="G2384" s="74"/>
      <c r="H2384" s="74"/>
      <c r="I2384" s="74"/>
      <c r="J2384" s="73"/>
      <c r="K2384" s="73"/>
    </row>
    <row r="2385" spans="2:11" x14ac:dyDescent="0.25">
      <c r="B2385" s="71"/>
      <c r="C2385" s="72"/>
      <c r="D2385" s="71"/>
      <c r="E2385" s="73"/>
      <c r="F2385" s="73"/>
      <c r="G2385" s="74"/>
      <c r="H2385" s="74"/>
      <c r="I2385" s="74"/>
      <c r="J2385" s="73"/>
      <c r="K2385" s="73"/>
    </row>
    <row r="2386" spans="2:11" x14ac:dyDescent="0.25">
      <c r="B2386" s="71"/>
      <c r="C2386" s="72"/>
      <c r="D2386" s="71"/>
      <c r="E2386" s="73"/>
      <c r="F2386" s="73"/>
      <c r="G2386" s="74"/>
      <c r="H2386" s="74"/>
      <c r="I2386" s="74"/>
      <c r="J2386" s="73"/>
      <c r="K2386" s="73"/>
    </row>
    <row r="2387" spans="2:11" x14ac:dyDescent="0.25">
      <c r="B2387" s="71"/>
      <c r="C2387" s="72"/>
      <c r="D2387" s="71"/>
      <c r="E2387" s="73"/>
      <c r="F2387" s="73"/>
      <c r="G2387" s="74"/>
      <c r="H2387" s="74"/>
      <c r="I2387" s="74"/>
      <c r="J2387" s="73"/>
      <c r="K2387" s="73"/>
    </row>
    <row r="2388" spans="2:11" x14ac:dyDescent="0.25">
      <c r="B2388" s="71"/>
      <c r="C2388" s="72"/>
      <c r="D2388" s="71"/>
      <c r="E2388" s="73"/>
      <c r="F2388" s="73"/>
      <c r="G2388" s="74"/>
      <c r="H2388" s="74"/>
      <c r="I2388" s="74"/>
      <c r="J2388" s="73"/>
      <c r="K2388" s="73"/>
    </row>
    <row r="2389" spans="2:11" x14ac:dyDescent="0.25">
      <c r="B2389" s="71"/>
      <c r="C2389" s="72"/>
      <c r="D2389" s="71"/>
      <c r="E2389" s="73"/>
      <c r="F2389" s="73"/>
      <c r="G2389" s="74"/>
      <c r="H2389" s="74"/>
      <c r="I2389" s="74"/>
      <c r="J2389" s="73"/>
      <c r="K2389" s="73"/>
    </row>
    <row r="2390" spans="2:11" x14ac:dyDescent="0.25">
      <c r="B2390" s="71"/>
      <c r="C2390" s="72"/>
      <c r="D2390" s="71"/>
      <c r="E2390" s="73"/>
      <c r="F2390" s="73"/>
      <c r="G2390" s="74"/>
      <c r="H2390" s="74"/>
      <c r="I2390" s="74"/>
      <c r="J2390" s="73"/>
      <c r="K2390" s="73"/>
    </row>
    <row r="2391" spans="2:11" x14ac:dyDescent="0.25">
      <c r="B2391" s="71"/>
      <c r="C2391" s="72"/>
      <c r="D2391" s="71"/>
      <c r="E2391" s="73"/>
      <c r="F2391" s="73"/>
      <c r="G2391" s="74"/>
      <c r="H2391" s="74"/>
      <c r="I2391" s="74"/>
      <c r="J2391" s="73"/>
      <c r="K2391" s="73"/>
    </row>
    <row r="2392" spans="2:11" x14ac:dyDescent="0.25">
      <c r="B2392" s="71"/>
      <c r="C2392" s="72"/>
      <c r="D2392" s="71"/>
      <c r="E2392" s="73"/>
      <c r="F2392" s="73"/>
      <c r="G2392" s="74"/>
      <c r="H2392" s="74"/>
      <c r="I2392" s="74"/>
      <c r="J2392" s="73"/>
      <c r="K2392" s="73"/>
    </row>
    <row r="2393" spans="2:11" x14ac:dyDescent="0.25">
      <c r="B2393" s="71"/>
      <c r="C2393" s="72"/>
      <c r="D2393" s="71"/>
      <c r="E2393" s="73"/>
      <c r="F2393" s="73"/>
      <c r="G2393" s="74"/>
      <c r="H2393" s="74"/>
      <c r="I2393" s="74"/>
      <c r="J2393" s="73"/>
      <c r="K2393" s="73"/>
    </row>
    <row r="2394" spans="2:11" x14ac:dyDescent="0.25">
      <c r="B2394" s="71"/>
      <c r="C2394" s="72"/>
      <c r="D2394" s="71"/>
      <c r="E2394" s="73"/>
      <c r="F2394" s="73"/>
      <c r="G2394" s="74"/>
      <c r="H2394" s="74"/>
      <c r="I2394" s="74"/>
      <c r="J2394" s="73"/>
      <c r="K2394" s="73"/>
    </row>
    <row r="2395" spans="2:11" x14ac:dyDescent="0.25">
      <c r="B2395" s="71"/>
      <c r="C2395" s="72"/>
      <c r="D2395" s="71"/>
      <c r="E2395" s="73"/>
      <c r="F2395" s="73"/>
      <c r="G2395" s="74"/>
      <c r="H2395" s="74"/>
      <c r="I2395" s="74"/>
      <c r="J2395" s="73"/>
      <c r="K2395" s="73"/>
    </row>
    <row r="2396" spans="2:11" x14ac:dyDescent="0.25">
      <c r="B2396" s="71"/>
      <c r="C2396" s="72"/>
      <c r="D2396" s="71"/>
      <c r="E2396" s="73"/>
      <c r="F2396" s="73"/>
      <c r="G2396" s="74"/>
      <c r="H2396" s="74"/>
      <c r="I2396" s="74"/>
      <c r="J2396" s="73"/>
      <c r="K2396" s="73"/>
    </row>
    <row r="2397" spans="2:11" x14ac:dyDescent="0.25">
      <c r="B2397" s="71"/>
      <c r="C2397" s="72"/>
      <c r="D2397" s="71"/>
      <c r="E2397" s="73"/>
      <c r="F2397" s="73"/>
      <c r="G2397" s="74"/>
      <c r="H2397" s="74"/>
      <c r="I2397" s="74"/>
      <c r="J2397" s="73"/>
      <c r="K2397" s="73"/>
    </row>
    <row r="2398" spans="2:11" x14ac:dyDescent="0.25">
      <c r="B2398" s="71"/>
      <c r="C2398" s="72"/>
      <c r="D2398" s="71"/>
      <c r="E2398" s="73"/>
      <c r="F2398" s="73"/>
      <c r="G2398" s="74"/>
      <c r="H2398" s="74"/>
      <c r="I2398" s="74"/>
      <c r="J2398" s="73"/>
      <c r="K2398" s="73"/>
    </row>
    <row r="2399" spans="2:11" x14ac:dyDescent="0.25">
      <c r="B2399" s="71"/>
      <c r="C2399" s="72"/>
      <c r="D2399" s="71"/>
      <c r="E2399" s="73"/>
      <c r="F2399" s="73"/>
      <c r="G2399" s="74"/>
      <c r="H2399" s="74"/>
      <c r="I2399" s="74"/>
      <c r="J2399" s="73"/>
      <c r="K2399" s="73"/>
    </row>
    <row r="2400" spans="2:11" x14ac:dyDescent="0.25">
      <c r="B2400" s="71"/>
      <c r="C2400" s="72"/>
      <c r="D2400" s="71"/>
      <c r="E2400" s="73"/>
      <c r="F2400" s="73"/>
      <c r="G2400" s="74"/>
      <c r="H2400" s="74"/>
      <c r="I2400" s="74"/>
      <c r="J2400" s="73"/>
      <c r="K2400" s="73"/>
    </row>
    <row r="2401" spans="2:11" x14ac:dyDescent="0.25">
      <c r="B2401" s="71"/>
      <c r="C2401" s="72"/>
      <c r="D2401" s="71"/>
      <c r="E2401" s="73"/>
      <c r="F2401" s="73"/>
      <c r="G2401" s="74"/>
      <c r="H2401" s="74"/>
      <c r="I2401" s="74"/>
      <c r="J2401" s="73"/>
      <c r="K2401" s="73"/>
    </row>
    <row r="2402" spans="2:11" x14ac:dyDescent="0.25">
      <c r="B2402" s="71"/>
      <c r="C2402" s="72"/>
      <c r="D2402" s="71"/>
      <c r="E2402" s="73"/>
      <c r="F2402" s="73"/>
      <c r="G2402" s="74"/>
      <c r="H2402" s="74"/>
      <c r="I2402" s="74"/>
      <c r="J2402" s="73"/>
      <c r="K2402" s="73"/>
    </row>
    <row r="2403" spans="2:11" x14ac:dyDescent="0.25">
      <c r="B2403" s="71"/>
      <c r="C2403" s="72"/>
      <c r="D2403" s="71"/>
      <c r="E2403" s="73"/>
      <c r="F2403" s="73"/>
      <c r="G2403" s="74"/>
      <c r="H2403" s="74"/>
      <c r="I2403" s="74"/>
      <c r="J2403" s="73"/>
      <c r="K2403" s="73"/>
    </row>
    <row r="2404" spans="2:11" x14ac:dyDescent="0.25">
      <c r="B2404" s="71"/>
      <c r="C2404" s="72"/>
      <c r="D2404" s="71"/>
      <c r="E2404" s="73"/>
      <c r="F2404" s="73"/>
      <c r="G2404" s="74"/>
      <c r="H2404" s="74"/>
      <c r="I2404" s="74"/>
      <c r="J2404" s="73"/>
      <c r="K2404" s="73"/>
    </row>
    <row r="2405" spans="2:11" x14ac:dyDescent="0.25">
      <c r="B2405" s="71"/>
      <c r="C2405" s="72"/>
      <c r="D2405" s="71"/>
      <c r="E2405" s="73"/>
      <c r="F2405" s="73"/>
      <c r="G2405" s="74"/>
      <c r="H2405" s="74"/>
      <c r="I2405" s="74"/>
      <c r="J2405" s="73"/>
      <c r="K2405" s="73"/>
    </row>
    <row r="2406" spans="2:11" x14ac:dyDescent="0.25">
      <c r="B2406" s="71"/>
      <c r="C2406" s="72"/>
      <c r="D2406" s="71"/>
      <c r="E2406" s="73"/>
      <c r="F2406" s="73"/>
      <c r="G2406" s="74"/>
      <c r="H2406" s="74"/>
      <c r="I2406" s="74"/>
      <c r="J2406" s="73"/>
      <c r="K2406" s="73"/>
    </row>
    <row r="2407" spans="2:11" x14ac:dyDescent="0.25">
      <c r="B2407" s="71"/>
      <c r="C2407" s="72"/>
      <c r="D2407" s="71"/>
      <c r="E2407" s="73"/>
      <c r="F2407" s="73"/>
      <c r="G2407" s="74"/>
      <c r="H2407" s="74"/>
      <c r="I2407" s="74"/>
      <c r="J2407" s="73"/>
      <c r="K2407" s="73"/>
    </row>
    <row r="2408" spans="2:11" x14ac:dyDescent="0.25">
      <c r="B2408" s="71"/>
      <c r="C2408" s="72"/>
      <c r="D2408" s="71"/>
      <c r="E2408" s="73"/>
      <c r="F2408" s="73"/>
      <c r="G2408" s="74"/>
      <c r="H2408" s="74"/>
      <c r="I2408" s="74"/>
      <c r="J2408" s="73"/>
      <c r="K2408" s="73"/>
    </row>
    <row r="2409" spans="2:11" x14ac:dyDescent="0.25">
      <c r="B2409" s="71"/>
      <c r="C2409" s="72"/>
      <c r="D2409" s="71"/>
      <c r="E2409" s="73"/>
      <c r="F2409" s="73"/>
      <c r="G2409" s="74"/>
      <c r="H2409" s="74"/>
      <c r="I2409" s="74"/>
      <c r="J2409" s="73"/>
      <c r="K2409" s="73"/>
    </row>
    <row r="2410" spans="2:11" x14ac:dyDescent="0.25">
      <c r="B2410" s="71"/>
      <c r="C2410" s="72"/>
      <c r="D2410" s="71"/>
      <c r="E2410" s="73"/>
      <c r="F2410" s="73"/>
      <c r="G2410" s="74"/>
      <c r="H2410" s="74"/>
      <c r="I2410" s="74"/>
      <c r="J2410" s="73"/>
      <c r="K2410" s="73"/>
    </row>
    <row r="2411" spans="2:11" x14ac:dyDescent="0.25">
      <c r="B2411" s="71"/>
      <c r="C2411" s="72"/>
      <c r="D2411" s="71"/>
      <c r="E2411" s="73"/>
      <c r="F2411" s="73"/>
      <c r="G2411" s="74"/>
      <c r="H2411" s="74"/>
      <c r="I2411" s="74"/>
      <c r="J2411" s="73"/>
      <c r="K2411" s="73"/>
    </row>
    <row r="2412" spans="2:11" x14ac:dyDescent="0.25">
      <c r="B2412" s="71"/>
      <c r="C2412" s="72"/>
      <c r="D2412" s="71"/>
      <c r="E2412" s="73"/>
      <c r="F2412" s="73"/>
      <c r="G2412" s="74"/>
      <c r="H2412" s="74"/>
      <c r="I2412" s="74"/>
      <c r="J2412" s="73"/>
      <c r="K2412" s="73"/>
    </row>
    <row r="2413" spans="2:11" x14ac:dyDescent="0.25">
      <c r="B2413" s="71"/>
      <c r="C2413" s="72"/>
      <c r="D2413" s="71"/>
      <c r="E2413" s="73"/>
      <c r="F2413" s="73"/>
      <c r="G2413" s="74"/>
      <c r="H2413" s="74"/>
      <c r="I2413" s="74"/>
      <c r="J2413" s="73"/>
      <c r="K2413" s="73"/>
    </row>
    <row r="2414" spans="2:11" x14ac:dyDescent="0.25">
      <c r="B2414" s="71"/>
      <c r="C2414" s="72"/>
      <c r="D2414" s="71"/>
      <c r="E2414" s="73"/>
      <c r="F2414" s="73"/>
      <c r="G2414" s="74"/>
      <c r="H2414" s="74"/>
      <c r="I2414" s="74"/>
      <c r="J2414" s="73"/>
      <c r="K2414" s="73"/>
    </row>
    <row r="2415" spans="2:11" x14ac:dyDescent="0.25">
      <c r="B2415" s="71"/>
      <c r="C2415" s="72"/>
      <c r="D2415" s="71"/>
      <c r="E2415" s="73"/>
      <c r="F2415" s="73"/>
      <c r="G2415" s="74"/>
      <c r="H2415" s="74"/>
      <c r="I2415" s="74"/>
      <c r="J2415" s="73"/>
      <c r="K2415" s="73"/>
    </row>
    <row r="2416" spans="2:11" x14ac:dyDescent="0.25">
      <c r="B2416" s="71"/>
      <c r="C2416" s="72"/>
      <c r="D2416" s="71"/>
      <c r="E2416" s="73"/>
      <c r="F2416" s="73"/>
      <c r="G2416" s="74"/>
      <c r="H2416" s="74"/>
      <c r="I2416" s="74"/>
      <c r="J2416" s="73"/>
      <c r="K2416" s="73"/>
    </row>
    <row r="2417" spans="2:11" x14ac:dyDescent="0.25">
      <c r="B2417" s="71"/>
      <c r="C2417" s="72"/>
      <c r="D2417" s="71"/>
      <c r="E2417" s="73"/>
      <c r="F2417" s="73"/>
      <c r="G2417" s="74"/>
      <c r="H2417" s="74"/>
      <c r="I2417" s="74"/>
      <c r="J2417" s="73"/>
      <c r="K2417" s="73"/>
    </row>
    <row r="2418" spans="2:11" x14ac:dyDescent="0.25">
      <c r="B2418" s="71"/>
      <c r="C2418" s="72"/>
      <c r="D2418" s="71"/>
      <c r="E2418" s="73"/>
      <c r="F2418" s="73"/>
      <c r="G2418" s="74"/>
      <c r="H2418" s="74"/>
      <c r="I2418" s="74"/>
      <c r="J2418" s="73"/>
      <c r="K2418" s="73"/>
    </row>
    <row r="2419" spans="2:11" x14ac:dyDescent="0.25">
      <c r="B2419" s="71"/>
      <c r="C2419" s="72"/>
      <c r="D2419" s="71"/>
      <c r="E2419" s="73"/>
      <c r="F2419" s="73"/>
      <c r="G2419" s="74"/>
      <c r="H2419" s="74"/>
      <c r="I2419" s="74"/>
      <c r="J2419" s="73"/>
      <c r="K2419" s="73"/>
    </row>
    <row r="2420" spans="2:11" x14ac:dyDescent="0.25">
      <c r="B2420" s="71"/>
      <c r="C2420" s="72"/>
      <c r="D2420" s="71"/>
      <c r="E2420" s="73"/>
      <c r="F2420" s="73"/>
      <c r="G2420" s="74"/>
      <c r="H2420" s="74"/>
      <c r="I2420" s="74"/>
      <c r="J2420" s="73"/>
      <c r="K2420" s="73"/>
    </row>
    <row r="2421" spans="2:11" x14ac:dyDescent="0.25">
      <c r="B2421" s="71"/>
      <c r="C2421" s="72"/>
      <c r="D2421" s="71"/>
      <c r="E2421" s="73"/>
      <c r="F2421" s="73"/>
      <c r="G2421" s="74"/>
      <c r="H2421" s="74"/>
      <c r="I2421" s="74"/>
      <c r="J2421" s="73"/>
      <c r="K2421" s="73"/>
    </row>
    <row r="2422" spans="2:11" x14ac:dyDescent="0.25">
      <c r="B2422" s="71"/>
      <c r="C2422" s="72"/>
      <c r="D2422" s="71"/>
      <c r="E2422" s="73"/>
      <c r="F2422" s="73"/>
      <c r="G2422" s="74"/>
      <c r="H2422" s="74"/>
      <c r="I2422" s="74"/>
      <c r="J2422" s="73"/>
      <c r="K2422" s="73"/>
    </row>
    <row r="2423" spans="2:11" x14ac:dyDescent="0.25">
      <c r="B2423" s="71"/>
      <c r="C2423" s="72"/>
      <c r="D2423" s="71"/>
      <c r="E2423" s="73"/>
      <c r="F2423" s="73"/>
      <c r="G2423" s="74"/>
      <c r="H2423" s="74"/>
      <c r="I2423" s="74"/>
      <c r="J2423" s="73"/>
      <c r="K2423" s="73"/>
    </row>
    <row r="2424" spans="2:11" x14ac:dyDescent="0.25">
      <c r="B2424" s="71"/>
      <c r="C2424" s="72"/>
      <c r="D2424" s="71"/>
      <c r="E2424" s="73"/>
      <c r="F2424" s="73"/>
      <c r="G2424" s="74"/>
      <c r="H2424" s="74"/>
      <c r="I2424" s="74"/>
      <c r="J2424" s="73"/>
      <c r="K2424" s="73"/>
    </row>
    <row r="2425" spans="2:11" x14ac:dyDescent="0.25">
      <c r="B2425" s="71"/>
      <c r="C2425" s="72"/>
      <c r="D2425" s="71"/>
      <c r="E2425" s="73"/>
      <c r="F2425" s="73"/>
      <c r="G2425" s="74"/>
      <c r="H2425" s="74"/>
      <c r="I2425" s="74"/>
      <c r="J2425" s="73"/>
      <c r="K2425" s="73"/>
    </row>
    <row r="2426" spans="2:11" x14ac:dyDescent="0.25">
      <c r="B2426" s="71"/>
      <c r="C2426" s="72"/>
      <c r="D2426" s="71"/>
      <c r="E2426" s="73"/>
      <c r="F2426" s="73"/>
      <c r="G2426" s="74"/>
      <c r="H2426" s="74"/>
      <c r="I2426" s="74"/>
      <c r="J2426" s="73"/>
      <c r="K2426" s="73"/>
    </row>
    <row r="2427" spans="2:11" x14ac:dyDescent="0.25">
      <c r="B2427" s="71"/>
      <c r="C2427" s="72"/>
      <c r="D2427" s="71"/>
      <c r="E2427" s="73"/>
      <c r="F2427" s="73"/>
      <c r="G2427" s="74"/>
      <c r="H2427" s="74"/>
      <c r="I2427" s="74"/>
      <c r="J2427" s="73"/>
      <c r="K2427" s="73"/>
    </row>
    <row r="2428" spans="2:11" x14ac:dyDescent="0.25">
      <c r="B2428" s="71"/>
      <c r="C2428" s="72"/>
      <c r="D2428" s="71"/>
      <c r="E2428" s="73"/>
      <c r="F2428" s="73"/>
      <c r="G2428" s="74"/>
      <c r="H2428" s="74"/>
      <c r="I2428" s="74"/>
      <c r="J2428" s="73"/>
      <c r="K2428" s="73"/>
    </row>
    <row r="2429" spans="2:11" x14ac:dyDescent="0.25">
      <c r="B2429" s="71"/>
      <c r="C2429" s="72"/>
      <c r="D2429" s="71"/>
      <c r="E2429" s="73"/>
      <c r="F2429" s="73"/>
      <c r="G2429" s="74"/>
      <c r="H2429" s="74"/>
      <c r="I2429" s="74"/>
      <c r="J2429" s="73"/>
      <c r="K2429" s="73"/>
    </row>
    <row r="2430" spans="2:11" x14ac:dyDescent="0.25">
      <c r="B2430" s="71"/>
      <c r="C2430" s="72"/>
      <c r="D2430" s="71"/>
      <c r="E2430" s="73"/>
      <c r="F2430" s="73"/>
      <c r="G2430" s="74"/>
      <c r="H2430" s="74"/>
      <c r="I2430" s="74"/>
      <c r="J2430" s="73"/>
      <c r="K2430" s="73"/>
    </row>
    <row r="2431" spans="2:11" x14ac:dyDescent="0.25">
      <c r="B2431" s="71"/>
      <c r="C2431" s="72"/>
      <c r="D2431" s="71"/>
      <c r="E2431" s="73"/>
      <c r="F2431" s="73"/>
      <c r="G2431" s="74"/>
      <c r="H2431" s="74"/>
      <c r="I2431" s="74"/>
      <c r="J2431" s="73"/>
      <c r="K2431" s="73"/>
    </row>
    <row r="2432" spans="2:11" x14ac:dyDescent="0.25">
      <c r="B2432" s="71"/>
      <c r="C2432" s="72"/>
      <c r="D2432" s="71"/>
      <c r="E2432" s="73"/>
      <c r="F2432" s="73"/>
      <c r="G2432" s="74"/>
      <c r="H2432" s="74"/>
      <c r="I2432" s="74"/>
      <c r="J2432" s="73"/>
      <c r="K2432" s="73"/>
    </row>
    <row r="2433" spans="2:11" x14ac:dyDescent="0.25">
      <c r="B2433" s="71"/>
      <c r="C2433" s="72"/>
      <c r="D2433" s="71"/>
      <c r="E2433" s="73"/>
      <c r="F2433" s="73"/>
      <c r="G2433" s="74"/>
      <c r="H2433" s="74"/>
      <c r="I2433" s="74"/>
      <c r="J2433" s="73"/>
      <c r="K2433" s="73"/>
    </row>
    <row r="2434" spans="2:11" x14ac:dyDescent="0.25">
      <c r="B2434" s="71"/>
      <c r="C2434" s="72"/>
      <c r="D2434" s="71"/>
      <c r="E2434" s="73"/>
      <c r="F2434" s="73"/>
      <c r="G2434" s="74"/>
      <c r="H2434" s="74"/>
      <c r="I2434" s="74"/>
      <c r="J2434" s="73"/>
      <c r="K2434" s="73"/>
    </row>
    <row r="2435" spans="2:11" x14ac:dyDescent="0.25">
      <c r="B2435" s="71"/>
      <c r="C2435" s="72"/>
      <c r="D2435" s="71"/>
      <c r="E2435" s="73"/>
      <c r="F2435" s="73"/>
      <c r="G2435" s="74"/>
      <c r="H2435" s="74"/>
      <c r="I2435" s="74"/>
      <c r="J2435" s="73"/>
      <c r="K2435" s="73"/>
    </row>
    <row r="2436" spans="2:11" x14ac:dyDescent="0.25">
      <c r="B2436" s="71"/>
      <c r="C2436" s="72"/>
      <c r="D2436" s="71"/>
      <c r="E2436" s="73"/>
      <c r="F2436" s="73"/>
      <c r="G2436" s="74"/>
      <c r="H2436" s="74"/>
      <c r="I2436" s="74"/>
      <c r="J2436" s="73"/>
      <c r="K2436" s="73"/>
    </row>
    <row r="2437" spans="2:11" x14ac:dyDescent="0.25">
      <c r="B2437" s="71"/>
      <c r="C2437" s="72"/>
      <c r="D2437" s="71"/>
      <c r="E2437" s="73"/>
      <c r="F2437" s="73"/>
      <c r="G2437" s="74"/>
      <c r="H2437" s="74"/>
      <c r="I2437" s="74"/>
      <c r="J2437" s="73"/>
      <c r="K2437" s="73"/>
    </row>
    <row r="2438" spans="2:11" x14ac:dyDescent="0.25">
      <c r="B2438" s="71"/>
      <c r="C2438" s="72"/>
      <c r="D2438" s="71"/>
      <c r="E2438" s="73"/>
      <c r="F2438" s="73"/>
      <c r="G2438" s="74"/>
      <c r="H2438" s="74"/>
      <c r="I2438" s="74"/>
      <c r="J2438" s="73"/>
      <c r="K2438" s="73"/>
    </row>
    <row r="2439" spans="2:11" x14ac:dyDescent="0.25">
      <c r="B2439" s="71"/>
      <c r="C2439" s="72"/>
      <c r="D2439" s="71"/>
      <c r="E2439" s="73"/>
      <c r="F2439" s="73"/>
      <c r="G2439" s="74"/>
      <c r="H2439" s="74"/>
      <c r="I2439" s="74"/>
      <c r="J2439" s="73"/>
      <c r="K2439" s="73"/>
    </row>
    <row r="2440" spans="2:11" x14ac:dyDescent="0.25">
      <c r="B2440" s="71"/>
      <c r="C2440" s="72"/>
      <c r="D2440" s="71"/>
      <c r="E2440" s="73"/>
      <c r="F2440" s="73"/>
      <c r="G2440" s="74"/>
      <c r="H2440" s="74"/>
      <c r="I2440" s="74"/>
      <c r="J2440" s="73"/>
      <c r="K2440" s="73"/>
    </row>
    <row r="2441" spans="2:11" x14ac:dyDescent="0.25">
      <c r="B2441" s="71"/>
      <c r="C2441" s="72"/>
      <c r="D2441" s="71"/>
      <c r="E2441" s="73"/>
      <c r="F2441" s="73"/>
      <c r="G2441" s="74"/>
      <c r="H2441" s="74"/>
      <c r="I2441" s="74"/>
      <c r="J2441" s="73"/>
      <c r="K2441" s="73"/>
    </row>
    <row r="2442" spans="2:11" x14ac:dyDescent="0.25">
      <c r="B2442" s="71"/>
      <c r="C2442" s="72"/>
      <c r="D2442" s="71"/>
      <c r="E2442" s="73"/>
      <c r="F2442" s="73"/>
      <c r="G2442" s="74"/>
      <c r="H2442" s="74"/>
      <c r="I2442" s="74"/>
      <c r="J2442" s="73"/>
      <c r="K2442" s="73"/>
    </row>
    <row r="2443" spans="2:11" x14ac:dyDescent="0.25">
      <c r="B2443" s="71"/>
      <c r="C2443" s="72"/>
      <c r="D2443" s="71"/>
      <c r="E2443" s="73"/>
      <c r="F2443" s="73"/>
      <c r="G2443" s="74"/>
      <c r="H2443" s="74"/>
      <c r="I2443" s="74"/>
      <c r="J2443" s="73"/>
      <c r="K2443" s="73"/>
    </row>
    <row r="2444" spans="2:11" x14ac:dyDescent="0.25">
      <c r="B2444" s="71"/>
      <c r="C2444" s="72"/>
      <c r="D2444" s="71"/>
      <c r="E2444" s="73"/>
      <c r="F2444" s="73"/>
      <c r="G2444" s="74"/>
      <c r="H2444" s="74"/>
      <c r="I2444" s="74"/>
      <c r="J2444" s="73"/>
      <c r="K2444" s="73"/>
    </row>
    <row r="2445" spans="2:11" x14ac:dyDescent="0.25">
      <c r="B2445" s="71"/>
      <c r="C2445" s="72"/>
      <c r="D2445" s="71"/>
      <c r="E2445" s="73"/>
      <c r="F2445" s="73"/>
      <c r="G2445" s="74"/>
      <c r="H2445" s="74"/>
      <c r="I2445" s="74"/>
      <c r="J2445" s="73"/>
      <c r="K2445" s="73"/>
    </row>
    <row r="2446" spans="2:11" x14ac:dyDescent="0.25">
      <c r="B2446" s="71"/>
      <c r="C2446" s="72"/>
      <c r="D2446" s="71"/>
      <c r="E2446" s="73"/>
      <c r="F2446" s="73"/>
      <c r="G2446" s="74"/>
      <c r="H2446" s="74"/>
      <c r="I2446" s="74"/>
      <c r="J2446" s="73"/>
      <c r="K2446" s="73"/>
    </row>
    <row r="2447" spans="2:11" x14ac:dyDescent="0.25">
      <c r="B2447" s="71"/>
      <c r="C2447" s="72"/>
      <c r="D2447" s="71"/>
      <c r="E2447" s="73"/>
      <c r="F2447" s="73"/>
      <c r="G2447" s="74"/>
      <c r="H2447" s="74"/>
      <c r="I2447" s="74"/>
      <c r="J2447" s="73"/>
      <c r="K2447" s="73"/>
    </row>
    <row r="2448" spans="2:11" x14ac:dyDescent="0.25">
      <c r="B2448" s="71"/>
      <c r="C2448" s="72"/>
      <c r="D2448" s="71"/>
      <c r="E2448" s="73"/>
      <c r="F2448" s="73"/>
      <c r="G2448" s="74"/>
      <c r="H2448" s="74"/>
      <c r="I2448" s="74"/>
      <c r="J2448" s="73"/>
      <c r="K2448" s="73"/>
    </row>
    <row r="2449" spans="2:11" x14ac:dyDescent="0.25">
      <c r="B2449" s="71"/>
      <c r="C2449" s="72"/>
      <c r="D2449" s="71"/>
      <c r="E2449" s="73"/>
      <c r="F2449" s="73"/>
      <c r="G2449" s="74"/>
      <c r="H2449" s="74"/>
      <c r="I2449" s="74"/>
      <c r="J2449" s="73"/>
      <c r="K2449" s="73"/>
    </row>
    <row r="2450" spans="2:11" x14ac:dyDescent="0.25">
      <c r="B2450" s="71"/>
      <c r="C2450" s="72"/>
      <c r="D2450" s="71"/>
      <c r="E2450" s="73"/>
      <c r="F2450" s="73"/>
      <c r="G2450" s="74"/>
      <c r="H2450" s="74"/>
      <c r="I2450" s="74"/>
      <c r="J2450" s="73"/>
      <c r="K2450" s="73"/>
    </row>
    <row r="2451" spans="2:11" x14ac:dyDescent="0.25">
      <c r="B2451" s="71"/>
      <c r="C2451" s="72"/>
      <c r="D2451" s="71"/>
      <c r="E2451" s="73"/>
      <c r="F2451" s="73"/>
      <c r="G2451" s="74"/>
      <c r="H2451" s="74"/>
      <c r="I2451" s="74"/>
      <c r="J2451" s="73"/>
      <c r="K2451" s="73"/>
    </row>
    <row r="2452" spans="2:11" x14ac:dyDescent="0.25">
      <c r="B2452" s="71"/>
      <c r="C2452" s="72"/>
      <c r="D2452" s="71"/>
      <c r="E2452" s="73"/>
      <c r="F2452" s="73"/>
      <c r="G2452" s="74"/>
      <c r="H2452" s="74"/>
      <c r="I2452" s="74"/>
      <c r="J2452" s="73"/>
      <c r="K2452" s="73"/>
    </row>
    <row r="2453" spans="2:11" x14ac:dyDescent="0.25">
      <c r="B2453" s="71"/>
      <c r="C2453" s="72"/>
      <c r="D2453" s="71"/>
      <c r="E2453" s="73"/>
      <c r="F2453" s="73"/>
      <c r="G2453" s="74"/>
      <c r="H2453" s="74"/>
      <c r="I2453" s="74"/>
      <c r="J2453" s="73"/>
      <c r="K2453" s="73"/>
    </row>
    <row r="2454" spans="2:11" x14ac:dyDescent="0.25">
      <c r="B2454" s="71"/>
      <c r="C2454" s="72"/>
      <c r="D2454" s="71"/>
      <c r="E2454" s="73"/>
      <c r="F2454" s="73"/>
      <c r="G2454" s="74"/>
      <c r="H2454" s="74"/>
      <c r="I2454" s="74"/>
      <c r="J2454" s="73"/>
      <c r="K2454" s="73"/>
    </row>
    <row r="2455" spans="2:11" x14ac:dyDescent="0.25">
      <c r="B2455" s="71"/>
      <c r="C2455" s="72"/>
      <c r="D2455" s="71"/>
      <c r="E2455" s="73"/>
      <c r="F2455" s="73"/>
      <c r="G2455" s="74"/>
      <c r="H2455" s="74"/>
      <c r="I2455" s="74"/>
      <c r="J2455" s="73"/>
      <c r="K2455" s="73"/>
    </row>
    <row r="2456" spans="2:11" x14ac:dyDescent="0.25">
      <c r="B2456" s="71"/>
      <c r="C2456" s="72"/>
      <c r="D2456" s="71"/>
      <c r="E2456" s="73"/>
      <c r="F2456" s="73"/>
      <c r="G2456" s="74"/>
      <c r="H2456" s="74"/>
      <c r="I2456" s="74"/>
      <c r="J2456" s="73"/>
      <c r="K2456" s="73"/>
    </row>
    <row r="2457" spans="2:11" x14ac:dyDescent="0.25">
      <c r="B2457" s="71"/>
      <c r="C2457" s="72"/>
      <c r="D2457" s="71"/>
      <c r="E2457" s="73"/>
      <c r="F2457" s="73"/>
      <c r="G2457" s="74"/>
      <c r="H2457" s="74"/>
      <c r="I2457" s="74"/>
      <c r="J2457" s="73"/>
      <c r="K2457" s="73"/>
    </row>
    <row r="2458" spans="2:11" x14ac:dyDescent="0.25">
      <c r="B2458" s="71"/>
      <c r="C2458" s="72"/>
      <c r="D2458" s="71"/>
      <c r="E2458" s="73"/>
      <c r="F2458" s="73"/>
      <c r="G2458" s="74"/>
      <c r="H2458" s="74"/>
      <c r="I2458" s="74"/>
      <c r="J2458" s="73"/>
      <c r="K2458" s="73"/>
    </row>
    <row r="2459" spans="2:11" x14ac:dyDescent="0.25">
      <c r="B2459" s="71"/>
      <c r="C2459" s="72"/>
      <c r="D2459" s="71"/>
      <c r="E2459" s="73"/>
      <c r="F2459" s="73"/>
      <c r="G2459" s="74"/>
      <c r="H2459" s="74"/>
      <c r="I2459" s="74"/>
      <c r="J2459" s="73"/>
      <c r="K2459" s="73"/>
    </row>
    <row r="2460" spans="2:11" x14ac:dyDescent="0.25">
      <c r="B2460" s="71"/>
      <c r="C2460" s="72"/>
      <c r="D2460" s="71"/>
      <c r="E2460" s="73"/>
      <c r="F2460" s="73"/>
      <c r="G2460" s="74"/>
      <c r="H2460" s="74"/>
      <c r="I2460" s="74"/>
      <c r="J2460" s="73"/>
      <c r="K2460" s="73"/>
    </row>
    <row r="2461" spans="2:11" x14ac:dyDescent="0.25">
      <c r="B2461" s="71"/>
      <c r="C2461" s="72"/>
      <c r="D2461" s="71"/>
      <c r="E2461" s="73"/>
      <c r="F2461" s="73"/>
      <c r="G2461" s="74"/>
      <c r="H2461" s="74"/>
      <c r="I2461" s="74"/>
      <c r="J2461" s="73"/>
      <c r="K2461" s="73"/>
    </row>
    <row r="2462" spans="2:11" x14ac:dyDescent="0.25">
      <c r="B2462" s="71"/>
      <c r="C2462" s="72"/>
      <c r="D2462" s="71"/>
      <c r="E2462" s="73"/>
      <c r="F2462" s="73"/>
      <c r="G2462" s="74"/>
      <c r="H2462" s="74"/>
      <c r="I2462" s="74"/>
      <c r="J2462" s="73"/>
      <c r="K2462" s="73"/>
    </row>
    <row r="2463" spans="2:11" x14ac:dyDescent="0.25">
      <c r="B2463" s="71"/>
      <c r="C2463" s="72"/>
      <c r="D2463" s="71"/>
      <c r="E2463" s="73"/>
      <c r="F2463" s="73"/>
      <c r="G2463" s="74"/>
      <c r="H2463" s="74"/>
      <c r="I2463" s="74"/>
      <c r="J2463" s="73"/>
      <c r="K2463" s="73"/>
    </row>
    <row r="2464" spans="2:11" x14ac:dyDescent="0.25">
      <c r="B2464" s="71"/>
      <c r="C2464" s="72"/>
      <c r="D2464" s="71"/>
      <c r="E2464" s="73"/>
      <c r="F2464" s="73"/>
      <c r="G2464" s="74"/>
      <c r="H2464" s="74"/>
      <c r="I2464" s="74"/>
      <c r="J2464" s="73"/>
      <c r="K2464" s="73"/>
    </row>
    <row r="2465" spans="2:11" x14ac:dyDescent="0.25">
      <c r="B2465" s="71"/>
      <c r="C2465" s="72"/>
      <c r="D2465" s="71"/>
      <c r="E2465" s="73"/>
      <c r="F2465" s="73"/>
      <c r="G2465" s="74"/>
      <c r="H2465" s="74"/>
      <c r="I2465" s="74"/>
      <c r="J2465" s="73"/>
      <c r="K2465" s="73"/>
    </row>
    <row r="2466" spans="2:11" x14ac:dyDescent="0.25">
      <c r="B2466" s="71"/>
      <c r="C2466" s="72"/>
      <c r="D2466" s="71"/>
      <c r="E2466" s="73"/>
      <c r="F2466" s="73"/>
      <c r="G2466" s="74"/>
      <c r="H2466" s="74"/>
      <c r="I2466" s="74"/>
      <c r="J2466" s="73"/>
      <c r="K2466" s="73"/>
    </row>
    <row r="2467" spans="2:11" x14ac:dyDescent="0.25">
      <c r="B2467" s="71"/>
      <c r="C2467" s="72"/>
      <c r="D2467" s="71"/>
      <c r="E2467" s="73"/>
      <c r="F2467" s="73"/>
      <c r="G2467" s="74"/>
      <c r="H2467" s="74"/>
      <c r="I2467" s="74"/>
      <c r="J2467" s="73"/>
      <c r="K2467" s="73"/>
    </row>
    <row r="2468" spans="2:11" x14ac:dyDescent="0.25">
      <c r="B2468" s="71"/>
      <c r="C2468" s="72"/>
      <c r="D2468" s="71"/>
      <c r="E2468" s="73"/>
      <c r="F2468" s="73"/>
      <c r="G2468" s="74"/>
      <c r="H2468" s="74"/>
      <c r="I2468" s="74"/>
      <c r="J2468" s="73"/>
      <c r="K2468" s="73"/>
    </row>
    <row r="2469" spans="2:11" x14ac:dyDescent="0.25">
      <c r="B2469" s="71"/>
      <c r="C2469" s="72"/>
      <c r="D2469" s="71"/>
      <c r="E2469" s="73"/>
      <c r="F2469" s="73"/>
      <c r="G2469" s="74"/>
      <c r="H2469" s="74"/>
      <c r="I2469" s="74"/>
      <c r="J2469" s="73"/>
      <c r="K2469" s="73"/>
    </row>
    <row r="2470" spans="2:11" x14ac:dyDescent="0.25">
      <c r="B2470" s="71"/>
      <c r="C2470" s="72"/>
      <c r="D2470" s="71"/>
      <c r="E2470" s="73"/>
      <c r="F2470" s="73"/>
      <c r="G2470" s="74"/>
      <c r="H2470" s="74"/>
      <c r="I2470" s="74"/>
      <c r="J2470" s="73"/>
      <c r="K2470" s="73"/>
    </row>
    <row r="2471" spans="2:11" x14ac:dyDescent="0.25">
      <c r="B2471" s="71"/>
      <c r="C2471" s="72"/>
      <c r="D2471" s="71"/>
      <c r="E2471" s="73"/>
      <c r="F2471" s="73"/>
      <c r="G2471" s="74"/>
      <c r="H2471" s="74"/>
      <c r="I2471" s="74"/>
      <c r="J2471" s="73"/>
      <c r="K2471" s="73"/>
    </row>
    <row r="2472" spans="2:11" x14ac:dyDescent="0.25">
      <c r="B2472" s="71"/>
      <c r="C2472" s="72"/>
      <c r="D2472" s="71"/>
      <c r="E2472" s="73"/>
      <c r="F2472" s="73"/>
      <c r="G2472" s="74"/>
      <c r="H2472" s="74"/>
      <c r="I2472" s="74"/>
      <c r="J2472" s="73"/>
      <c r="K2472" s="73"/>
    </row>
    <row r="2473" spans="2:11" x14ac:dyDescent="0.25">
      <c r="B2473" s="71"/>
      <c r="C2473" s="72"/>
      <c r="D2473" s="71"/>
      <c r="E2473" s="73"/>
      <c r="F2473" s="73"/>
      <c r="G2473" s="74"/>
      <c r="H2473" s="74"/>
      <c r="I2473" s="74"/>
      <c r="J2473" s="73"/>
      <c r="K2473" s="73"/>
    </row>
    <row r="2474" spans="2:11" x14ac:dyDescent="0.25">
      <c r="B2474" s="71"/>
      <c r="C2474" s="72"/>
      <c r="D2474" s="71"/>
      <c r="E2474" s="73"/>
      <c r="F2474" s="73"/>
      <c r="G2474" s="74"/>
      <c r="H2474" s="74"/>
      <c r="I2474" s="74"/>
      <c r="J2474" s="73"/>
      <c r="K2474" s="73"/>
    </row>
    <row r="2475" spans="2:11" x14ac:dyDescent="0.25">
      <c r="B2475" s="71"/>
      <c r="C2475" s="72"/>
      <c r="D2475" s="71"/>
      <c r="E2475" s="73"/>
      <c r="F2475" s="73"/>
      <c r="G2475" s="74"/>
      <c r="H2475" s="74"/>
      <c r="I2475" s="74"/>
      <c r="J2475" s="73"/>
      <c r="K2475" s="73"/>
    </row>
    <row r="2476" spans="2:11" x14ac:dyDescent="0.25">
      <c r="B2476" s="71"/>
      <c r="C2476" s="72"/>
      <c r="D2476" s="71"/>
      <c r="E2476" s="73"/>
      <c r="F2476" s="73"/>
      <c r="G2476" s="74"/>
      <c r="H2476" s="74"/>
      <c r="I2476" s="74"/>
      <c r="J2476" s="73"/>
      <c r="K2476" s="73"/>
    </row>
    <row r="2477" spans="2:11" x14ac:dyDescent="0.25">
      <c r="B2477" s="71"/>
      <c r="C2477" s="72"/>
      <c r="D2477" s="71"/>
      <c r="E2477" s="73"/>
      <c r="F2477" s="73"/>
      <c r="G2477" s="74"/>
      <c r="H2477" s="74"/>
      <c r="I2477" s="74"/>
      <c r="J2477" s="73"/>
      <c r="K2477" s="73"/>
    </row>
    <row r="2478" spans="2:11" x14ac:dyDescent="0.25">
      <c r="B2478" s="71"/>
      <c r="C2478" s="72"/>
      <c r="D2478" s="71"/>
      <c r="E2478" s="73"/>
      <c r="F2478" s="73"/>
      <c r="G2478" s="74"/>
      <c r="H2478" s="74"/>
      <c r="I2478" s="74"/>
      <c r="J2478" s="73"/>
      <c r="K2478" s="73"/>
    </row>
    <row r="2479" spans="2:11" x14ac:dyDescent="0.25">
      <c r="B2479" s="71"/>
      <c r="C2479" s="72"/>
      <c r="D2479" s="71"/>
      <c r="E2479" s="73"/>
      <c r="F2479" s="73"/>
      <c r="G2479" s="74"/>
      <c r="H2479" s="74"/>
      <c r="I2479" s="74"/>
      <c r="J2479" s="73"/>
      <c r="K2479" s="73"/>
    </row>
    <row r="2480" spans="2:11" x14ac:dyDescent="0.25">
      <c r="B2480" s="71"/>
      <c r="C2480" s="72"/>
      <c r="D2480" s="71"/>
      <c r="E2480" s="73"/>
      <c r="F2480" s="73"/>
      <c r="G2480" s="74"/>
      <c r="H2480" s="74"/>
      <c r="I2480" s="74"/>
      <c r="J2480" s="73"/>
      <c r="K2480" s="73"/>
    </row>
    <row r="2481" spans="2:11" x14ac:dyDescent="0.25">
      <c r="B2481" s="71"/>
      <c r="C2481" s="72"/>
      <c r="D2481" s="71"/>
      <c r="E2481" s="73"/>
      <c r="F2481" s="73"/>
      <c r="G2481" s="74"/>
      <c r="H2481" s="74"/>
      <c r="I2481" s="74"/>
      <c r="J2481" s="73"/>
      <c r="K2481" s="73"/>
    </row>
    <row r="2482" spans="2:11" x14ac:dyDescent="0.25">
      <c r="B2482" s="71"/>
      <c r="C2482" s="72"/>
      <c r="D2482" s="71"/>
      <c r="E2482" s="73"/>
      <c r="F2482" s="73"/>
      <c r="G2482" s="74"/>
      <c r="H2482" s="74"/>
      <c r="I2482" s="74"/>
      <c r="J2482" s="73"/>
      <c r="K2482" s="73"/>
    </row>
    <row r="2483" spans="2:11" x14ac:dyDescent="0.25">
      <c r="B2483" s="71"/>
      <c r="C2483" s="72"/>
      <c r="D2483" s="71"/>
      <c r="E2483" s="73"/>
      <c r="F2483" s="73"/>
      <c r="G2483" s="74"/>
      <c r="H2483" s="74"/>
      <c r="I2483" s="74"/>
      <c r="J2483" s="73"/>
      <c r="K2483" s="73"/>
    </row>
    <row r="2484" spans="2:11" x14ac:dyDescent="0.25">
      <c r="B2484" s="71"/>
      <c r="C2484" s="72"/>
      <c r="D2484" s="71"/>
      <c r="E2484" s="73"/>
      <c r="F2484" s="73"/>
      <c r="G2484" s="74"/>
      <c r="H2484" s="74"/>
      <c r="I2484" s="74"/>
      <c r="J2484" s="73"/>
      <c r="K2484" s="73"/>
    </row>
    <row r="2485" spans="2:11" x14ac:dyDescent="0.25">
      <c r="B2485" s="71"/>
      <c r="C2485" s="72"/>
      <c r="D2485" s="71"/>
      <c r="E2485" s="73"/>
      <c r="F2485" s="73"/>
      <c r="G2485" s="74"/>
      <c r="H2485" s="74"/>
      <c r="I2485" s="74"/>
      <c r="J2485" s="73"/>
      <c r="K2485" s="73"/>
    </row>
    <row r="2486" spans="2:11" x14ac:dyDescent="0.25">
      <c r="B2486" s="71"/>
      <c r="C2486" s="72"/>
      <c r="D2486" s="71"/>
      <c r="E2486" s="73"/>
      <c r="F2486" s="73"/>
      <c r="G2486" s="74"/>
      <c r="H2486" s="74"/>
      <c r="I2486" s="74"/>
      <c r="J2486" s="73"/>
      <c r="K2486" s="73"/>
    </row>
    <row r="2487" spans="2:11" x14ac:dyDescent="0.25">
      <c r="B2487" s="71"/>
      <c r="C2487" s="72"/>
      <c r="D2487" s="71"/>
      <c r="E2487" s="73"/>
      <c r="F2487" s="73"/>
      <c r="G2487" s="74"/>
      <c r="H2487" s="74"/>
      <c r="I2487" s="74"/>
      <c r="J2487" s="73"/>
      <c r="K2487" s="73"/>
    </row>
    <row r="2488" spans="2:11" x14ac:dyDescent="0.25">
      <c r="B2488" s="71"/>
      <c r="C2488" s="72"/>
      <c r="D2488" s="71"/>
      <c r="E2488" s="73"/>
      <c r="F2488" s="73"/>
      <c r="G2488" s="74"/>
      <c r="H2488" s="74"/>
      <c r="I2488" s="74"/>
      <c r="J2488" s="73"/>
      <c r="K2488" s="73"/>
    </row>
    <row r="2489" spans="2:11" x14ac:dyDescent="0.25">
      <c r="B2489" s="71"/>
      <c r="C2489" s="72"/>
      <c r="D2489" s="71"/>
      <c r="E2489" s="73"/>
      <c r="F2489" s="73"/>
      <c r="G2489" s="74"/>
      <c r="H2489" s="74"/>
      <c r="I2489" s="74"/>
      <c r="J2489" s="73"/>
      <c r="K2489" s="73"/>
    </row>
    <row r="2490" spans="2:11" x14ac:dyDescent="0.25">
      <c r="B2490" s="71"/>
      <c r="C2490" s="72"/>
      <c r="D2490" s="71"/>
      <c r="E2490" s="73"/>
      <c r="F2490" s="73"/>
      <c r="G2490" s="74"/>
      <c r="H2490" s="74"/>
      <c r="I2490" s="74"/>
      <c r="J2490" s="73"/>
      <c r="K2490" s="73"/>
    </row>
    <row r="2491" spans="2:11" x14ac:dyDescent="0.25">
      <c r="B2491" s="71"/>
      <c r="C2491" s="72"/>
      <c r="D2491" s="71"/>
      <c r="E2491" s="73"/>
      <c r="F2491" s="73"/>
      <c r="G2491" s="74"/>
      <c r="H2491" s="74"/>
      <c r="I2491" s="74"/>
      <c r="J2491" s="73"/>
      <c r="K2491" s="73"/>
    </row>
    <row r="2492" spans="2:11" x14ac:dyDescent="0.25">
      <c r="B2492" s="71"/>
      <c r="C2492" s="72"/>
      <c r="D2492" s="71"/>
      <c r="E2492" s="73"/>
      <c r="F2492" s="73"/>
      <c r="G2492" s="74"/>
      <c r="H2492" s="74"/>
      <c r="I2492" s="74"/>
      <c r="J2492" s="73"/>
      <c r="K2492" s="73"/>
    </row>
    <row r="2493" spans="2:11" x14ac:dyDescent="0.25">
      <c r="B2493" s="71"/>
      <c r="C2493" s="72"/>
      <c r="D2493" s="71"/>
      <c r="E2493" s="73"/>
      <c r="F2493" s="73"/>
      <c r="G2493" s="74"/>
      <c r="H2493" s="74"/>
      <c r="I2493" s="74"/>
      <c r="J2493" s="73"/>
      <c r="K2493" s="73"/>
    </row>
    <row r="2494" spans="2:11" x14ac:dyDescent="0.25">
      <c r="B2494" s="71"/>
      <c r="C2494" s="72"/>
      <c r="D2494" s="71"/>
      <c r="E2494" s="73"/>
      <c r="F2494" s="73"/>
      <c r="G2494" s="74"/>
      <c r="H2494" s="74"/>
      <c r="I2494" s="74"/>
      <c r="J2494" s="73"/>
      <c r="K2494" s="73"/>
    </row>
    <row r="2495" spans="2:11" x14ac:dyDescent="0.25">
      <c r="B2495" s="71"/>
      <c r="C2495" s="72"/>
      <c r="D2495" s="71"/>
      <c r="E2495" s="73"/>
      <c r="F2495" s="73"/>
      <c r="G2495" s="74"/>
      <c r="H2495" s="74"/>
      <c r="I2495" s="74"/>
      <c r="J2495" s="73"/>
      <c r="K2495" s="73"/>
    </row>
    <row r="2496" spans="2:11" x14ac:dyDescent="0.25">
      <c r="B2496" s="71"/>
      <c r="C2496" s="72"/>
      <c r="D2496" s="71"/>
      <c r="E2496" s="73"/>
      <c r="F2496" s="73"/>
      <c r="G2496" s="74"/>
      <c r="H2496" s="74"/>
      <c r="I2496" s="74"/>
      <c r="J2496" s="73"/>
      <c r="K2496" s="73"/>
    </row>
    <row r="2497" spans="2:11" x14ac:dyDescent="0.25">
      <c r="B2497" s="71"/>
      <c r="C2497" s="72"/>
      <c r="D2497" s="71"/>
      <c r="E2497" s="73"/>
      <c r="F2497" s="73"/>
      <c r="G2497" s="74"/>
      <c r="H2497" s="74"/>
      <c r="I2497" s="74"/>
      <c r="J2497" s="73"/>
      <c r="K2497" s="73"/>
    </row>
    <row r="2498" spans="2:11" x14ac:dyDescent="0.25">
      <c r="B2498" s="71"/>
      <c r="C2498" s="72"/>
      <c r="D2498" s="71"/>
      <c r="E2498" s="73"/>
      <c r="F2498" s="73"/>
      <c r="G2498" s="74"/>
      <c r="H2498" s="74"/>
      <c r="I2498" s="74"/>
      <c r="J2498" s="73"/>
      <c r="K2498" s="73"/>
    </row>
    <row r="2499" spans="2:11" x14ac:dyDescent="0.25">
      <c r="B2499" s="71"/>
      <c r="C2499" s="72"/>
      <c r="D2499" s="71"/>
      <c r="E2499" s="73"/>
      <c r="F2499" s="73"/>
      <c r="G2499" s="74"/>
      <c r="H2499" s="74"/>
      <c r="I2499" s="74"/>
      <c r="J2499" s="73"/>
      <c r="K2499" s="73"/>
    </row>
    <row r="2500" spans="2:11" x14ac:dyDescent="0.25">
      <c r="B2500" s="71"/>
      <c r="C2500" s="72"/>
      <c r="D2500" s="71"/>
      <c r="E2500" s="73"/>
      <c r="F2500" s="73"/>
      <c r="G2500" s="74"/>
      <c r="H2500" s="74"/>
      <c r="I2500" s="74"/>
      <c r="J2500" s="73"/>
      <c r="K2500" s="73"/>
    </row>
    <row r="2501" spans="2:11" x14ac:dyDescent="0.25">
      <c r="B2501" s="71"/>
      <c r="C2501" s="72"/>
      <c r="D2501" s="71"/>
      <c r="E2501" s="73"/>
      <c r="F2501" s="73"/>
      <c r="G2501" s="74"/>
      <c r="H2501" s="74"/>
      <c r="I2501" s="74"/>
      <c r="J2501" s="73"/>
      <c r="K2501" s="73"/>
    </row>
    <row r="2502" spans="2:11" x14ac:dyDescent="0.25">
      <c r="B2502" s="71"/>
      <c r="C2502" s="72"/>
      <c r="D2502" s="71"/>
      <c r="E2502" s="73"/>
      <c r="F2502" s="73"/>
      <c r="G2502" s="74"/>
      <c r="H2502" s="74"/>
      <c r="I2502" s="74"/>
      <c r="J2502" s="73"/>
      <c r="K2502" s="73"/>
    </row>
    <row r="2503" spans="2:11" x14ac:dyDescent="0.25">
      <c r="B2503" s="71"/>
      <c r="C2503" s="72"/>
      <c r="D2503" s="71"/>
      <c r="E2503" s="73"/>
      <c r="F2503" s="73"/>
      <c r="G2503" s="74"/>
      <c r="H2503" s="74"/>
      <c r="I2503" s="74"/>
      <c r="J2503" s="73"/>
      <c r="K2503" s="73"/>
    </row>
    <row r="2504" spans="2:11" x14ac:dyDescent="0.25">
      <c r="B2504" s="71"/>
      <c r="C2504" s="72"/>
      <c r="D2504" s="71"/>
      <c r="E2504" s="73"/>
      <c r="F2504" s="73"/>
      <c r="G2504" s="74"/>
      <c r="H2504" s="74"/>
      <c r="I2504" s="74"/>
      <c r="J2504" s="73"/>
      <c r="K2504" s="73"/>
    </row>
    <row r="2505" spans="2:11" x14ac:dyDescent="0.25">
      <c r="B2505" s="71"/>
      <c r="C2505" s="72"/>
      <c r="D2505" s="71"/>
      <c r="E2505" s="73"/>
      <c r="F2505" s="73"/>
      <c r="G2505" s="74"/>
      <c r="H2505" s="74"/>
      <c r="I2505" s="74"/>
      <c r="J2505" s="73"/>
      <c r="K2505" s="73"/>
    </row>
    <row r="2506" spans="2:11" x14ac:dyDescent="0.25">
      <c r="B2506" s="71"/>
      <c r="C2506" s="72"/>
      <c r="D2506" s="71"/>
      <c r="E2506" s="73"/>
      <c r="F2506" s="73"/>
      <c r="G2506" s="74"/>
      <c r="H2506" s="74"/>
      <c r="I2506" s="74"/>
      <c r="J2506" s="73"/>
      <c r="K2506" s="73"/>
    </row>
    <row r="2507" spans="2:11" x14ac:dyDescent="0.25">
      <c r="B2507" s="71"/>
      <c r="C2507" s="72"/>
      <c r="D2507" s="71"/>
      <c r="E2507" s="73"/>
      <c r="F2507" s="73"/>
      <c r="G2507" s="74"/>
      <c r="H2507" s="74"/>
      <c r="I2507" s="74"/>
      <c r="J2507" s="73"/>
      <c r="K2507" s="73"/>
    </row>
    <row r="2508" spans="2:11" x14ac:dyDescent="0.25">
      <c r="B2508" s="71"/>
      <c r="C2508" s="72"/>
      <c r="D2508" s="71"/>
      <c r="E2508" s="73"/>
      <c r="F2508" s="73"/>
      <c r="G2508" s="74"/>
      <c r="H2508" s="74"/>
      <c r="I2508" s="74"/>
      <c r="J2508" s="73"/>
      <c r="K2508" s="73"/>
    </row>
    <row r="2509" spans="2:11" x14ac:dyDescent="0.25">
      <c r="B2509" s="71"/>
      <c r="C2509" s="72"/>
      <c r="D2509" s="71"/>
      <c r="E2509" s="73"/>
      <c r="F2509" s="73"/>
      <c r="G2509" s="74"/>
      <c r="H2509" s="74"/>
      <c r="I2509" s="74"/>
      <c r="J2509" s="73"/>
      <c r="K2509" s="73"/>
    </row>
    <row r="2510" spans="2:11" x14ac:dyDescent="0.25">
      <c r="B2510" s="71"/>
      <c r="C2510" s="72"/>
      <c r="D2510" s="71"/>
      <c r="E2510" s="73"/>
      <c r="F2510" s="73"/>
      <c r="G2510" s="74"/>
      <c r="H2510" s="74"/>
      <c r="I2510" s="74"/>
      <c r="J2510" s="73"/>
      <c r="K2510" s="73"/>
    </row>
    <row r="2511" spans="2:11" x14ac:dyDescent="0.25">
      <c r="B2511" s="71"/>
      <c r="C2511" s="72"/>
      <c r="D2511" s="71"/>
      <c r="E2511" s="73"/>
      <c r="F2511" s="73"/>
      <c r="G2511" s="74"/>
      <c r="H2511" s="74"/>
      <c r="I2511" s="74"/>
      <c r="J2511" s="73"/>
      <c r="K2511" s="73"/>
    </row>
    <row r="2512" spans="2:11" x14ac:dyDescent="0.25">
      <c r="B2512" s="71"/>
      <c r="C2512" s="72"/>
      <c r="D2512" s="71"/>
      <c r="E2512" s="73"/>
      <c r="F2512" s="73"/>
      <c r="G2512" s="74"/>
      <c r="H2512" s="74"/>
      <c r="I2512" s="74"/>
      <c r="J2512" s="73"/>
      <c r="K2512" s="73"/>
    </row>
    <row r="2513" spans="2:11" x14ac:dyDescent="0.25">
      <c r="B2513" s="71"/>
      <c r="C2513" s="72"/>
      <c r="D2513" s="71"/>
      <c r="E2513" s="73"/>
      <c r="F2513" s="73"/>
      <c r="G2513" s="74"/>
      <c r="H2513" s="74"/>
      <c r="I2513" s="74"/>
      <c r="J2513" s="73"/>
      <c r="K2513" s="73"/>
    </row>
    <row r="2514" spans="2:11" x14ac:dyDescent="0.25">
      <c r="B2514" s="71"/>
      <c r="C2514" s="72"/>
      <c r="D2514" s="71"/>
      <c r="E2514" s="73"/>
      <c r="F2514" s="73"/>
      <c r="G2514" s="74"/>
      <c r="H2514" s="74"/>
      <c r="I2514" s="74"/>
      <c r="J2514" s="73"/>
      <c r="K2514" s="73"/>
    </row>
    <row r="2515" spans="2:11" x14ac:dyDescent="0.25">
      <c r="B2515" s="71"/>
      <c r="C2515" s="72"/>
      <c r="D2515" s="71"/>
      <c r="E2515" s="73"/>
      <c r="F2515" s="73"/>
      <c r="G2515" s="74"/>
      <c r="H2515" s="74"/>
      <c r="I2515" s="74"/>
      <c r="J2515" s="73"/>
      <c r="K2515" s="73"/>
    </row>
    <row r="2516" spans="2:11" x14ac:dyDescent="0.25">
      <c r="B2516" s="71"/>
      <c r="C2516" s="72"/>
      <c r="D2516" s="71"/>
      <c r="E2516" s="73"/>
      <c r="F2516" s="73"/>
      <c r="G2516" s="74"/>
      <c r="H2516" s="74"/>
      <c r="I2516" s="74"/>
      <c r="J2516" s="73"/>
      <c r="K2516" s="73"/>
    </row>
    <row r="2517" spans="2:11" x14ac:dyDescent="0.25">
      <c r="B2517" s="71"/>
      <c r="C2517" s="72"/>
      <c r="D2517" s="71"/>
      <c r="E2517" s="73"/>
      <c r="F2517" s="73"/>
      <c r="G2517" s="74"/>
      <c r="H2517" s="74"/>
      <c r="I2517" s="74"/>
      <c r="J2517" s="73"/>
      <c r="K2517" s="73"/>
    </row>
    <row r="2518" spans="2:11" x14ac:dyDescent="0.25">
      <c r="B2518" s="71"/>
      <c r="C2518" s="72"/>
      <c r="D2518" s="71"/>
      <c r="E2518" s="73"/>
      <c r="F2518" s="73"/>
      <c r="G2518" s="74"/>
      <c r="H2518" s="74"/>
      <c r="I2518" s="74"/>
      <c r="J2518" s="73"/>
      <c r="K2518" s="73"/>
    </row>
    <row r="2519" spans="2:11" x14ac:dyDescent="0.25">
      <c r="B2519" s="71"/>
      <c r="C2519" s="72"/>
      <c r="D2519" s="71"/>
      <c r="E2519" s="73"/>
      <c r="F2519" s="73"/>
      <c r="G2519" s="74"/>
      <c r="H2519" s="74"/>
      <c r="I2519" s="74"/>
      <c r="J2519" s="73"/>
      <c r="K2519" s="73"/>
    </row>
    <row r="2520" spans="2:11" x14ac:dyDescent="0.25">
      <c r="B2520" s="71"/>
      <c r="C2520" s="72"/>
      <c r="D2520" s="71"/>
      <c r="E2520" s="73"/>
      <c r="F2520" s="73"/>
      <c r="G2520" s="74"/>
      <c r="H2520" s="74"/>
      <c r="I2520" s="74"/>
      <c r="J2520" s="73"/>
      <c r="K2520" s="73"/>
    </row>
    <row r="2521" spans="2:11" x14ac:dyDescent="0.25">
      <c r="B2521" s="71"/>
      <c r="C2521" s="72"/>
      <c r="D2521" s="71"/>
      <c r="E2521" s="73"/>
      <c r="F2521" s="73"/>
      <c r="G2521" s="74"/>
      <c r="H2521" s="74"/>
      <c r="I2521" s="74"/>
      <c r="J2521" s="73"/>
      <c r="K2521" s="73"/>
    </row>
    <row r="2522" spans="2:11" x14ac:dyDescent="0.25">
      <c r="B2522" s="71"/>
      <c r="C2522" s="72"/>
      <c r="D2522" s="71"/>
      <c r="E2522" s="73"/>
      <c r="F2522" s="73"/>
      <c r="G2522" s="74"/>
      <c r="H2522" s="74"/>
      <c r="I2522" s="74"/>
      <c r="J2522" s="73"/>
      <c r="K2522" s="73"/>
    </row>
    <row r="2523" spans="2:11" x14ac:dyDescent="0.25">
      <c r="B2523" s="71"/>
      <c r="C2523" s="72"/>
      <c r="D2523" s="71"/>
      <c r="E2523" s="73"/>
      <c r="F2523" s="73"/>
      <c r="G2523" s="74"/>
      <c r="H2523" s="74"/>
      <c r="I2523" s="74"/>
      <c r="J2523" s="73"/>
      <c r="K2523" s="73"/>
    </row>
    <row r="2524" spans="2:11" x14ac:dyDescent="0.25">
      <c r="B2524" s="71"/>
      <c r="C2524" s="72"/>
      <c r="D2524" s="71"/>
      <c r="E2524" s="73"/>
      <c r="F2524" s="73"/>
      <c r="G2524" s="74"/>
      <c r="H2524" s="74"/>
      <c r="I2524" s="74"/>
      <c r="J2524" s="73"/>
      <c r="K2524" s="73"/>
    </row>
    <row r="2525" spans="2:11" x14ac:dyDescent="0.25">
      <c r="B2525" s="71"/>
      <c r="C2525" s="72"/>
      <c r="D2525" s="71"/>
      <c r="E2525" s="73"/>
      <c r="F2525" s="73"/>
      <c r="G2525" s="74"/>
      <c r="H2525" s="74"/>
      <c r="I2525" s="74"/>
      <c r="J2525" s="73"/>
      <c r="K2525" s="73"/>
    </row>
    <row r="2526" spans="2:11" x14ac:dyDescent="0.25">
      <c r="B2526" s="71"/>
      <c r="C2526" s="72"/>
      <c r="D2526" s="71"/>
      <c r="E2526" s="73"/>
      <c r="F2526" s="73"/>
      <c r="G2526" s="74"/>
      <c r="H2526" s="74"/>
      <c r="I2526" s="74"/>
      <c r="J2526" s="73"/>
      <c r="K2526" s="73"/>
    </row>
    <row r="2527" spans="2:11" x14ac:dyDescent="0.25">
      <c r="B2527" s="71"/>
      <c r="C2527" s="72"/>
      <c r="D2527" s="71"/>
      <c r="E2527" s="73"/>
      <c r="F2527" s="73"/>
      <c r="G2527" s="74"/>
      <c r="H2527" s="74"/>
      <c r="I2527" s="74"/>
      <c r="J2527" s="73"/>
      <c r="K2527" s="73"/>
    </row>
    <row r="2528" spans="2:11" x14ac:dyDescent="0.25">
      <c r="B2528" s="71"/>
      <c r="C2528" s="72"/>
      <c r="D2528" s="71"/>
      <c r="E2528" s="73"/>
      <c r="F2528" s="73"/>
      <c r="G2528" s="74"/>
      <c r="H2528" s="74"/>
      <c r="I2528" s="74"/>
      <c r="J2528" s="73"/>
      <c r="K2528" s="73"/>
    </row>
    <row r="2529" spans="2:11" x14ac:dyDescent="0.25">
      <c r="B2529" s="71"/>
      <c r="C2529" s="72"/>
      <c r="D2529" s="71"/>
      <c r="E2529" s="73"/>
      <c r="F2529" s="73"/>
      <c r="G2529" s="74"/>
      <c r="H2529" s="74"/>
      <c r="I2529" s="74"/>
      <c r="J2529" s="73"/>
      <c r="K2529" s="73"/>
    </row>
    <row r="2530" spans="2:11" x14ac:dyDescent="0.25">
      <c r="B2530" s="71"/>
      <c r="C2530" s="72"/>
      <c r="D2530" s="71"/>
      <c r="E2530" s="73"/>
      <c r="F2530" s="73"/>
      <c r="G2530" s="74"/>
      <c r="H2530" s="74"/>
      <c r="I2530" s="74"/>
      <c r="J2530" s="73"/>
      <c r="K2530" s="73"/>
    </row>
    <row r="2531" spans="2:11" x14ac:dyDescent="0.25">
      <c r="B2531" s="71"/>
      <c r="C2531" s="72"/>
      <c r="D2531" s="71"/>
      <c r="E2531" s="73"/>
      <c r="F2531" s="73"/>
      <c r="G2531" s="74"/>
      <c r="H2531" s="74"/>
      <c r="I2531" s="74"/>
      <c r="J2531" s="73"/>
      <c r="K2531" s="73"/>
    </row>
    <row r="2532" spans="2:11" x14ac:dyDescent="0.25">
      <c r="B2532" s="71"/>
      <c r="C2532" s="72"/>
      <c r="D2532" s="71"/>
      <c r="E2532" s="73"/>
      <c r="F2532" s="73"/>
      <c r="G2532" s="74"/>
      <c r="H2532" s="74"/>
      <c r="I2532" s="74"/>
      <c r="J2532" s="73"/>
      <c r="K2532" s="73"/>
    </row>
    <row r="2533" spans="2:11" x14ac:dyDescent="0.25">
      <c r="B2533" s="71"/>
      <c r="C2533" s="72"/>
      <c r="D2533" s="71"/>
      <c r="E2533" s="73"/>
      <c r="F2533" s="73"/>
      <c r="G2533" s="74"/>
      <c r="H2533" s="74"/>
      <c r="I2533" s="74"/>
      <c r="J2533" s="73"/>
      <c r="K2533" s="73"/>
    </row>
    <row r="2534" spans="2:11" x14ac:dyDescent="0.25">
      <c r="B2534" s="71"/>
      <c r="C2534" s="72"/>
      <c r="D2534" s="71"/>
      <c r="E2534" s="73"/>
      <c r="F2534" s="73"/>
      <c r="G2534" s="74"/>
      <c r="H2534" s="74"/>
      <c r="I2534" s="74"/>
      <c r="J2534" s="73"/>
      <c r="K2534" s="73"/>
    </row>
    <row r="2535" spans="2:11" x14ac:dyDescent="0.25">
      <c r="B2535" s="71"/>
      <c r="C2535" s="72"/>
      <c r="D2535" s="71"/>
      <c r="E2535" s="73"/>
      <c r="F2535" s="73"/>
      <c r="G2535" s="74"/>
      <c r="H2535" s="74"/>
      <c r="I2535" s="74"/>
      <c r="J2535" s="73"/>
      <c r="K2535" s="73"/>
    </row>
    <row r="2536" spans="2:11" x14ac:dyDescent="0.25">
      <c r="B2536" s="71"/>
      <c r="C2536" s="72"/>
      <c r="D2536" s="71"/>
      <c r="E2536" s="73"/>
      <c r="F2536" s="73"/>
      <c r="G2536" s="74"/>
      <c r="H2536" s="74"/>
      <c r="I2536" s="74"/>
      <c r="J2536" s="73"/>
      <c r="K2536" s="73"/>
    </row>
    <row r="2537" spans="2:11" x14ac:dyDescent="0.25">
      <c r="B2537" s="71"/>
      <c r="C2537" s="72"/>
      <c r="D2537" s="71"/>
      <c r="E2537" s="73"/>
      <c r="F2537" s="73"/>
      <c r="G2537" s="74"/>
      <c r="H2537" s="74"/>
      <c r="I2537" s="74"/>
      <c r="J2537" s="73"/>
      <c r="K2537" s="73"/>
    </row>
    <row r="2538" spans="2:11" x14ac:dyDescent="0.25">
      <c r="B2538" s="71"/>
      <c r="C2538" s="72"/>
      <c r="D2538" s="71"/>
      <c r="E2538" s="73"/>
      <c r="F2538" s="73"/>
      <c r="G2538" s="74"/>
      <c r="H2538" s="74"/>
      <c r="I2538" s="74"/>
      <c r="J2538" s="73"/>
      <c r="K2538" s="73"/>
    </row>
    <row r="2539" spans="2:11" x14ac:dyDescent="0.25">
      <c r="B2539" s="71"/>
      <c r="C2539" s="72"/>
      <c r="D2539" s="71"/>
      <c r="E2539" s="73"/>
      <c r="F2539" s="73"/>
      <c r="G2539" s="74"/>
      <c r="H2539" s="74"/>
      <c r="I2539" s="74"/>
      <c r="J2539" s="73"/>
      <c r="K2539" s="73"/>
    </row>
    <row r="2540" spans="2:11" x14ac:dyDescent="0.25">
      <c r="B2540" s="71"/>
      <c r="C2540" s="72"/>
      <c r="D2540" s="71"/>
      <c r="E2540" s="73"/>
      <c r="F2540" s="73"/>
      <c r="G2540" s="74"/>
      <c r="H2540" s="74"/>
      <c r="I2540" s="74"/>
      <c r="J2540" s="73"/>
      <c r="K2540" s="73"/>
    </row>
    <row r="2541" spans="2:11" x14ac:dyDescent="0.25">
      <c r="B2541" s="71"/>
      <c r="C2541" s="72"/>
      <c r="D2541" s="71"/>
      <c r="E2541" s="73"/>
      <c r="F2541" s="73"/>
      <c r="G2541" s="74"/>
      <c r="H2541" s="74"/>
      <c r="I2541" s="74"/>
      <c r="J2541" s="73"/>
      <c r="K2541" s="73"/>
    </row>
    <row r="2542" spans="2:11" x14ac:dyDescent="0.25">
      <c r="B2542" s="71"/>
      <c r="C2542" s="72"/>
      <c r="D2542" s="71"/>
      <c r="E2542" s="73"/>
      <c r="F2542" s="73"/>
      <c r="G2542" s="74"/>
      <c r="H2542" s="74"/>
      <c r="I2542" s="74"/>
      <c r="J2542" s="73"/>
      <c r="K2542" s="73"/>
    </row>
    <row r="2543" spans="2:11" x14ac:dyDescent="0.25">
      <c r="B2543" s="71"/>
      <c r="C2543" s="72"/>
      <c r="D2543" s="71"/>
      <c r="E2543" s="73"/>
      <c r="F2543" s="73"/>
      <c r="G2543" s="74"/>
      <c r="H2543" s="74"/>
      <c r="I2543" s="74"/>
      <c r="J2543" s="73"/>
      <c r="K2543" s="73"/>
    </row>
    <row r="2544" spans="2:11" x14ac:dyDescent="0.25">
      <c r="B2544" s="71"/>
      <c r="C2544" s="72"/>
      <c r="D2544" s="71"/>
      <c r="E2544" s="73"/>
      <c r="F2544" s="73"/>
      <c r="G2544" s="74"/>
      <c r="H2544" s="74"/>
      <c r="I2544" s="74"/>
      <c r="J2544" s="73"/>
      <c r="K2544" s="73"/>
    </row>
    <row r="2545" spans="2:11" x14ac:dyDescent="0.25">
      <c r="B2545" s="71"/>
      <c r="C2545" s="72"/>
      <c r="D2545" s="71"/>
      <c r="E2545" s="73"/>
      <c r="F2545" s="73"/>
      <c r="G2545" s="74"/>
      <c r="H2545" s="74"/>
      <c r="I2545" s="74"/>
      <c r="J2545" s="73"/>
      <c r="K2545" s="73"/>
    </row>
    <row r="2546" spans="2:11" x14ac:dyDescent="0.25">
      <c r="B2546" s="71"/>
      <c r="C2546" s="72"/>
      <c r="D2546" s="71"/>
      <c r="E2546" s="73"/>
      <c r="F2546" s="73"/>
      <c r="G2546" s="74"/>
      <c r="H2546" s="74"/>
      <c r="I2546" s="74"/>
      <c r="J2546" s="73"/>
      <c r="K2546" s="73"/>
    </row>
    <row r="2547" spans="2:11" x14ac:dyDescent="0.25">
      <c r="B2547" s="71"/>
      <c r="C2547" s="72"/>
      <c r="D2547" s="71"/>
      <c r="E2547" s="73"/>
      <c r="F2547" s="73"/>
      <c r="G2547" s="74"/>
      <c r="H2547" s="74"/>
      <c r="I2547" s="74"/>
      <c r="J2547" s="73"/>
      <c r="K2547" s="73"/>
    </row>
    <row r="2548" spans="2:11" x14ac:dyDescent="0.25">
      <c r="B2548" s="71"/>
      <c r="C2548" s="72"/>
      <c r="D2548" s="71"/>
      <c r="E2548" s="73"/>
      <c r="F2548" s="73"/>
      <c r="G2548" s="74"/>
      <c r="H2548" s="74"/>
      <c r="I2548" s="74"/>
      <c r="J2548" s="73"/>
      <c r="K2548" s="73"/>
    </row>
    <row r="2549" spans="2:11" x14ac:dyDescent="0.25">
      <c r="B2549" s="71"/>
      <c r="C2549" s="72"/>
      <c r="D2549" s="71"/>
      <c r="E2549" s="73"/>
      <c r="F2549" s="73"/>
      <c r="G2549" s="74"/>
      <c r="H2549" s="74"/>
      <c r="I2549" s="74"/>
      <c r="J2549" s="73"/>
      <c r="K2549" s="73"/>
    </row>
    <row r="2550" spans="2:11" x14ac:dyDescent="0.25">
      <c r="B2550" s="71"/>
      <c r="C2550" s="72"/>
      <c r="D2550" s="71"/>
      <c r="E2550" s="73"/>
      <c r="F2550" s="73"/>
      <c r="G2550" s="74"/>
      <c r="H2550" s="74"/>
      <c r="I2550" s="74"/>
      <c r="J2550" s="73"/>
      <c r="K2550" s="73"/>
    </row>
    <row r="2551" spans="2:11" x14ac:dyDescent="0.25">
      <c r="B2551" s="71"/>
      <c r="C2551" s="72"/>
      <c r="D2551" s="71"/>
      <c r="E2551" s="73"/>
      <c r="F2551" s="73"/>
      <c r="G2551" s="74"/>
      <c r="H2551" s="74"/>
      <c r="I2551" s="74"/>
      <c r="J2551" s="73"/>
      <c r="K2551" s="73"/>
    </row>
    <row r="2552" spans="2:11" x14ac:dyDescent="0.25">
      <c r="B2552" s="71"/>
      <c r="C2552" s="72"/>
      <c r="D2552" s="71"/>
      <c r="E2552" s="73"/>
      <c r="F2552" s="73"/>
      <c r="G2552" s="74"/>
      <c r="H2552" s="74"/>
      <c r="I2552" s="74"/>
      <c r="J2552" s="73"/>
      <c r="K2552" s="73"/>
    </row>
    <row r="2553" spans="2:11" x14ac:dyDescent="0.25">
      <c r="B2553" s="71"/>
      <c r="C2553" s="72"/>
      <c r="D2553" s="71"/>
      <c r="E2553" s="73"/>
      <c r="F2553" s="73"/>
      <c r="G2553" s="74"/>
      <c r="H2553" s="74"/>
      <c r="I2553" s="74"/>
      <c r="J2553" s="73"/>
      <c r="K2553" s="73"/>
    </row>
    <row r="2554" spans="2:11" x14ac:dyDescent="0.25">
      <c r="B2554" s="71"/>
      <c r="C2554" s="72"/>
      <c r="D2554" s="71"/>
      <c r="E2554" s="73"/>
      <c r="F2554" s="73"/>
      <c r="G2554" s="74"/>
      <c r="H2554" s="74"/>
      <c r="I2554" s="74"/>
      <c r="J2554" s="73"/>
      <c r="K2554" s="73"/>
    </row>
    <row r="2555" spans="2:11" x14ac:dyDescent="0.25">
      <c r="B2555" s="71"/>
      <c r="C2555" s="72"/>
      <c r="D2555" s="71"/>
      <c r="E2555" s="73"/>
      <c r="F2555" s="73"/>
      <c r="G2555" s="74"/>
      <c r="H2555" s="74"/>
      <c r="I2555" s="74"/>
      <c r="J2555" s="73"/>
      <c r="K2555" s="73"/>
    </row>
    <row r="2556" spans="2:11" x14ac:dyDescent="0.25">
      <c r="B2556" s="71"/>
      <c r="C2556" s="72"/>
      <c r="D2556" s="71"/>
      <c r="E2556" s="73"/>
      <c r="F2556" s="73"/>
      <c r="G2556" s="74"/>
      <c r="H2556" s="74"/>
      <c r="I2556" s="74"/>
      <c r="J2556" s="73"/>
      <c r="K2556" s="73"/>
    </row>
    <row r="2557" spans="2:11" x14ac:dyDescent="0.25">
      <c r="B2557" s="71"/>
      <c r="C2557" s="72"/>
      <c r="D2557" s="71"/>
      <c r="E2557" s="73"/>
      <c r="F2557" s="73"/>
      <c r="G2557" s="74"/>
      <c r="H2557" s="74"/>
      <c r="I2557" s="74"/>
      <c r="J2557" s="73"/>
      <c r="K2557" s="73"/>
    </row>
    <row r="2558" spans="2:11" x14ac:dyDescent="0.25">
      <c r="B2558" s="71"/>
      <c r="C2558" s="72"/>
      <c r="D2558" s="71"/>
      <c r="E2558" s="73"/>
      <c r="F2558" s="73"/>
      <c r="G2558" s="74"/>
      <c r="H2558" s="74"/>
      <c r="I2558" s="74"/>
      <c r="J2558" s="73"/>
      <c r="K2558" s="73"/>
    </row>
    <row r="2559" spans="2:11" x14ac:dyDescent="0.25">
      <c r="B2559" s="71"/>
      <c r="C2559" s="72"/>
      <c r="D2559" s="71"/>
      <c r="E2559" s="73"/>
      <c r="F2559" s="73"/>
      <c r="G2559" s="74"/>
      <c r="H2559" s="74"/>
      <c r="I2559" s="74"/>
      <c r="J2559" s="73"/>
      <c r="K2559" s="73"/>
    </row>
    <row r="2560" spans="2:11" x14ac:dyDescent="0.25">
      <c r="B2560" s="71"/>
      <c r="C2560" s="72"/>
      <c r="D2560" s="71"/>
      <c r="E2560" s="73"/>
      <c r="F2560" s="73"/>
      <c r="G2560" s="74"/>
      <c r="H2560" s="74"/>
      <c r="I2560" s="74"/>
      <c r="J2560" s="73"/>
      <c r="K2560" s="73"/>
    </row>
    <row r="2561" spans="2:11" x14ac:dyDescent="0.25">
      <c r="B2561" s="71"/>
      <c r="C2561" s="72"/>
      <c r="D2561" s="71"/>
      <c r="E2561" s="73"/>
      <c r="F2561" s="73"/>
      <c r="G2561" s="74"/>
      <c r="H2561" s="74"/>
      <c r="I2561" s="74"/>
      <c r="J2561" s="73"/>
      <c r="K2561" s="73"/>
    </row>
    <row r="2562" spans="2:11" x14ac:dyDescent="0.25">
      <c r="B2562" s="71"/>
      <c r="C2562" s="72"/>
      <c r="D2562" s="71"/>
      <c r="E2562" s="73"/>
      <c r="F2562" s="73"/>
      <c r="G2562" s="74"/>
      <c r="H2562" s="74"/>
      <c r="I2562" s="74"/>
      <c r="J2562" s="73"/>
      <c r="K2562" s="73"/>
    </row>
    <row r="2563" spans="2:11" x14ac:dyDescent="0.25">
      <c r="B2563" s="71"/>
      <c r="C2563" s="72"/>
      <c r="D2563" s="71"/>
      <c r="E2563" s="73"/>
      <c r="F2563" s="73"/>
      <c r="G2563" s="74"/>
      <c r="H2563" s="74"/>
      <c r="I2563" s="74"/>
      <c r="J2563" s="73"/>
      <c r="K2563" s="73"/>
    </row>
    <row r="2564" spans="2:11" x14ac:dyDescent="0.25">
      <c r="B2564" s="71"/>
      <c r="C2564" s="72"/>
      <c r="D2564" s="71"/>
      <c r="E2564" s="73"/>
      <c r="F2564" s="73"/>
      <c r="G2564" s="74"/>
      <c r="H2564" s="74"/>
      <c r="I2564" s="74"/>
      <c r="J2564" s="73"/>
      <c r="K2564" s="73"/>
    </row>
    <row r="2565" spans="2:11" x14ac:dyDescent="0.25">
      <c r="B2565" s="71"/>
      <c r="C2565" s="72"/>
      <c r="D2565" s="71"/>
      <c r="E2565" s="73"/>
      <c r="F2565" s="73"/>
      <c r="G2565" s="74"/>
      <c r="H2565" s="74"/>
      <c r="I2565" s="74"/>
      <c r="J2565" s="73"/>
      <c r="K2565" s="73"/>
    </row>
    <row r="2566" spans="2:11" x14ac:dyDescent="0.25">
      <c r="B2566" s="71"/>
      <c r="C2566" s="72"/>
      <c r="D2566" s="71"/>
      <c r="E2566" s="73"/>
      <c r="F2566" s="73"/>
      <c r="G2566" s="74"/>
      <c r="H2566" s="74"/>
      <c r="I2566" s="74"/>
      <c r="J2566" s="73"/>
      <c r="K2566" s="73"/>
    </row>
    <row r="2567" spans="2:11" x14ac:dyDescent="0.25">
      <c r="B2567" s="71"/>
      <c r="C2567" s="72"/>
      <c r="D2567" s="71"/>
      <c r="E2567" s="73"/>
      <c r="F2567" s="73"/>
      <c r="G2567" s="74"/>
      <c r="H2567" s="74"/>
      <c r="I2567" s="74"/>
      <c r="J2567" s="73"/>
      <c r="K2567" s="73"/>
    </row>
    <row r="2568" spans="2:11" x14ac:dyDescent="0.25">
      <c r="B2568" s="71"/>
      <c r="C2568" s="72"/>
      <c r="D2568" s="71"/>
      <c r="E2568" s="73"/>
      <c r="F2568" s="73"/>
      <c r="G2568" s="74"/>
      <c r="H2568" s="74"/>
      <c r="I2568" s="74"/>
      <c r="J2568" s="73"/>
      <c r="K2568" s="73"/>
    </row>
    <row r="2569" spans="2:11" x14ac:dyDescent="0.25">
      <c r="B2569" s="71"/>
      <c r="C2569" s="72"/>
      <c r="D2569" s="71"/>
      <c r="E2569" s="73"/>
      <c r="F2569" s="73"/>
      <c r="G2569" s="74"/>
      <c r="H2569" s="74"/>
      <c r="I2569" s="74"/>
      <c r="J2569" s="73"/>
      <c r="K2569" s="73"/>
    </row>
    <row r="2570" spans="2:11" x14ac:dyDescent="0.25">
      <c r="B2570" s="71"/>
      <c r="C2570" s="72"/>
      <c r="D2570" s="71"/>
      <c r="E2570" s="73"/>
      <c r="F2570" s="73"/>
      <c r="G2570" s="74"/>
      <c r="H2570" s="74"/>
      <c r="I2570" s="74"/>
      <c r="J2570" s="73"/>
      <c r="K2570" s="73"/>
    </row>
    <row r="2571" spans="2:11" x14ac:dyDescent="0.25">
      <c r="B2571" s="71"/>
      <c r="C2571" s="72"/>
      <c r="D2571" s="71"/>
      <c r="E2571" s="73"/>
      <c r="F2571" s="73"/>
      <c r="G2571" s="74"/>
      <c r="H2571" s="74"/>
      <c r="I2571" s="74"/>
      <c r="J2571" s="73"/>
      <c r="K2571" s="73"/>
    </row>
    <row r="2572" spans="2:11" x14ac:dyDescent="0.25">
      <c r="B2572" s="71"/>
      <c r="C2572" s="72"/>
      <c r="D2572" s="71"/>
      <c r="E2572" s="73"/>
      <c r="F2572" s="73"/>
      <c r="G2572" s="74"/>
      <c r="H2572" s="74"/>
      <c r="I2572" s="74"/>
      <c r="J2572" s="73"/>
      <c r="K2572" s="73"/>
    </row>
    <row r="2573" spans="2:11" x14ac:dyDescent="0.25">
      <c r="B2573" s="71"/>
      <c r="C2573" s="72"/>
      <c r="D2573" s="71"/>
      <c r="E2573" s="73"/>
      <c r="F2573" s="73"/>
      <c r="G2573" s="74"/>
      <c r="H2573" s="74"/>
      <c r="I2573" s="74"/>
      <c r="J2573" s="73"/>
      <c r="K2573" s="73"/>
    </row>
    <row r="2574" spans="2:11" x14ac:dyDescent="0.25">
      <c r="B2574" s="71"/>
      <c r="C2574" s="72"/>
      <c r="D2574" s="71"/>
      <c r="E2574" s="73"/>
      <c r="F2574" s="73"/>
      <c r="G2574" s="74"/>
      <c r="H2574" s="74"/>
      <c r="I2574" s="74"/>
      <c r="J2574" s="73"/>
      <c r="K2574" s="73"/>
    </row>
    <row r="2575" spans="2:11" x14ac:dyDescent="0.25">
      <c r="B2575" s="71"/>
      <c r="C2575" s="72"/>
      <c r="D2575" s="71"/>
      <c r="E2575" s="73"/>
      <c r="F2575" s="73"/>
      <c r="G2575" s="74"/>
      <c r="H2575" s="74"/>
      <c r="I2575" s="74"/>
      <c r="J2575" s="73"/>
      <c r="K2575" s="73"/>
    </row>
    <row r="2576" spans="2:11" x14ac:dyDescent="0.25">
      <c r="B2576" s="71"/>
      <c r="C2576" s="72"/>
      <c r="D2576" s="71"/>
      <c r="E2576" s="73"/>
      <c r="F2576" s="73"/>
      <c r="G2576" s="74"/>
      <c r="H2576" s="74"/>
      <c r="I2576" s="74"/>
      <c r="J2576" s="73"/>
      <c r="K2576" s="73"/>
    </row>
    <row r="2577" spans="2:11" x14ac:dyDescent="0.25">
      <c r="B2577" s="71"/>
      <c r="C2577" s="72"/>
      <c r="D2577" s="71"/>
      <c r="E2577" s="73"/>
      <c r="F2577" s="73"/>
      <c r="G2577" s="74"/>
      <c r="H2577" s="74"/>
      <c r="I2577" s="74"/>
      <c r="J2577" s="73"/>
      <c r="K2577" s="73"/>
    </row>
    <row r="2578" spans="2:11" x14ac:dyDescent="0.25">
      <c r="B2578" s="71"/>
      <c r="C2578" s="72"/>
      <c r="D2578" s="71"/>
      <c r="E2578" s="73"/>
      <c r="F2578" s="73"/>
      <c r="G2578" s="74"/>
      <c r="H2578" s="74"/>
      <c r="I2578" s="74"/>
      <c r="J2578" s="73"/>
      <c r="K2578" s="73"/>
    </row>
    <row r="2579" spans="2:11" x14ac:dyDescent="0.25">
      <c r="B2579" s="71"/>
      <c r="C2579" s="72"/>
      <c r="D2579" s="71"/>
      <c r="E2579" s="73"/>
      <c r="F2579" s="73"/>
      <c r="G2579" s="74"/>
      <c r="H2579" s="74"/>
      <c r="I2579" s="74"/>
      <c r="J2579" s="73"/>
      <c r="K2579" s="73"/>
    </row>
    <row r="2580" spans="2:11" x14ac:dyDescent="0.25">
      <c r="B2580" s="71"/>
      <c r="C2580" s="72"/>
      <c r="D2580" s="71"/>
      <c r="E2580" s="73"/>
      <c r="F2580" s="73"/>
      <c r="G2580" s="74"/>
      <c r="H2580" s="74"/>
      <c r="I2580" s="74"/>
      <c r="J2580" s="73"/>
      <c r="K2580" s="73"/>
    </row>
    <row r="2581" spans="2:11" x14ac:dyDescent="0.25">
      <c r="B2581" s="71"/>
      <c r="C2581" s="72"/>
      <c r="D2581" s="71"/>
      <c r="E2581" s="73"/>
      <c r="F2581" s="73"/>
      <c r="G2581" s="74"/>
      <c r="H2581" s="74"/>
      <c r="I2581" s="74"/>
      <c r="J2581" s="73"/>
      <c r="K2581" s="73"/>
    </row>
    <row r="2582" spans="2:11" x14ac:dyDescent="0.25">
      <c r="B2582" s="71"/>
      <c r="C2582" s="72"/>
      <c r="D2582" s="71"/>
      <c r="E2582" s="73"/>
      <c r="F2582" s="73"/>
      <c r="G2582" s="74"/>
      <c r="H2582" s="74"/>
      <c r="I2582" s="74"/>
      <c r="J2582" s="73"/>
      <c r="K2582" s="73"/>
    </row>
    <row r="2583" spans="2:11" x14ac:dyDescent="0.25">
      <c r="B2583" s="71"/>
      <c r="C2583" s="72"/>
      <c r="D2583" s="71"/>
      <c r="E2583" s="73"/>
      <c r="F2583" s="73"/>
      <c r="G2583" s="74"/>
      <c r="H2583" s="74"/>
      <c r="I2583" s="74"/>
      <c r="J2583" s="73"/>
      <c r="K2583" s="73"/>
    </row>
    <row r="2584" spans="2:11" x14ac:dyDescent="0.25">
      <c r="B2584" s="71"/>
      <c r="C2584" s="72"/>
      <c r="D2584" s="71"/>
      <c r="E2584" s="73"/>
      <c r="F2584" s="73"/>
      <c r="G2584" s="74"/>
      <c r="H2584" s="74"/>
      <c r="I2584" s="74"/>
      <c r="J2584" s="73"/>
      <c r="K2584" s="73"/>
    </row>
    <row r="2585" spans="2:11" x14ac:dyDescent="0.25">
      <c r="B2585" s="71"/>
      <c r="C2585" s="72"/>
      <c r="D2585" s="71"/>
      <c r="E2585" s="73"/>
      <c r="F2585" s="73"/>
      <c r="G2585" s="74"/>
      <c r="H2585" s="74"/>
      <c r="I2585" s="74"/>
      <c r="J2585" s="73"/>
      <c r="K2585" s="73"/>
    </row>
    <row r="2586" spans="2:11" x14ac:dyDescent="0.25">
      <c r="B2586" s="71"/>
      <c r="C2586" s="72"/>
      <c r="D2586" s="71"/>
      <c r="E2586" s="73"/>
      <c r="F2586" s="73"/>
      <c r="G2586" s="74"/>
      <c r="H2586" s="74"/>
      <c r="I2586" s="74"/>
      <c r="J2586" s="73"/>
      <c r="K2586" s="73"/>
    </row>
    <row r="2587" spans="2:11" x14ac:dyDescent="0.25">
      <c r="B2587" s="71"/>
      <c r="C2587" s="72"/>
      <c r="D2587" s="71"/>
      <c r="E2587" s="73"/>
      <c r="F2587" s="73"/>
      <c r="G2587" s="74"/>
      <c r="H2587" s="74"/>
      <c r="I2587" s="74"/>
      <c r="J2587" s="73"/>
      <c r="K2587" s="73"/>
    </row>
    <row r="2588" spans="2:11" x14ac:dyDescent="0.25">
      <c r="B2588" s="71"/>
      <c r="C2588" s="72"/>
      <c r="D2588" s="71"/>
      <c r="E2588" s="73"/>
      <c r="F2588" s="73"/>
      <c r="G2588" s="74"/>
      <c r="H2588" s="74"/>
      <c r="I2588" s="74"/>
      <c r="J2588" s="73"/>
      <c r="K2588" s="73"/>
    </row>
    <row r="2589" spans="2:11" x14ac:dyDescent="0.25">
      <c r="B2589" s="71"/>
      <c r="C2589" s="72"/>
      <c r="D2589" s="71"/>
      <c r="E2589" s="73"/>
      <c r="F2589" s="73"/>
      <c r="G2589" s="74"/>
      <c r="H2589" s="74"/>
      <c r="I2589" s="74"/>
      <c r="J2589" s="73"/>
      <c r="K2589" s="73"/>
    </row>
    <row r="2590" spans="2:11" x14ac:dyDescent="0.25">
      <c r="B2590" s="71"/>
      <c r="C2590" s="72"/>
      <c r="D2590" s="71"/>
      <c r="E2590" s="73"/>
      <c r="F2590" s="73"/>
      <c r="G2590" s="74"/>
      <c r="H2590" s="74"/>
      <c r="I2590" s="74"/>
      <c r="J2590" s="73"/>
      <c r="K2590" s="73"/>
    </row>
    <row r="2591" spans="2:11" x14ac:dyDescent="0.25">
      <c r="B2591" s="71"/>
      <c r="C2591" s="72"/>
      <c r="D2591" s="71"/>
      <c r="E2591" s="73"/>
      <c r="F2591" s="73"/>
      <c r="G2591" s="74"/>
      <c r="H2591" s="74"/>
      <c r="I2591" s="74"/>
      <c r="J2591" s="73"/>
      <c r="K2591" s="73"/>
    </row>
    <row r="2592" spans="2:11" x14ac:dyDescent="0.25">
      <c r="B2592" s="71"/>
      <c r="C2592" s="72"/>
      <c r="D2592" s="71"/>
      <c r="E2592" s="73"/>
      <c r="F2592" s="73"/>
      <c r="G2592" s="74"/>
      <c r="H2592" s="74"/>
      <c r="I2592" s="74"/>
      <c r="J2592" s="73"/>
      <c r="K2592" s="73"/>
    </row>
    <row r="2593" spans="2:11" x14ac:dyDescent="0.25">
      <c r="B2593" s="71"/>
      <c r="C2593" s="72"/>
      <c r="D2593" s="71"/>
      <c r="E2593" s="73"/>
      <c r="F2593" s="73"/>
      <c r="G2593" s="74"/>
      <c r="H2593" s="74"/>
      <c r="I2593" s="74"/>
      <c r="J2593" s="73"/>
      <c r="K2593" s="73"/>
    </row>
    <row r="2594" spans="2:11" x14ac:dyDescent="0.25">
      <c r="B2594" s="71"/>
      <c r="C2594" s="72"/>
      <c r="D2594" s="71"/>
      <c r="E2594" s="73"/>
      <c r="F2594" s="73"/>
      <c r="G2594" s="74"/>
      <c r="H2594" s="74"/>
      <c r="I2594" s="74"/>
      <c r="J2594" s="73"/>
      <c r="K2594" s="73"/>
    </row>
    <row r="2595" spans="2:11" x14ac:dyDescent="0.25">
      <c r="B2595" s="71"/>
      <c r="C2595" s="72"/>
      <c r="D2595" s="71"/>
      <c r="E2595" s="73"/>
      <c r="F2595" s="73"/>
      <c r="G2595" s="74"/>
      <c r="H2595" s="74"/>
      <c r="I2595" s="74"/>
      <c r="J2595" s="73"/>
      <c r="K2595" s="73"/>
    </row>
    <row r="2596" spans="2:11" x14ac:dyDescent="0.25">
      <c r="B2596" s="71"/>
      <c r="C2596" s="72"/>
      <c r="D2596" s="71"/>
      <c r="E2596" s="73"/>
      <c r="F2596" s="73"/>
      <c r="G2596" s="74"/>
      <c r="H2596" s="74"/>
      <c r="I2596" s="74"/>
      <c r="J2596" s="73"/>
      <c r="K2596" s="73"/>
    </row>
    <row r="2597" spans="2:11" x14ac:dyDescent="0.25">
      <c r="B2597" s="71"/>
      <c r="C2597" s="72"/>
      <c r="D2597" s="71"/>
      <c r="E2597" s="73"/>
      <c r="F2597" s="73"/>
      <c r="G2597" s="74"/>
      <c r="H2597" s="74"/>
      <c r="I2597" s="74"/>
      <c r="J2597" s="73"/>
      <c r="K2597" s="73"/>
    </row>
    <row r="2598" spans="2:11" x14ac:dyDescent="0.25">
      <c r="B2598" s="71"/>
      <c r="C2598" s="72"/>
      <c r="D2598" s="71"/>
      <c r="E2598" s="73"/>
      <c r="F2598" s="73"/>
      <c r="G2598" s="74"/>
      <c r="H2598" s="74"/>
      <c r="I2598" s="74"/>
      <c r="J2598" s="73"/>
      <c r="K2598" s="73"/>
    </row>
    <row r="2599" spans="2:11" x14ac:dyDescent="0.25">
      <c r="B2599" s="71"/>
      <c r="C2599" s="72"/>
      <c r="D2599" s="71"/>
      <c r="E2599" s="73"/>
      <c r="F2599" s="73"/>
      <c r="G2599" s="74"/>
      <c r="H2599" s="74"/>
      <c r="I2599" s="74"/>
      <c r="J2599" s="73"/>
      <c r="K2599" s="73"/>
    </row>
    <row r="2600" spans="2:11" x14ac:dyDescent="0.25">
      <c r="B2600" s="71"/>
      <c r="C2600" s="72"/>
      <c r="D2600" s="71"/>
      <c r="E2600" s="73"/>
      <c r="F2600" s="73"/>
      <c r="G2600" s="74"/>
      <c r="H2600" s="74"/>
      <c r="I2600" s="74"/>
      <c r="J2600" s="73"/>
      <c r="K2600" s="73"/>
    </row>
    <row r="2601" spans="2:11" x14ac:dyDescent="0.25">
      <c r="B2601" s="71"/>
      <c r="C2601" s="72"/>
      <c r="D2601" s="71"/>
      <c r="E2601" s="73"/>
      <c r="F2601" s="73"/>
      <c r="G2601" s="74"/>
      <c r="H2601" s="74"/>
      <c r="I2601" s="74"/>
      <c r="J2601" s="73"/>
      <c r="K2601" s="73"/>
    </row>
    <row r="2602" spans="2:11" x14ac:dyDescent="0.25">
      <c r="B2602" s="71"/>
      <c r="C2602" s="72"/>
      <c r="D2602" s="71"/>
      <c r="E2602" s="73"/>
      <c r="F2602" s="73"/>
      <c r="G2602" s="74"/>
      <c r="H2602" s="74"/>
      <c r="I2602" s="74"/>
      <c r="J2602" s="73"/>
      <c r="K2602" s="73"/>
    </row>
    <row r="2603" spans="2:11" x14ac:dyDescent="0.25">
      <c r="B2603" s="71"/>
      <c r="C2603" s="72"/>
      <c r="D2603" s="71"/>
      <c r="E2603" s="73"/>
      <c r="F2603" s="73"/>
      <c r="G2603" s="74"/>
      <c r="H2603" s="74"/>
      <c r="I2603" s="74"/>
      <c r="J2603" s="73"/>
      <c r="K2603" s="73"/>
    </row>
    <row r="2604" spans="2:11" x14ac:dyDescent="0.25">
      <c r="B2604" s="71"/>
      <c r="C2604" s="72"/>
      <c r="D2604" s="71"/>
      <c r="E2604" s="73"/>
      <c r="F2604" s="73"/>
      <c r="G2604" s="74"/>
      <c r="H2604" s="74"/>
      <c r="I2604" s="74"/>
      <c r="J2604" s="73"/>
      <c r="K2604" s="73"/>
    </row>
    <row r="2605" spans="2:11" x14ac:dyDescent="0.25">
      <c r="B2605" s="71"/>
      <c r="C2605" s="72"/>
      <c r="D2605" s="71"/>
      <c r="E2605" s="73"/>
      <c r="F2605" s="73"/>
      <c r="G2605" s="74"/>
      <c r="H2605" s="74"/>
      <c r="I2605" s="74"/>
      <c r="J2605" s="73"/>
      <c r="K2605" s="73"/>
    </row>
    <row r="2606" spans="2:11" x14ac:dyDescent="0.25">
      <c r="B2606" s="71"/>
      <c r="C2606" s="72"/>
      <c r="D2606" s="71"/>
      <c r="E2606" s="73"/>
      <c r="F2606" s="73"/>
      <c r="G2606" s="74"/>
      <c r="H2606" s="74"/>
      <c r="I2606" s="74"/>
      <c r="J2606" s="73"/>
      <c r="K2606" s="73"/>
    </row>
    <row r="2607" spans="2:11" x14ac:dyDescent="0.25">
      <c r="B2607" s="71"/>
      <c r="C2607" s="72"/>
      <c r="D2607" s="71"/>
      <c r="E2607" s="73"/>
      <c r="F2607" s="73"/>
      <c r="G2607" s="74"/>
      <c r="H2607" s="74"/>
      <c r="I2607" s="74"/>
      <c r="J2607" s="73"/>
      <c r="K2607" s="73"/>
    </row>
    <row r="2608" spans="2:11" x14ac:dyDescent="0.25">
      <c r="B2608" s="71"/>
      <c r="C2608" s="72"/>
      <c r="D2608" s="71"/>
      <c r="E2608" s="73"/>
      <c r="F2608" s="73"/>
      <c r="G2608" s="74"/>
      <c r="H2608" s="74"/>
      <c r="I2608" s="74"/>
      <c r="J2608" s="73"/>
      <c r="K2608" s="73"/>
    </row>
    <row r="2609" spans="2:11" x14ac:dyDescent="0.25">
      <c r="B2609" s="71"/>
      <c r="C2609" s="72"/>
      <c r="D2609" s="71"/>
      <c r="E2609" s="73"/>
      <c r="F2609" s="73"/>
      <c r="G2609" s="74"/>
      <c r="H2609" s="74"/>
      <c r="I2609" s="74"/>
      <c r="J2609" s="73"/>
      <c r="K2609" s="73"/>
    </row>
    <row r="2610" spans="2:11" x14ac:dyDescent="0.25">
      <c r="B2610" s="71"/>
      <c r="C2610" s="72"/>
      <c r="D2610" s="71"/>
      <c r="E2610" s="73"/>
      <c r="F2610" s="73"/>
      <c r="G2610" s="74"/>
      <c r="H2610" s="74"/>
      <c r="I2610" s="74"/>
      <c r="J2610" s="73"/>
      <c r="K2610" s="73"/>
    </row>
    <row r="2611" spans="2:11" x14ac:dyDescent="0.25">
      <c r="B2611" s="71"/>
      <c r="C2611" s="72"/>
      <c r="D2611" s="71"/>
      <c r="E2611" s="73"/>
      <c r="F2611" s="73"/>
      <c r="G2611" s="74"/>
      <c r="H2611" s="74"/>
      <c r="I2611" s="74"/>
      <c r="J2611" s="73"/>
      <c r="K2611" s="73"/>
    </row>
    <row r="2612" spans="2:11" x14ac:dyDescent="0.25">
      <c r="B2612" s="71"/>
      <c r="C2612" s="72"/>
      <c r="D2612" s="71"/>
      <c r="E2612" s="73"/>
      <c r="F2612" s="73"/>
      <c r="G2612" s="74"/>
      <c r="H2612" s="74"/>
      <c r="I2612" s="74"/>
      <c r="J2612" s="73"/>
      <c r="K2612" s="73"/>
    </row>
    <row r="2613" spans="2:11" x14ac:dyDescent="0.25">
      <c r="B2613" s="71"/>
      <c r="C2613" s="72"/>
      <c r="D2613" s="71"/>
      <c r="E2613" s="73"/>
      <c r="F2613" s="73"/>
      <c r="G2613" s="74"/>
      <c r="H2613" s="74"/>
      <c r="I2613" s="74"/>
      <c r="J2613" s="73"/>
      <c r="K2613" s="73"/>
    </row>
    <row r="2614" spans="2:11" x14ac:dyDescent="0.25">
      <c r="B2614" s="71"/>
      <c r="C2614" s="72"/>
      <c r="D2614" s="71"/>
      <c r="E2614" s="73"/>
      <c r="F2614" s="73"/>
      <c r="G2614" s="74"/>
      <c r="H2614" s="74"/>
      <c r="I2614" s="74"/>
      <c r="J2614" s="73"/>
      <c r="K2614" s="73"/>
    </row>
    <row r="2615" spans="2:11" x14ac:dyDescent="0.25">
      <c r="B2615" s="71"/>
      <c r="C2615" s="72"/>
      <c r="D2615" s="71"/>
      <c r="E2615" s="73"/>
      <c r="F2615" s="73"/>
      <c r="G2615" s="74"/>
      <c r="H2615" s="74"/>
      <c r="I2615" s="74"/>
      <c r="J2615" s="73"/>
      <c r="K2615" s="73"/>
    </row>
    <row r="2616" spans="2:11" x14ac:dyDescent="0.25">
      <c r="B2616" s="71"/>
      <c r="C2616" s="72"/>
      <c r="D2616" s="71"/>
      <c r="E2616" s="73"/>
      <c r="F2616" s="73"/>
      <c r="G2616" s="74"/>
      <c r="H2616" s="74"/>
      <c r="I2616" s="74"/>
      <c r="J2616" s="73"/>
      <c r="K2616" s="73"/>
    </row>
    <row r="2617" spans="2:11" x14ac:dyDescent="0.25">
      <c r="B2617" s="71"/>
      <c r="C2617" s="72"/>
      <c r="D2617" s="71"/>
      <c r="E2617" s="73"/>
      <c r="F2617" s="73"/>
      <c r="G2617" s="74"/>
      <c r="H2617" s="74"/>
      <c r="I2617" s="74"/>
      <c r="J2617" s="73"/>
      <c r="K2617" s="73"/>
    </row>
    <row r="2618" spans="2:11" x14ac:dyDescent="0.25">
      <c r="B2618" s="71"/>
      <c r="C2618" s="72"/>
      <c r="D2618" s="71"/>
      <c r="E2618" s="73"/>
      <c r="F2618" s="73"/>
      <c r="G2618" s="74"/>
      <c r="H2618" s="74"/>
      <c r="I2618" s="74"/>
      <c r="J2618" s="73"/>
      <c r="K2618" s="73"/>
    </row>
    <row r="2619" spans="2:11" x14ac:dyDescent="0.25">
      <c r="B2619" s="71"/>
      <c r="C2619" s="72"/>
      <c r="D2619" s="71"/>
      <c r="E2619" s="73"/>
      <c r="F2619" s="73"/>
      <c r="G2619" s="74"/>
      <c r="H2619" s="74"/>
      <c r="I2619" s="74"/>
      <c r="J2619" s="73"/>
      <c r="K2619" s="73"/>
    </row>
    <row r="2620" spans="2:11" x14ac:dyDescent="0.25">
      <c r="B2620" s="71"/>
      <c r="C2620" s="72"/>
      <c r="D2620" s="71"/>
      <c r="E2620" s="73"/>
      <c r="F2620" s="73"/>
      <c r="G2620" s="74"/>
      <c r="H2620" s="74"/>
      <c r="I2620" s="74"/>
      <c r="J2620" s="73"/>
      <c r="K2620" s="73"/>
    </row>
    <row r="2621" spans="2:11" x14ac:dyDescent="0.25">
      <c r="B2621" s="71"/>
      <c r="C2621" s="72"/>
      <c r="D2621" s="71"/>
      <c r="E2621" s="73"/>
      <c r="F2621" s="73"/>
      <c r="G2621" s="74"/>
      <c r="H2621" s="74"/>
      <c r="I2621" s="74"/>
      <c r="J2621" s="73"/>
      <c r="K2621" s="73"/>
    </row>
    <row r="2622" spans="2:11" x14ac:dyDescent="0.25">
      <c r="B2622" s="71"/>
      <c r="C2622" s="72"/>
      <c r="D2622" s="71"/>
      <c r="E2622" s="73"/>
      <c r="F2622" s="73"/>
      <c r="G2622" s="74"/>
      <c r="H2622" s="74"/>
      <c r="I2622" s="74"/>
      <c r="J2622" s="73"/>
      <c r="K2622" s="73"/>
    </row>
    <row r="2623" spans="2:11" x14ac:dyDescent="0.25">
      <c r="B2623" s="71"/>
      <c r="C2623" s="72"/>
      <c r="D2623" s="71"/>
      <c r="E2623" s="73"/>
      <c r="F2623" s="73"/>
      <c r="G2623" s="74"/>
      <c r="H2623" s="74"/>
      <c r="I2623" s="74"/>
      <c r="J2623" s="73"/>
      <c r="K2623" s="73"/>
    </row>
    <row r="2624" spans="2:11" x14ac:dyDescent="0.25">
      <c r="B2624" s="71"/>
      <c r="C2624" s="72"/>
      <c r="D2624" s="71"/>
      <c r="E2624" s="73"/>
      <c r="F2624" s="73"/>
      <c r="G2624" s="74"/>
      <c r="H2624" s="74"/>
      <c r="I2624" s="74"/>
      <c r="J2624" s="73"/>
      <c r="K2624" s="73"/>
    </row>
    <row r="2625" spans="2:11" x14ac:dyDescent="0.25">
      <c r="B2625" s="71"/>
      <c r="C2625" s="72"/>
      <c r="D2625" s="71"/>
      <c r="E2625" s="73"/>
      <c r="F2625" s="73"/>
      <c r="G2625" s="74"/>
      <c r="H2625" s="74"/>
      <c r="I2625" s="74"/>
      <c r="J2625" s="73"/>
      <c r="K2625" s="73"/>
    </row>
    <row r="2626" spans="2:11" x14ac:dyDescent="0.25">
      <c r="B2626" s="71"/>
      <c r="C2626" s="72"/>
      <c r="D2626" s="71"/>
      <c r="E2626" s="73"/>
      <c r="F2626" s="73"/>
      <c r="G2626" s="74"/>
      <c r="H2626" s="74"/>
      <c r="I2626" s="74"/>
      <c r="J2626" s="73"/>
      <c r="K2626" s="73"/>
    </row>
    <row r="2627" spans="2:11" x14ac:dyDescent="0.25">
      <c r="B2627" s="71"/>
      <c r="C2627" s="72"/>
      <c r="D2627" s="71"/>
      <c r="E2627" s="73"/>
      <c r="F2627" s="73"/>
      <c r="G2627" s="74"/>
      <c r="H2627" s="74"/>
      <c r="I2627" s="74"/>
      <c r="J2627" s="73"/>
      <c r="K2627" s="73"/>
    </row>
    <row r="2628" spans="2:11" x14ac:dyDescent="0.25">
      <c r="B2628" s="71"/>
      <c r="C2628" s="72"/>
      <c r="D2628" s="71"/>
      <c r="E2628" s="73"/>
      <c r="F2628" s="73"/>
      <c r="G2628" s="74"/>
      <c r="H2628" s="74"/>
      <c r="I2628" s="74"/>
      <c r="J2628" s="73"/>
      <c r="K2628" s="73"/>
    </row>
    <row r="2629" spans="2:11" x14ac:dyDescent="0.25">
      <c r="B2629" s="71"/>
      <c r="C2629" s="72"/>
      <c r="D2629" s="71"/>
      <c r="E2629" s="73"/>
      <c r="F2629" s="73"/>
      <c r="G2629" s="74"/>
      <c r="H2629" s="74"/>
      <c r="I2629" s="74"/>
      <c r="J2629" s="73"/>
      <c r="K2629" s="73"/>
    </row>
    <row r="2630" spans="2:11" x14ac:dyDescent="0.25">
      <c r="B2630" s="71"/>
      <c r="C2630" s="72"/>
      <c r="D2630" s="71"/>
      <c r="E2630" s="73"/>
      <c r="F2630" s="73"/>
      <c r="G2630" s="74"/>
      <c r="H2630" s="74"/>
      <c r="I2630" s="74"/>
      <c r="J2630" s="73"/>
      <c r="K2630" s="73"/>
    </row>
    <row r="2631" spans="2:11" x14ac:dyDescent="0.25">
      <c r="B2631" s="71"/>
      <c r="C2631" s="72"/>
      <c r="D2631" s="71"/>
      <c r="E2631" s="73"/>
      <c r="F2631" s="73"/>
      <c r="G2631" s="74"/>
      <c r="H2631" s="74"/>
      <c r="I2631" s="74"/>
      <c r="J2631" s="73"/>
      <c r="K2631" s="73"/>
    </row>
    <row r="2632" spans="2:11" x14ac:dyDescent="0.25">
      <c r="B2632" s="71"/>
      <c r="C2632" s="72"/>
      <c r="D2632" s="71"/>
      <c r="E2632" s="73"/>
      <c r="F2632" s="73"/>
      <c r="G2632" s="74"/>
      <c r="H2632" s="74"/>
      <c r="I2632" s="74"/>
      <c r="J2632" s="73"/>
      <c r="K2632" s="73"/>
    </row>
    <row r="2633" spans="2:11" x14ac:dyDescent="0.25">
      <c r="B2633" s="71"/>
      <c r="C2633" s="72"/>
      <c r="D2633" s="71"/>
      <c r="E2633" s="73"/>
      <c r="F2633" s="73"/>
      <c r="G2633" s="74"/>
      <c r="H2633" s="74"/>
      <c r="I2633" s="74"/>
      <c r="J2633" s="73"/>
      <c r="K2633" s="73"/>
    </row>
    <row r="2634" spans="2:11" x14ac:dyDescent="0.25">
      <c r="B2634" s="71"/>
      <c r="C2634" s="72"/>
      <c r="D2634" s="71"/>
      <c r="E2634" s="73"/>
      <c r="F2634" s="73"/>
      <c r="G2634" s="74"/>
      <c r="H2634" s="74"/>
      <c r="I2634" s="74"/>
      <c r="J2634" s="73"/>
      <c r="K2634" s="73"/>
    </row>
    <row r="2635" spans="2:11" x14ac:dyDescent="0.25">
      <c r="B2635" s="71"/>
      <c r="C2635" s="72"/>
      <c r="D2635" s="71"/>
      <c r="E2635" s="73"/>
      <c r="F2635" s="73"/>
      <c r="G2635" s="74"/>
      <c r="H2635" s="74"/>
      <c r="I2635" s="74"/>
      <c r="J2635" s="73"/>
      <c r="K2635" s="73"/>
    </row>
    <row r="2636" spans="2:11" x14ac:dyDescent="0.25">
      <c r="B2636" s="71"/>
      <c r="C2636" s="72"/>
      <c r="D2636" s="71"/>
      <c r="E2636" s="73"/>
      <c r="F2636" s="73"/>
      <c r="G2636" s="74"/>
      <c r="H2636" s="74"/>
      <c r="I2636" s="74"/>
      <c r="J2636" s="73"/>
      <c r="K2636" s="73"/>
    </row>
    <row r="2637" spans="2:11" x14ac:dyDescent="0.25">
      <c r="B2637" s="71"/>
      <c r="C2637" s="72"/>
      <c r="D2637" s="71"/>
      <c r="E2637" s="73"/>
      <c r="F2637" s="73"/>
      <c r="G2637" s="74"/>
      <c r="H2637" s="74"/>
      <c r="I2637" s="74"/>
      <c r="J2637" s="73"/>
      <c r="K2637" s="73"/>
    </row>
    <row r="2638" spans="2:11" x14ac:dyDescent="0.25">
      <c r="B2638" s="71"/>
      <c r="C2638" s="72"/>
      <c r="D2638" s="71"/>
      <c r="E2638" s="73"/>
      <c r="F2638" s="73"/>
      <c r="G2638" s="74"/>
      <c r="H2638" s="74"/>
      <c r="I2638" s="74"/>
      <c r="J2638" s="73"/>
      <c r="K2638" s="73"/>
    </row>
    <row r="2639" spans="2:11" x14ac:dyDescent="0.25">
      <c r="B2639" s="71"/>
      <c r="C2639" s="72"/>
      <c r="D2639" s="71"/>
      <c r="E2639" s="73"/>
      <c r="F2639" s="73"/>
      <c r="G2639" s="74"/>
      <c r="H2639" s="74"/>
      <c r="I2639" s="74"/>
      <c r="J2639" s="73"/>
      <c r="K2639" s="73"/>
    </row>
    <row r="2640" spans="2:11" x14ac:dyDescent="0.25">
      <c r="B2640" s="71"/>
      <c r="C2640" s="72"/>
      <c r="D2640" s="71"/>
      <c r="E2640" s="73"/>
      <c r="F2640" s="73"/>
      <c r="G2640" s="74"/>
      <c r="H2640" s="74"/>
      <c r="I2640" s="74"/>
      <c r="J2640" s="73"/>
      <c r="K2640" s="73"/>
    </row>
    <row r="2641" spans="2:11" x14ac:dyDescent="0.25">
      <c r="B2641" s="71"/>
      <c r="C2641" s="72"/>
      <c r="D2641" s="71"/>
      <c r="E2641" s="73"/>
      <c r="F2641" s="73"/>
      <c r="G2641" s="74"/>
      <c r="H2641" s="74"/>
      <c r="I2641" s="74"/>
      <c r="J2641" s="73"/>
      <c r="K2641" s="73"/>
    </row>
    <row r="2642" spans="2:11" x14ac:dyDescent="0.25">
      <c r="B2642" s="71"/>
      <c r="C2642" s="72"/>
      <c r="D2642" s="71"/>
      <c r="E2642" s="73"/>
      <c r="F2642" s="73"/>
      <c r="G2642" s="74"/>
      <c r="H2642" s="74"/>
      <c r="I2642" s="74"/>
      <c r="J2642" s="73"/>
      <c r="K2642" s="73"/>
    </row>
    <row r="2643" spans="2:11" x14ac:dyDescent="0.25">
      <c r="B2643" s="71"/>
      <c r="C2643" s="72"/>
      <c r="D2643" s="71"/>
      <c r="E2643" s="73"/>
      <c r="F2643" s="73"/>
      <c r="G2643" s="74"/>
      <c r="H2643" s="74"/>
      <c r="I2643" s="74"/>
      <c r="J2643" s="73"/>
      <c r="K2643" s="73"/>
    </row>
    <row r="2644" spans="2:11" x14ac:dyDescent="0.25">
      <c r="B2644" s="71"/>
      <c r="C2644" s="72"/>
      <c r="D2644" s="71"/>
      <c r="E2644" s="73"/>
      <c r="F2644" s="73"/>
      <c r="G2644" s="74"/>
      <c r="H2644" s="74"/>
      <c r="I2644" s="74"/>
      <c r="J2644" s="73"/>
      <c r="K2644" s="73"/>
    </row>
    <row r="2645" spans="2:11" x14ac:dyDescent="0.25">
      <c r="B2645" s="71"/>
      <c r="C2645" s="72"/>
      <c r="D2645" s="71"/>
      <c r="E2645" s="73"/>
      <c r="F2645" s="73"/>
      <c r="G2645" s="74"/>
      <c r="H2645" s="74"/>
      <c r="I2645" s="74"/>
      <c r="J2645" s="73"/>
      <c r="K2645" s="73"/>
    </row>
    <row r="2646" spans="2:11" x14ac:dyDescent="0.25">
      <c r="B2646" s="71"/>
      <c r="C2646" s="72"/>
      <c r="D2646" s="71"/>
      <c r="E2646" s="73"/>
      <c r="F2646" s="73"/>
      <c r="G2646" s="74"/>
      <c r="H2646" s="74"/>
      <c r="I2646" s="74"/>
      <c r="J2646" s="73"/>
      <c r="K2646" s="73"/>
    </row>
    <row r="2647" spans="2:11" x14ac:dyDescent="0.25">
      <c r="B2647" s="71"/>
      <c r="C2647" s="72"/>
      <c r="D2647" s="71"/>
      <c r="E2647" s="73"/>
      <c r="F2647" s="73"/>
      <c r="G2647" s="74"/>
      <c r="H2647" s="74"/>
      <c r="I2647" s="74"/>
      <c r="J2647" s="73"/>
      <c r="K2647" s="73"/>
    </row>
    <row r="2648" spans="2:11" x14ac:dyDescent="0.25">
      <c r="B2648" s="71"/>
      <c r="C2648" s="72"/>
      <c r="D2648" s="71"/>
      <c r="E2648" s="73"/>
      <c r="F2648" s="73"/>
      <c r="G2648" s="74"/>
      <c r="H2648" s="74"/>
      <c r="I2648" s="74"/>
      <c r="J2648" s="73"/>
      <c r="K2648" s="73"/>
    </row>
    <row r="2649" spans="2:11" x14ac:dyDescent="0.25">
      <c r="B2649" s="71"/>
      <c r="C2649" s="72"/>
      <c r="D2649" s="71"/>
      <c r="E2649" s="73"/>
      <c r="F2649" s="73"/>
      <c r="G2649" s="74"/>
      <c r="H2649" s="74"/>
      <c r="I2649" s="74"/>
      <c r="J2649" s="73"/>
      <c r="K2649" s="73"/>
    </row>
    <row r="2650" spans="2:11" x14ac:dyDescent="0.25">
      <c r="B2650" s="71"/>
      <c r="C2650" s="72"/>
      <c r="D2650" s="71"/>
      <c r="E2650" s="73"/>
      <c r="F2650" s="73"/>
      <c r="G2650" s="74"/>
      <c r="H2650" s="74"/>
      <c r="I2650" s="74"/>
      <c r="J2650" s="73"/>
      <c r="K2650" s="73"/>
    </row>
    <row r="2651" spans="2:11" x14ac:dyDescent="0.25">
      <c r="B2651" s="71"/>
      <c r="C2651" s="72"/>
      <c r="D2651" s="71"/>
      <c r="E2651" s="73"/>
      <c r="F2651" s="73"/>
      <c r="G2651" s="74"/>
      <c r="H2651" s="74"/>
      <c r="I2651" s="74"/>
      <c r="J2651" s="73"/>
      <c r="K2651" s="73"/>
    </row>
    <row r="2652" spans="2:11" x14ac:dyDescent="0.25">
      <c r="B2652" s="71"/>
      <c r="C2652" s="72"/>
      <c r="D2652" s="71"/>
      <c r="E2652" s="73"/>
      <c r="F2652" s="73"/>
      <c r="G2652" s="74"/>
      <c r="H2652" s="74"/>
      <c r="I2652" s="74"/>
      <c r="J2652" s="73"/>
      <c r="K2652" s="73"/>
    </row>
    <row r="2653" spans="2:11" x14ac:dyDescent="0.25">
      <c r="B2653" s="71"/>
      <c r="C2653" s="72"/>
      <c r="D2653" s="71"/>
      <c r="E2653" s="73"/>
      <c r="F2653" s="73"/>
      <c r="G2653" s="74"/>
      <c r="H2653" s="74"/>
      <c r="I2653" s="74"/>
      <c r="J2653" s="73"/>
      <c r="K2653" s="73"/>
    </row>
    <row r="2654" spans="2:11" x14ac:dyDescent="0.25">
      <c r="B2654" s="71"/>
      <c r="C2654" s="72"/>
      <c r="D2654" s="71"/>
      <c r="E2654" s="73"/>
      <c r="F2654" s="73"/>
      <c r="G2654" s="74"/>
      <c r="H2654" s="74"/>
      <c r="I2654" s="74"/>
      <c r="J2654" s="73"/>
      <c r="K2654" s="73"/>
    </row>
    <row r="2655" spans="2:11" x14ac:dyDescent="0.25">
      <c r="B2655" s="71"/>
      <c r="C2655" s="72"/>
      <c r="D2655" s="71"/>
      <c r="E2655" s="73"/>
      <c r="F2655" s="73"/>
      <c r="G2655" s="74"/>
      <c r="H2655" s="74"/>
      <c r="I2655" s="74"/>
      <c r="J2655" s="73"/>
      <c r="K2655" s="73"/>
    </row>
    <row r="2656" spans="2:11" x14ac:dyDescent="0.25">
      <c r="B2656" s="71"/>
      <c r="C2656" s="72"/>
      <c r="D2656" s="71"/>
      <c r="E2656" s="73"/>
      <c r="F2656" s="73"/>
      <c r="G2656" s="74"/>
      <c r="H2656" s="74"/>
      <c r="I2656" s="74"/>
      <c r="J2656" s="73"/>
      <c r="K2656" s="73"/>
    </row>
    <row r="2657" spans="2:11" x14ac:dyDescent="0.25">
      <c r="B2657" s="71"/>
      <c r="C2657" s="72"/>
      <c r="D2657" s="71"/>
      <c r="E2657" s="73"/>
      <c r="F2657" s="73"/>
      <c r="G2657" s="74"/>
      <c r="H2657" s="74"/>
      <c r="I2657" s="74"/>
      <c r="J2657" s="73"/>
      <c r="K2657" s="73"/>
    </row>
    <row r="2658" spans="2:11" x14ac:dyDescent="0.25">
      <c r="B2658" s="71"/>
      <c r="C2658" s="72"/>
      <c r="D2658" s="71"/>
      <c r="E2658" s="73"/>
      <c r="F2658" s="73"/>
      <c r="G2658" s="74"/>
      <c r="H2658" s="74"/>
      <c r="I2658" s="74"/>
      <c r="J2658" s="73"/>
      <c r="K2658" s="73"/>
    </row>
    <row r="2659" spans="2:11" x14ac:dyDescent="0.25">
      <c r="B2659" s="71"/>
      <c r="C2659" s="72"/>
      <c r="D2659" s="71"/>
      <c r="E2659" s="73"/>
      <c r="F2659" s="73"/>
      <c r="G2659" s="74"/>
      <c r="H2659" s="74"/>
      <c r="I2659" s="74"/>
      <c r="J2659" s="73"/>
      <c r="K2659" s="73"/>
    </row>
    <row r="2660" spans="2:11" x14ac:dyDescent="0.25">
      <c r="B2660" s="71"/>
      <c r="C2660" s="72"/>
      <c r="D2660" s="71"/>
      <c r="E2660" s="73"/>
      <c r="F2660" s="73"/>
      <c r="G2660" s="74"/>
      <c r="H2660" s="74"/>
      <c r="I2660" s="74"/>
      <c r="J2660" s="73"/>
      <c r="K2660" s="73"/>
    </row>
    <row r="2661" spans="2:11" x14ac:dyDescent="0.25">
      <c r="B2661" s="71"/>
      <c r="C2661" s="72"/>
      <c r="D2661" s="71"/>
      <c r="E2661" s="73"/>
      <c r="F2661" s="73"/>
      <c r="G2661" s="74"/>
      <c r="H2661" s="74"/>
      <c r="I2661" s="74"/>
      <c r="J2661" s="73"/>
      <c r="K2661" s="73"/>
    </row>
    <row r="2662" spans="2:11" x14ac:dyDescent="0.25">
      <c r="B2662" s="71"/>
      <c r="C2662" s="72"/>
      <c r="D2662" s="71"/>
      <c r="E2662" s="73"/>
      <c r="F2662" s="73"/>
      <c r="G2662" s="74"/>
      <c r="H2662" s="74"/>
      <c r="I2662" s="74"/>
      <c r="J2662" s="73"/>
      <c r="K2662" s="73"/>
    </row>
    <row r="2663" spans="2:11" x14ac:dyDescent="0.25">
      <c r="B2663" s="71"/>
      <c r="C2663" s="72"/>
      <c r="D2663" s="71"/>
      <c r="E2663" s="73"/>
      <c r="F2663" s="73"/>
      <c r="G2663" s="74"/>
      <c r="H2663" s="74"/>
      <c r="I2663" s="74"/>
      <c r="J2663" s="73"/>
      <c r="K2663" s="73"/>
    </row>
    <row r="2664" spans="2:11" x14ac:dyDescent="0.25">
      <c r="B2664" s="71"/>
      <c r="C2664" s="72"/>
      <c r="D2664" s="71"/>
      <c r="E2664" s="73"/>
      <c r="F2664" s="73"/>
      <c r="G2664" s="74"/>
      <c r="H2664" s="74"/>
      <c r="I2664" s="74"/>
      <c r="J2664" s="73"/>
      <c r="K2664" s="73"/>
    </row>
    <row r="2665" spans="2:11" x14ac:dyDescent="0.25">
      <c r="B2665" s="71"/>
      <c r="C2665" s="72"/>
      <c r="D2665" s="71"/>
      <c r="E2665" s="73"/>
      <c r="F2665" s="73"/>
      <c r="G2665" s="74"/>
      <c r="H2665" s="74"/>
      <c r="I2665" s="74"/>
      <c r="J2665" s="73"/>
      <c r="K2665" s="73"/>
    </row>
    <row r="2666" spans="2:11" x14ac:dyDescent="0.25">
      <c r="B2666" s="71"/>
      <c r="C2666" s="72"/>
      <c r="D2666" s="71"/>
      <c r="E2666" s="73"/>
      <c r="F2666" s="73"/>
      <c r="G2666" s="74"/>
      <c r="H2666" s="74"/>
      <c r="I2666" s="74"/>
      <c r="J2666" s="73"/>
      <c r="K2666" s="73"/>
    </row>
    <row r="2667" spans="2:11" x14ac:dyDescent="0.25">
      <c r="B2667" s="71"/>
      <c r="C2667" s="72"/>
      <c r="D2667" s="71"/>
      <c r="E2667" s="73"/>
      <c r="F2667" s="73"/>
      <c r="G2667" s="74"/>
      <c r="H2667" s="74"/>
      <c r="I2667" s="74"/>
      <c r="J2667" s="73"/>
      <c r="K2667" s="73"/>
    </row>
    <row r="2668" spans="2:11" x14ac:dyDescent="0.25">
      <c r="B2668" s="71"/>
      <c r="C2668" s="72"/>
      <c r="D2668" s="71"/>
      <c r="E2668" s="73"/>
      <c r="F2668" s="73"/>
      <c r="G2668" s="74"/>
      <c r="H2668" s="74"/>
      <c r="I2668" s="74"/>
      <c r="J2668" s="73"/>
      <c r="K2668" s="73"/>
    </row>
    <row r="2669" spans="2:11" x14ac:dyDescent="0.25">
      <c r="B2669" s="71"/>
      <c r="C2669" s="72"/>
      <c r="D2669" s="71"/>
      <c r="E2669" s="73"/>
      <c r="F2669" s="73"/>
      <c r="G2669" s="74"/>
      <c r="H2669" s="74"/>
      <c r="I2669" s="74"/>
      <c r="J2669" s="73"/>
      <c r="K2669" s="73"/>
    </row>
    <row r="2670" spans="2:11" x14ac:dyDescent="0.25">
      <c r="B2670" s="71"/>
      <c r="C2670" s="72"/>
      <c r="D2670" s="71"/>
      <c r="E2670" s="73"/>
      <c r="F2670" s="73"/>
      <c r="G2670" s="74"/>
      <c r="H2670" s="74"/>
      <c r="I2670" s="74"/>
      <c r="J2670" s="73"/>
      <c r="K2670" s="73"/>
    </row>
    <row r="2671" spans="2:11" x14ac:dyDescent="0.25">
      <c r="B2671" s="71"/>
      <c r="C2671" s="72"/>
      <c r="D2671" s="71"/>
      <c r="E2671" s="73"/>
      <c r="F2671" s="73"/>
      <c r="G2671" s="74"/>
      <c r="H2671" s="74"/>
      <c r="I2671" s="74"/>
      <c r="J2671" s="73"/>
      <c r="K2671" s="73"/>
    </row>
    <row r="2672" spans="2:11" x14ac:dyDescent="0.25">
      <c r="B2672" s="71"/>
      <c r="C2672" s="72"/>
      <c r="D2672" s="71"/>
      <c r="E2672" s="73"/>
      <c r="F2672" s="73"/>
      <c r="G2672" s="74"/>
      <c r="H2672" s="74"/>
      <c r="I2672" s="74"/>
      <c r="J2672" s="73"/>
      <c r="K2672" s="73"/>
    </row>
    <row r="2673" spans="2:11" x14ac:dyDescent="0.25">
      <c r="B2673" s="71"/>
      <c r="C2673" s="72"/>
      <c r="D2673" s="71"/>
      <c r="E2673" s="73"/>
      <c r="F2673" s="73"/>
      <c r="G2673" s="74"/>
      <c r="H2673" s="74"/>
      <c r="I2673" s="74"/>
      <c r="J2673" s="73"/>
      <c r="K2673" s="73"/>
    </row>
    <row r="2674" spans="2:11" x14ac:dyDescent="0.25">
      <c r="B2674" s="71"/>
      <c r="C2674" s="72"/>
      <c r="D2674" s="71"/>
      <c r="E2674" s="73"/>
      <c r="F2674" s="73"/>
      <c r="G2674" s="74"/>
      <c r="H2674" s="74"/>
      <c r="I2674" s="74"/>
      <c r="J2674" s="73"/>
      <c r="K2674" s="73"/>
    </row>
    <row r="2675" spans="2:11" x14ac:dyDescent="0.25">
      <c r="B2675" s="71"/>
      <c r="C2675" s="72"/>
      <c r="D2675" s="71"/>
      <c r="E2675" s="73"/>
      <c r="F2675" s="73"/>
      <c r="G2675" s="74"/>
      <c r="H2675" s="74"/>
      <c r="I2675" s="74"/>
      <c r="J2675" s="73"/>
      <c r="K2675" s="73"/>
    </row>
    <row r="2676" spans="2:11" x14ac:dyDescent="0.25">
      <c r="B2676" s="71"/>
      <c r="C2676" s="72"/>
      <c r="D2676" s="71"/>
      <c r="E2676" s="73"/>
      <c r="F2676" s="73"/>
      <c r="G2676" s="74"/>
      <c r="H2676" s="74"/>
      <c r="I2676" s="74"/>
      <c r="J2676" s="73"/>
      <c r="K2676" s="73"/>
    </row>
    <row r="2677" spans="2:11" x14ac:dyDescent="0.25">
      <c r="B2677" s="71"/>
      <c r="C2677" s="72"/>
      <c r="D2677" s="71"/>
      <c r="E2677" s="73"/>
      <c r="F2677" s="73"/>
      <c r="G2677" s="74"/>
      <c r="H2677" s="74"/>
      <c r="I2677" s="74"/>
      <c r="J2677" s="73"/>
      <c r="K2677" s="73"/>
    </row>
    <row r="2678" spans="2:11" x14ac:dyDescent="0.25">
      <c r="B2678" s="71"/>
      <c r="C2678" s="72"/>
      <c r="D2678" s="71"/>
      <c r="E2678" s="73"/>
      <c r="F2678" s="73"/>
      <c r="G2678" s="74"/>
      <c r="H2678" s="74"/>
      <c r="I2678" s="74"/>
      <c r="J2678" s="73"/>
      <c r="K2678" s="73"/>
    </row>
    <row r="2679" spans="2:11" x14ac:dyDescent="0.25">
      <c r="B2679" s="71"/>
      <c r="C2679" s="72"/>
      <c r="D2679" s="71"/>
      <c r="E2679" s="73"/>
      <c r="F2679" s="73"/>
      <c r="G2679" s="74"/>
      <c r="H2679" s="74"/>
      <c r="I2679" s="74"/>
      <c r="J2679" s="73"/>
      <c r="K2679" s="73"/>
    </row>
    <row r="2680" spans="2:11" x14ac:dyDescent="0.25">
      <c r="B2680" s="71"/>
      <c r="C2680" s="72"/>
      <c r="D2680" s="71"/>
      <c r="E2680" s="73"/>
      <c r="F2680" s="73"/>
      <c r="G2680" s="74"/>
      <c r="H2680" s="74"/>
      <c r="I2680" s="74"/>
      <c r="J2680" s="73"/>
      <c r="K2680" s="73"/>
    </row>
    <row r="2681" spans="2:11" x14ac:dyDescent="0.25">
      <c r="B2681" s="71"/>
      <c r="C2681" s="72"/>
      <c r="D2681" s="71"/>
      <c r="E2681" s="73"/>
      <c r="F2681" s="73"/>
      <c r="G2681" s="74"/>
      <c r="H2681" s="74"/>
      <c r="I2681" s="74"/>
      <c r="J2681" s="73"/>
      <c r="K2681" s="73"/>
    </row>
    <row r="2682" spans="2:11" x14ac:dyDescent="0.25">
      <c r="B2682" s="71"/>
      <c r="C2682" s="72"/>
      <c r="D2682" s="71"/>
      <c r="E2682" s="73"/>
      <c r="F2682" s="73"/>
      <c r="G2682" s="74"/>
      <c r="H2682" s="74"/>
      <c r="I2682" s="74"/>
      <c r="J2682" s="73"/>
      <c r="K2682" s="73"/>
    </row>
    <row r="2683" spans="2:11" x14ac:dyDescent="0.25">
      <c r="B2683" s="71"/>
      <c r="C2683" s="72"/>
      <c r="D2683" s="71"/>
      <c r="E2683" s="73"/>
      <c r="F2683" s="73"/>
      <c r="G2683" s="74"/>
      <c r="H2683" s="74"/>
      <c r="I2683" s="74"/>
      <c r="J2683" s="73"/>
      <c r="K2683" s="73"/>
    </row>
    <row r="2684" spans="2:11" x14ac:dyDescent="0.25">
      <c r="B2684" s="71"/>
      <c r="C2684" s="72"/>
      <c r="D2684" s="71"/>
      <c r="E2684" s="73"/>
      <c r="F2684" s="73"/>
      <c r="G2684" s="74"/>
      <c r="H2684" s="74"/>
      <c r="I2684" s="74"/>
      <c r="J2684" s="73"/>
      <c r="K2684" s="73"/>
    </row>
    <row r="2685" spans="2:11" x14ac:dyDescent="0.25">
      <c r="B2685" s="71"/>
      <c r="C2685" s="72"/>
      <c r="D2685" s="71"/>
      <c r="E2685" s="73"/>
      <c r="F2685" s="73"/>
      <c r="G2685" s="74"/>
      <c r="H2685" s="74"/>
      <c r="I2685" s="74"/>
      <c r="J2685" s="73"/>
      <c r="K2685" s="73"/>
    </row>
    <row r="2686" spans="2:11" x14ac:dyDescent="0.25">
      <c r="B2686" s="71"/>
      <c r="C2686" s="72"/>
      <c r="D2686" s="71"/>
      <c r="E2686" s="73"/>
      <c r="F2686" s="73"/>
      <c r="G2686" s="74"/>
      <c r="H2686" s="74"/>
      <c r="I2686" s="74"/>
      <c r="J2686" s="73"/>
      <c r="K2686" s="73"/>
    </row>
    <row r="2687" spans="2:11" x14ac:dyDescent="0.25">
      <c r="B2687" s="71"/>
      <c r="C2687" s="72"/>
      <c r="D2687" s="71"/>
      <c r="E2687" s="73"/>
      <c r="F2687" s="73"/>
      <c r="G2687" s="74"/>
      <c r="H2687" s="74"/>
      <c r="I2687" s="74"/>
      <c r="J2687" s="73"/>
      <c r="K2687" s="73"/>
    </row>
    <row r="2688" spans="2:11" x14ac:dyDescent="0.25">
      <c r="B2688" s="71"/>
      <c r="C2688" s="72"/>
      <c r="D2688" s="71"/>
      <c r="E2688" s="73"/>
      <c r="F2688" s="73"/>
      <c r="G2688" s="74"/>
      <c r="H2688" s="74"/>
      <c r="I2688" s="74"/>
      <c r="J2688" s="73"/>
      <c r="K2688" s="73"/>
    </row>
    <row r="2689" spans="2:11" x14ac:dyDescent="0.25">
      <c r="B2689" s="71"/>
      <c r="C2689" s="72"/>
      <c r="D2689" s="71"/>
      <c r="E2689" s="73"/>
      <c r="F2689" s="73"/>
      <c r="G2689" s="74"/>
      <c r="H2689" s="74"/>
      <c r="I2689" s="74"/>
      <c r="J2689" s="73"/>
      <c r="K2689" s="73"/>
    </row>
    <row r="2690" spans="2:11" x14ac:dyDescent="0.25">
      <c r="B2690" s="71"/>
      <c r="C2690" s="72"/>
      <c r="D2690" s="71"/>
      <c r="E2690" s="73"/>
      <c r="F2690" s="73"/>
      <c r="G2690" s="74"/>
      <c r="H2690" s="74"/>
      <c r="I2690" s="74"/>
      <c r="J2690" s="73"/>
      <c r="K2690" s="73"/>
    </row>
    <row r="2691" spans="2:11" x14ac:dyDescent="0.25">
      <c r="B2691" s="71"/>
      <c r="C2691" s="72"/>
      <c r="D2691" s="71"/>
      <c r="E2691" s="73"/>
      <c r="F2691" s="73"/>
      <c r="G2691" s="74"/>
      <c r="H2691" s="74"/>
      <c r="I2691" s="74"/>
      <c r="J2691" s="73"/>
      <c r="K2691" s="73"/>
    </row>
    <row r="2692" spans="2:11" x14ac:dyDescent="0.25">
      <c r="B2692" s="71"/>
      <c r="C2692" s="72"/>
      <c r="D2692" s="71"/>
      <c r="E2692" s="73"/>
      <c r="F2692" s="73"/>
      <c r="G2692" s="74"/>
      <c r="H2692" s="74"/>
      <c r="I2692" s="74"/>
      <c r="J2692" s="73"/>
      <c r="K2692" s="73"/>
    </row>
    <row r="2693" spans="2:11" x14ac:dyDescent="0.25">
      <c r="B2693" s="71"/>
      <c r="C2693" s="72"/>
      <c r="D2693" s="71"/>
      <c r="E2693" s="73"/>
      <c r="F2693" s="73"/>
      <c r="G2693" s="74"/>
      <c r="H2693" s="74"/>
      <c r="I2693" s="74"/>
      <c r="J2693" s="73"/>
      <c r="K2693" s="73"/>
    </row>
    <row r="2694" spans="2:11" x14ac:dyDescent="0.25">
      <c r="B2694" s="71"/>
      <c r="C2694" s="72"/>
      <c r="D2694" s="71"/>
      <c r="E2694" s="73"/>
      <c r="F2694" s="73"/>
      <c r="G2694" s="74"/>
      <c r="H2694" s="74"/>
      <c r="I2694" s="74"/>
      <c r="J2694" s="73"/>
      <c r="K2694" s="73"/>
    </row>
    <row r="2695" spans="2:11" x14ac:dyDescent="0.25">
      <c r="B2695" s="71"/>
      <c r="C2695" s="72"/>
      <c r="D2695" s="71"/>
      <c r="E2695" s="73"/>
      <c r="F2695" s="73"/>
      <c r="G2695" s="74"/>
      <c r="H2695" s="74"/>
      <c r="I2695" s="74"/>
      <c r="J2695" s="73"/>
      <c r="K2695" s="73"/>
    </row>
    <row r="2696" spans="2:11" x14ac:dyDescent="0.25">
      <c r="B2696" s="71"/>
      <c r="C2696" s="72"/>
      <c r="D2696" s="71"/>
      <c r="E2696" s="73"/>
      <c r="F2696" s="73"/>
      <c r="G2696" s="74"/>
      <c r="H2696" s="74"/>
      <c r="I2696" s="74"/>
      <c r="J2696" s="73"/>
      <c r="K2696" s="73"/>
    </row>
    <row r="2697" spans="2:11" x14ac:dyDescent="0.25">
      <c r="B2697" s="71"/>
      <c r="C2697" s="72"/>
      <c r="D2697" s="71"/>
      <c r="E2697" s="73"/>
      <c r="F2697" s="73"/>
      <c r="G2697" s="74"/>
      <c r="H2697" s="74"/>
      <c r="I2697" s="74"/>
      <c r="J2697" s="73"/>
      <c r="K2697" s="73"/>
    </row>
    <row r="2698" spans="2:11" x14ac:dyDescent="0.25">
      <c r="B2698" s="71"/>
      <c r="C2698" s="72"/>
      <c r="D2698" s="71"/>
      <c r="E2698" s="73"/>
      <c r="F2698" s="73"/>
      <c r="G2698" s="74"/>
      <c r="H2698" s="74"/>
      <c r="I2698" s="74"/>
      <c r="J2698" s="73"/>
      <c r="K2698" s="73"/>
    </row>
    <row r="2699" spans="2:11" x14ac:dyDescent="0.25">
      <c r="B2699" s="71"/>
      <c r="C2699" s="72"/>
      <c r="D2699" s="71"/>
      <c r="E2699" s="73"/>
      <c r="F2699" s="73"/>
      <c r="G2699" s="74"/>
      <c r="H2699" s="74"/>
      <c r="I2699" s="74"/>
      <c r="J2699" s="73"/>
      <c r="K2699" s="73"/>
    </row>
    <row r="2700" spans="2:11" x14ac:dyDescent="0.25">
      <c r="B2700" s="71"/>
      <c r="C2700" s="72"/>
      <c r="D2700" s="71"/>
      <c r="E2700" s="73"/>
      <c r="F2700" s="73"/>
      <c r="G2700" s="74"/>
      <c r="H2700" s="74"/>
      <c r="I2700" s="74"/>
      <c r="J2700" s="73"/>
      <c r="K2700" s="73"/>
    </row>
    <row r="2701" spans="2:11" x14ac:dyDescent="0.25">
      <c r="B2701" s="71"/>
      <c r="C2701" s="72"/>
      <c r="D2701" s="71"/>
      <c r="E2701" s="73"/>
      <c r="F2701" s="73"/>
      <c r="G2701" s="74"/>
      <c r="H2701" s="74"/>
      <c r="I2701" s="74"/>
      <c r="J2701" s="73"/>
      <c r="K2701" s="73"/>
    </row>
    <row r="2702" spans="2:11" x14ac:dyDescent="0.25">
      <c r="B2702" s="71"/>
      <c r="C2702" s="72"/>
      <c r="D2702" s="71"/>
      <c r="E2702" s="73"/>
      <c r="F2702" s="73"/>
      <c r="G2702" s="74"/>
      <c r="H2702" s="74"/>
      <c r="I2702" s="74"/>
      <c r="J2702" s="73"/>
      <c r="K2702" s="73"/>
    </row>
    <row r="2703" spans="2:11" x14ac:dyDescent="0.25">
      <c r="B2703" s="71"/>
      <c r="C2703" s="72"/>
      <c r="D2703" s="71"/>
      <c r="E2703" s="73"/>
      <c r="F2703" s="73"/>
      <c r="G2703" s="74"/>
      <c r="H2703" s="74"/>
      <c r="I2703" s="74"/>
      <c r="J2703" s="73"/>
      <c r="K2703" s="73"/>
    </row>
    <row r="2704" spans="2:11" x14ac:dyDescent="0.25">
      <c r="B2704" s="71"/>
      <c r="C2704" s="72"/>
      <c r="D2704" s="71"/>
      <c r="E2704" s="73"/>
      <c r="F2704" s="73"/>
      <c r="G2704" s="74"/>
      <c r="H2704" s="74"/>
      <c r="I2704" s="74"/>
      <c r="J2704" s="73"/>
      <c r="K2704" s="73"/>
    </row>
    <row r="2705" spans="2:11" x14ac:dyDescent="0.25">
      <c r="B2705" s="71"/>
      <c r="C2705" s="72"/>
      <c r="D2705" s="71"/>
      <c r="E2705" s="73"/>
      <c r="F2705" s="73"/>
      <c r="G2705" s="74"/>
      <c r="H2705" s="74"/>
      <c r="I2705" s="74"/>
      <c r="J2705" s="73"/>
      <c r="K2705" s="73"/>
    </row>
    <row r="2706" spans="2:11" x14ac:dyDescent="0.25">
      <c r="B2706" s="71"/>
      <c r="C2706" s="72"/>
      <c r="D2706" s="71"/>
      <c r="E2706" s="73"/>
      <c r="F2706" s="73"/>
      <c r="G2706" s="74"/>
      <c r="H2706" s="74"/>
      <c r="I2706" s="74"/>
      <c r="J2706" s="73"/>
      <c r="K2706" s="73"/>
    </row>
    <row r="2707" spans="2:11" x14ac:dyDescent="0.25">
      <c r="B2707" s="71"/>
      <c r="C2707" s="72"/>
      <c r="D2707" s="71"/>
      <c r="E2707" s="73"/>
      <c r="F2707" s="73"/>
      <c r="G2707" s="74"/>
      <c r="H2707" s="74"/>
      <c r="I2707" s="74"/>
      <c r="J2707" s="73"/>
      <c r="K2707" s="73"/>
    </row>
    <row r="2708" spans="2:11" x14ac:dyDescent="0.25">
      <c r="B2708" s="71"/>
      <c r="C2708" s="72"/>
      <c r="D2708" s="71"/>
      <c r="E2708" s="73"/>
      <c r="F2708" s="73"/>
      <c r="G2708" s="74"/>
      <c r="H2708" s="74"/>
      <c r="I2708" s="74"/>
      <c r="J2708" s="73"/>
      <c r="K2708" s="73"/>
    </row>
    <row r="2709" spans="2:11" x14ac:dyDescent="0.25">
      <c r="B2709" s="71"/>
      <c r="C2709" s="72"/>
      <c r="D2709" s="71"/>
      <c r="E2709" s="73"/>
      <c r="F2709" s="73"/>
      <c r="G2709" s="74"/>
      <c r="H2709" s="74"/>
      <c r="I2709" s="74"/>
      <c r="J2709" s="73"/>
      <c r="K2709" s="73"/>
    </row>
    <row r="2710" spans="2:11" x14ac:dyDescent="0.25">
      <c r="B2710" s="71"/>
      <c r="C2710" s="72"/>
      <c r="D2710" s="71"/>
      <c r="E2710" s="73"/>
      <c r="F2710" s="73"/>
      <c r="G2710" s="74"/>
      <c r="H2710" s="74"/>
      <c r="I2710" s="74"/>
      <c r="J2710" s="73"/>
      <c r="K2710" s="73"/>
    </row>
    <row r="2711" spans="2:11" x14ac:dyDescent="0.25">
      <c r="B2711" s="71"/>
      <c r="C2711" s="72"/>
      <c r="D2711" s="71"/>
      <c r="E2711" s="73"/>
      <c r="F2711" s="73"/>
      <c r="G2711" s="74"/>
      <c r="H2711" s="74"/>
      <c r="I2711" s="74"/>
      <c r="J2711" s="73"/>
      <c r="K2711" s="73"/>
    </row>
    <row r="2712" spans="2:11" x14ac:dyDescent="0.25">
      <c r="B2712" s="71"/>
      <c r="C2712" s="72"/>
      <c r="D2712" s="71"/>
      <c r="E2712" s="73"/>
      <c r="F2712" s="73"/>
      <c r="G2712" s="74"/>
      <c r="H2712" s="74"/>
      <c r="I2712" s="74"/>
      <c r="J2712" s="73"/>
      <c r="K2712" s="73"/>
    </row>
    <row r="2713" spans="2:11" x14ac:dyDescent="0.25">
      <c r="B2713" s="71"/>
      <c r="C2713" s="72"/>
      <c r="D2713" s="71"/>
      <c r="E2713" s="73"/>
      <c r="F2713" s="73"/>
      <c r="G2713" s="74"/>
      <c r="H2713" s="74"/>
      <c r="I2713" s="74"/>
      <c r="J2713" s="73"/>
      <c r="K2713" s="73"/>
    </row>
    <row r="2714" spans="2:11" x14ac:dyDescent="0.25">
      <c r="B2714" s="71"/>
      <c r="C2714" s="72"/>
      <c r="D2714" s="71"/>
      <c r="E2714" s="73"/>
      <c r="F2714" s="73"/>
      <c r="G2714" s="74"/>
      <c r="H2714" s="74"/>
      <c r="I2714" s="74"/>
      <c r="J2714" s="73"/>
      <c r="K2714" s="73"/>
    </row>
    <row r="2715" spans="2:11" x14ac:dyDescent="0.25">
      <c r="B2715" s="71"/>
      <c r="C2715" s="72"/>
      <c r="D2715" s="71"/>
      <c r="E2715" s="73"/>
      <c r="F2715" s="73"/>
      <c r="G2715" s="74"/>
      <c r="H2715" s="74"/>
      <c r="I2715" s="74"/>
      <c r="J2715" s="73"/>
      <c r="K2715" s="73"/>
    </row>
    <row r="2716" spans="2:11" x14ac:dyDescent="0.25">
      <c r="B2716" s="71"/>
      <c r="C2716" s="72"/>
      <c r="D2716" s="71"/>
      <c r="E2716" s="73"/>
      <c r="F2716" s="73"/>
      <c r="G2716" s="74"/>
      <c r="H2716" s="74"/>
      <c r="I2716" s="74"/>
      <c r="J2716" s="73"/>
      <c r="K2716" s="73"/>
    </row>
    <row r="2717" spans="2:11" x14ac:dyDescent="0.25">
      <c r="B2717" s="71"/>
      <c r="C2717" s="72"/>
      <c r="D2717" s="71"/>
      <c r="E2717" s="73"/>
      <c r="F2717" s="73"/>
      <c r="G2717" s="74"/>
      <c r="H2717" s="74"/>
      <c r="I2717" s="74"/>
      <c r="J2717" s="73"/>
      <c r="K2717" s="73"/>
    </row>
    <row r="2718" spans="2:11" x14ac:dyDescent="0.25">
      <c r="B2718" s="71"/>
      <c r="C2718" s="72"/>
      <c r="D2718" s="71"/>
      <c r="E2718" s="73"/>
      <c r="F2718" s="73"/>
      <c r="G2718" s="74"/>
      <c r="H2718" s="74"/>
      <c r="I2718" s="74"/>
      <c r="J2718" s="73"/>
      <c r="K2718" s="73"/>
    </row>
    <row r="2719" spans="2:11" x14ac:dyDescent="0.25">
      <c r="B2719" s="71"/>
      <c r="C2719" s="72"/>
      <c r="D2719" s="71"/>
      <c r="E2719" s="73"/>
      <c r="F2719" s="73"/>
      <c r="G2719" s="74"/>
      <c r="H2719" s="74"/>
      <c r="I2719" s="74"/>
      <c r="J2719" s="73"/>
      <c r="K2719" s="73"/>
    </row>
    <row r="2720" spans="2:11" x14ac:dyDescent="0.25">
      <c r="B2720" s="71"/>
      <c r="C2720" s="72"/>
      <c r="D2720" s="71"/>
      <c r="E2720" s="73"/>
      <c r="F2720" s="73"/>
      <c r="G2720" s="74"/>
      <c r="H2720" s="74"/>
      <c r="I2720" s="74"/>
      <c r="J2720" s="73"/>
      <c r="K2720" s="73"/>
    </row>
    <row r="2721" spans="2:11" x14ac:dyDescent="0.25">
      <c r="B2721" s="71"/>
      <c r="C2721" s="72"/>
      <c r="D2721" s="71"/>
      <c r="E2721" s="73"/>
      <c r="F2721" s="73"/>
      <c r="G2721" s="74"/>
      <c r="H2721" s="74"/>
      <c r="I2721" s="74"/>
      <c r="J2721" s="73"/>
      <c r="K2721" s="73"/>
    </row>
    <row r="2722" spans="2:11" x14ac:dyDescent="0.25">
      <c r="B2722" s="71"/>
      <c r="C2722" s="72"/>
      <c r="D2722" s="71"/>
      <c r="E2722" s="73"/>
      <c r="F2722" s="73"/>
      <c r="G2722" s="74"/>
      <c r="H2722" s="74"/>
      <c r="I2722" s="74"/>
      <c r="J2722" s="73"/>
      <c r="K2722" s="73"/>
    </row>
    <row r="2723" spans="2:11" x14ac:dyDescent="0.25">
      <c r="B2723" s="71"/>
      <c r="C2723" s="72"/>
      <c r="D2723" s="71"/>
      <c r="E2723" s="73"/>
      <c r="F2723" s="73"/>
      <c r="G2723" s="74"/>
      <c r="H2723" s="74"/>
      <c r="I2723" s="74"/>
      <c r="J2723" s="73"/>
      <c r="K2723" s="73"/>
    </row>
    <row r="2724" spans="2:11" x14ac:dyDescent="0.25">
      <c r="B2724" s="71"/>
      <c r="C2724" s="72"/>
      <c r="D2724" s="71"/>
      <c r="E2724" s="73"/>
      <c r="F2724" s="73"/>
      <c r="G2724" s="74"/>
      <c r="H2724" s="74"/>
      <c r="I2724" s="74"/>
      <c r="J2724" s="73"/>
      <c r="K2724" s="73"/>
    </row>
    <row r="2725" spans="2:11" x14ac:dyDescent="0.25">
      <c r="B2725" s="71"/>
      <c r="C2725" s="72"/>
      <c r="D2725" s="71"/>
      <c r="E2725" s="73"/>
      <c r="F2725" s="73"/>
      <c r="G2725" s="74"/>
      <c r="H2725" s="74"/>
      <c r="I2725" s="74"/>
      <c r="J2725" s="73"/>
      <c r="K2725" s="73"/>
    </row>
    <row r="2726" spans="2:11" x14ac:dyDescent="0.25">
      <c r="B2726" s="71"/>
      <c r="C2726" s="72"/>
      <c r="D2726" s="71"/>
      <c r="E2726" s="73"/>
      <c r="F2726" s="73"/>
      <c r="G2726" s="74"/>
      <c r="H2726" s="74"/>
      <c r="I2726" s="74"/>
      <c r="J2726" s="73"/>
      <c r="K2726" s="73"/>
    </row>
    <row r="2727" spans="2:11" x14ac:dyDescent="0.25">
      <c r="B2727" s="71"/>
      <c r="C2727" s="72"/>
      <c r="D2727" s="71"/>
      <c r="E2727" s="73"/>
      <c r="F2727" s="73"/>
      <c r="G2727" s="74"/>
      <c r="H2727" s="74"/>
      <c r="I2727" s="74"/>
      <c r="J2727" s="73"/>
      <c r="K2727" s="73"/>
    </row>
    <row r="2728" spans="2:11" x14ac:dyDescent="0.25">
      <c r="B2728" s="71"/>
      <c r="C2728" s="72"/>
      <c r="D2728" s="71"/>
      <c r="E2728" s="73"/>
      <c r="F2728" s="73"/>
      <c r="G2728" s="74"/>
      <c r="H2728" s="74"/>
      <c r="I2728" s="74"/>
      <c r="J2728" s="73"/>
      <c r="K2728" s="73"/>
    </row>
    <row r="2729" spans="2:11" x14ac:dyDescent="0.25">
      <c r="B2729" s="71"/>
      <c r="C2729" s="72"/>
      <c r="D2729" s="71"/>
      <c r="E2729" s="73"/>
      <c r="F2729" s="73"/>
      <c r="G2729" s="74"/>
      <c r="H2729" s="74"/>
      <c r="I2729" s="74"/>
      <c r="J2729" s="73"/>
      <c r="K2729" s="73"/>
    </row>
    <row r="2730" spans="2:11" x14ac:dyDescent="0.25">
      <c r="B2730" s="71"/>
      <c r="C2730" s="72"/>
      <c r="D2730" s="71"/>
      <c r="E2730" s="73"/>
      <c r="F2730" s="73"/>
      <c r="G2730" s="74"/>
      <c r="H2730" s="74"/>
      <c r="I2730" s="74"/>
      <c r="J2730" s="73"/>
      <c r="K2730" s="73"/>
    </row>
    <row r="2731" spans="2:11" x14ac:dyDescent="0.25">
      <c r="B2731" s="71"/>
      <c r="C2731" s="72"/>
      <c r="D2731" s="71"/>
      <c r="E2731" s="73"/>
      <c r="F2731" s="73"/>
      <c r="G2731" s="74"/>
      <c r="H2731" s="74"/>
      <c r="I2731" s="74"/>
      <c r="J2731" s="73"/>
      <c r="K2731" s="73"/>
    </row>
    <row r="2732" spans="2:11" x14ac:dyDescent="0.25">
      <c r="B2732" s="71"/>
      <c r="C2732" s="72"/>
      <c r="D2732" s="71"/>
      <c r="E2732" s="73"/>
      <c r="F2732" s="73"/>
      <c r="G2732" s="74"/>
      <c r="H2732" s="74"/>
      <c r="I2732" s="74"/>
      <c r="J2732" s="73"/>
      <c r="K2732" s="73"/>
    </row>
    <row r="2733" spans="2:11" x14ac:dyDescent="0.25">
      <c r="B2733" s="71"/>
      <c r="C2733" s="72"/>
      <c r="D2733" s="71"/>
      <c r="E2733" s="73"/>
      <c r="F2733" s="73"/>
      <c r="G2733" s="74"/>
      <c r="H2733" s="74"/>
      <c r="I2733" s="74"/>
      <c r="J2733" s="73"/>
      <c r="K2733" s="73"/>
    </row>
    <row r="2734" spans="2:11" x14ac:dyDescent="0.25">
      <c r="B2734" s="71"/>
      <c r="C2734" s="72"/>
      <c r="D2734" s="71"/>
      <c r="E2734" s="73"/>
      <c r="F2734" s="73"/>
      <c r="G2734" s="74"/>
      <c r="H2734" s="74"/>
      <c r="I2734" s="74"/>
      <c r="J2734" s="73"/>
      <c r="K2734" s="73"/>
    </row>
    <row r="2735" spans="2:11" x14ac:dyDescent="0.25">
      <c r="B2735" s="71"/>
      <c r="C2735" s="72"/>
      <c r="D2735" s="71"/>
      <c r="E2735" s="73"/>
      <c r="F2735" s="73"/>
      <c r="G2735" s="74"/>
      <c r="H2735" s="74"/>
      <c r="I2735" s="74"/>
      <c r="J2735" s="73"/>
      <c r="K2735" s="73"/>
    </row>
    <row r="2736" spans="2:11" x14ac:dyDescent="0.25">
      <c r="B2736" s="71"/>
      <c r="C2736" s="72"/>
      <c r="D2736" s="71"/>
      <c r="E2736" s="73"/>
      <c r="F2736" s="73"/>
      <c r="G2736" s="74"/>
      <c r="H2736" s="74"/>
      <c r="I2736" s="74"/>
      <c r="J2736" s="73"/>
      <c r="K2736" s="73"/>
    </row>
    <row r="2737" spans="2:11" x14ac:dyDescent="0.25">
      <c r="B2737" s="71"/>
      <c r="C2737" s="72"/>
      <c r="D2737" s="71"/>
      <c r="E2737" s="73"/>
      <c r="F2737" s="73"/>
      <c r="G2737" s="74"/>
      <c r="H2737" s="74"/>
      <c r="I2737" s="74"/>
      <c r="J2737" s="73"/>
      <c r="K2737" s="73"/>
    </row>
    <row r="2738" spans="2:11" x14ac:dyDescent="0.25">
      <c r="B2738" s="71"/>
      <c r="C2738" s="72"/>
      <c r="D2738" s="71"/>
      <c r="E2738" s="73"/>
      <c r="F2738" s="73"/>
      <c r="G2738" s="74"/>
      <c r="H2738" s="74"/>
      <c r="I2738" s="74"/>
      <c r="J2738" s="73"/>
      <c r="K2738" s="73"/>
    </row>
    <row r="2739" spans="2:11" x14ac:dyDescent="0.25">
      <c r="B2739" s="71"/>
      <c r="C2739" s="72"/>
      <c r="D2739" s="71"/>
      <c r="E2739" s="73"/>
      <c r="F2739" s="73"/>
      <c r="G2739" s="74"/>
      <c r="H2739" s="74"/>
      <c r="I2739" s="74"/>
      <c r="J2739" s="73"/>
      <c r="K2739" s="73"/>
    </row>
    <row r="2740" spans="2:11" x14ac:dyDescent="0.25">
      <c r="B2740" s="71"/>
      <c r="C2740" s="72"/>
      <c r="D2740" s="71"/>
      <c r="E2740" s="73"/>
      <c r="F2740" s="73"/>
      <c r="G2740" s="74"/>
      <c r="H2740" s="74"/>
      <c r="I2740" s="74"/>
      <c r="J2740" s="73"/>
      <c r="K2740" s="73"/>
    </row>
    <row r="2741" spans="2:11" x14ac:dyDescent="0.25">
      <c r="B2741" s="71"/>
      <c r="C2741" s="72"/>
      <c r="D2741" s="71"/>
      <c r="E2741" s="73"/>
      <c r="F2741" s="73"/>
      <c r="G2741" s="74"/>
      <c r="H2741" s="74"/>
      <c r="I2741" s="74"/>
      <c r="J2741" s="73"/>
      <c r="K2741" s="73"/>
    </row>
    <row r="2742" spans="2:11" x14ac:dyDescent="0.25">
      <c r="B2742" s="71"/>
      <c r="C2742" s="72"/>
      <c r="D2742" s="71"/>
      <c r="E2742" s="73"/>
      <c r="F2742" s="73"/>
      <c r="G2742" s="74"/>
      <c r="H2742" s="74"/>
      <c r="I2742" s="74"/>
      <c r="J2742" s="73"/>
      <c r="K2742" s="73"/>
    </row>
    <row r="2743" spans="2:11" x14ac:dyDescent="0.25">
      <c r="B2743" s="71"/>
      <c r="C2743" s="72"/>
      <c r="D2743" s="71"/>
      <c r="E2743" s="73"/>
      <c r="F2743" s="73"/>
      <c r="G2743" s="74"/>
      <c r="H2743" s="74"/>
      <c r="I2743" s="74"/>
      <c r="J2743" s="73"/>
      <c r="K2743" s="73"/>
    </row>
    <row r="2744" spans="2:11" x14ac:dyDescent="0.25">
      <c r="B2744" s="71"/>
      <c r="C2744" s="72"/>
      <c r="D2744" s="71"/>
      <c r="E2744" s="73"/>
      <c r="F2744" s="73"/>
      <c r="G2744" s="74"/>
      <c r="H2744" s="74"/>
      <c r="I2744" s="74"/>
      <c r="J2744" s="73"/>
      <c r="K2744" s="73"/>
    </row>
    <row r="2745" spans="2:11" x14ac:dyDescent="0.25">
      <c r="B2745" s="71"/>
      <c r="C2745" s="72"/>
      <c r="D2745" s="71"/>
      <c r="E2745" s="73"/>
      <c r="F2745" s="73"/>
      <c r="G2745" s="74"/>
      <c r="H2745" s="74"/>
      <c r="I2745" s="74"/>
      <c r="J2745" s="73"/>
      <c r="K2745" s="73"/>
    </row>
    <row r="2746" spans="2:11" x14ac:dyDescent="0.25">
      <c r="B2746" s="71"/>
      <c r="C2746" s="72"/>
      <c r="D2746" s="71"/>
      <c r="E2746" s="73"/>
      <c r="F2746" s="73"/>
      <c r="G2746" s="74"/>
      <c r="H2746" s="74"/>
      <c r="I2746" s="74"/>
      <c r="J2746" s="73"/>
      <c r="K2746" s="73"/>
    </row>
    <row r="2747" spans="2:11" x14ac:dyDescent="0.25">
      <c r="B2747" s="71"/>
      <c r="C2747" s="72"/>
      <c r="D2747" s="71"/>
      <c r="E2747" s="73"/>
      <c r="F2747" s="73"/>
      <c r="G2747" s="74"/>
      <c r="H2747" s="74"/>
      <c r="I2747" s="74"/>
      <c r="J2747" s="73"/>
      <c r="K2747" s="73"/>
    </row>
    <row r="2748" spans="2:11" x14ac:dyDescent="0.25">
      <c r="B2748" s="71"/>
      <c r="C2748" s="72"/>
      <c r="D2748" s="71"/>
      <c r="E2748" s="73"/>
      <c r="F2748" s="73"/>
      <c r="G2748" s="74"/>
      <c r="H2748" s="74"/>
      <c r="I2748" s="74"/>
      <c r="J2748" s="73"/>
      <c r="K2748" s="73"/>
    </row>
    <row r="2749" spans="2:11" x14ac:dyDescent="0.25">
      <c r="B2749" s="71"/>
      <c r="C2749" s="72"/>
      <c r="D2749" s="71"/>
      <c r="E2749" s="73"/>
      <c r="F2749" s="73"/>
      <c r="G2749" s="74"/>
      <c r="H2749" s="74"/>
      <c r="I2749" s="74"/>
      <c r="J2749" s="73"/>
      <c r="K2749" s="73"/>
    </row>
    <row r="2750" spans="2:11" x14ac:dyDescent="0.25">
      <c r="B2750" s="71"/>
      <c r="C2750" s="72"/>
      <c r="D2750" s="71"/>
      <c r="E2750" s="73"/>
      <c r="F2750" s="73"/>
      <c r="G2750" s="74"/>
      <c r="H2750" s="74"/>
      <c r="I2750" s="74"/>
      <c r="J2750" s="73"/>
      <c r="K2750" s="73"/>
    </row>
    <row r="2751" spans="2:11" x14ac:dyDescent="0.25">
      <c r="B2751" s="71"/>
      <c r="C2751" s="72"/>
      <c r="D2751" s="71"/>
      <c r="E2751" s="73"/>
      <c r="F2751" s="73"/>
      <c r="G2751" s="74"/>
      <c r="H2751" s="74"/>
      <c r="I2751" s="74"/>
      <c r="J2751" s="73"/>
      <c r="K2751" s="73"/>
    </row>
    <row r="2752" spans="2:11" x14ac:dyDescent="0.25">
      <c r="B2752" s="71"/>
      <c r="C2752" s="72"/>
      <c r="D2752" s="71"/>
      <c r="E2752" s="73"/>
      <c r="F2752" s="73"/>
      <c r="G2752" s="74"/>
      <c r="H2752" s="74"/>
      <c r="I2752" s="74"/>
      <c r="J2752" s="73"/>
      <c r="K2752" s="73"/>
    </row>
    <row r="2753" spans="2:11" x14ac:dyDescent="0.25">
      <c r="B2753" s="71"/>
      <c r="C2753" s="72"/>
      <c r="D2753" s="71"/>
      <c r="E2753" s="73"/>
      <c r="F2753" s="73"/>
      <c r="G2753" s="74"/>
      <c r="H2753" s="74"/>
      <c r="I2753" s="74"/>
      <c r="J2753" s="73"/>
      <c r="K2753" s="73"/>
    </row>
    <row r="2754" spans="2:11" x14ac:dyDescent="0.25">
      <c r="B2754" s="71"/>
      <c r="C2754" s="72"/>
      <c r="D2754" s="71"/>
      <c r="E2754" s="73"/>
      <c r="F2754" s="73"/>
      <c r="G2754" s="74"/>
      <c r="H2754" s="74"/>
      <c r="I2754" s="74"/>
      <c r="J2754" s="73"/>
      <c r="K2754" s="73"/>
    </row>
    <row r="2755" spans="2:11" x14ac:dyDescent="0.25">
      <c r="B2755" s="71"/>
      <c r="C2755" s="72"/>
      <c r="D2755" s="71"/>
      <c r="E2755" s="73"/>
      <c r="F2755" s="73"/>
      <c r="G2755" s="74"/>
      <c r="H2755" s="74"/>
      <c r="I2755" s="74"/>
      <c r="J2755" s="73"/>
      <c r="K2755" s="73"/>
    </row>
    <row r="2756" spans="2:11" x14ac:dyDescent="0.25">
      <c r="B2756" s="71"/>
      <c r="C2756" s="72"/>
      <c r="D2756" s="71"/>
      <c r="E2756" s="73"/>
      <c r="F2756" s="73"/>
      <c r="G2756" s="74"/>
      <c r="H2756" s="74"/>
      <c r="I2756" s="74"/>
      <c r="J2756" s="73"/>
      <c r="K2756" s="73"/>
    </row>
    <row r="2757" spans="2:11" x14ac:dyDescent="0.25">
      <c r="B2757" s="71"/>
      <c r="C2757" s="72"/>
      <c r="D2757" s="71"/>
      <c r="E2757" s="73"/>
      <c r="F2757" s="73"/>
      <c r="G2757" s="74"/>
      <c r="H2757" s="74"/>
      <c r="I2757" s="74"/>
      <c r="J2757" s="73"/>
      <c r="K2757" s="73"/>
    </row>
    <row r="2758" spans="2:11" x14ac:dyDescent="0.25">
      <c r="B2758" s="71"/>
      <c r="C2758" s="72"/>
      <c r="D2758" s="71"/>
      <c r="E2758" s="73"/>
      <c r="F2758" s="73"/>
      <c r="G2758" s="74"/>
      <c r="H2758" s="74"/>
      <c r="I2758" s="74"/>
      <c r="J2758" s="73"/>
      <c r="K2758" s="73"/>
    </row>
    <row r="2759" spans="2:11" x14ac:dyDescent="0.25">
      <c r="B2759" s="71"/>
      <c r="C2759" s="72"/>
      <c r="D2759" s="71"/>
      <c r="E2759" s="73"/>
      <c r="F2759" s="73"/>
      <c r="G2759" s="74"/>
      <c r="H2759" s="74"/>
      <c r="I2759" s="74"/>
      <c r="J2759" s="73"/>
      <c r="K2759" s="73"/>
    </row>
    <row r="2760" spans="2:11" x14ac:dyDescent="0.25">
      <c r="B2760" s="71"/>
      <c r="C2760" s="72"/>
      <c r="D2760" s="71"/>
      <c r="E2760" s="73"/>
      <c r="F2760" s="73"/>
      <c r="G2760" s="74"/>
      <c r="H2760" s="74"/>
      <c r="I2760" s="74"/>
      <c r="J2760" s="73"/>
      <c r="K2760" s="73"/>
    </row>
    <row r="2761" spans="2:11" x14ac:dyDescent="0.25">
      <c r="B2761" s="71"/>
      <c r="C2761" s="72"/>
      <c r="D2761" s="71"/>
      <c r="E2761" s="73"/>
      <c r="F2761" s="73"/>
      <c r="G2761" s="74"/>
      <c r="H2761" s="74"/>
      <c r="I2761" s="74"/>
      <c r="J2761" s="73"/>
      <c r="K2761" s="73"/>
    </row>
    <row r="2762" spans="2:11" x14ac:dyDescent="0.25">
      <c r="B2762" s="71"/>
      <c r="C2762" s="72"/>
      <c r="D2762" s="71"/>
      <c r="E2762" s="73"/>
      <c r="F2762" s="73"/>
      <c r="G2762" s="74"/>
      <c r="H2762" s="74"/>
      <c r="I2762" s="74"/>
      <c r="J2762" s="73"/>
      <c r="K2762" s="73"/>
    </row>
    <row r="2763" spans="2:11" x14ac:dyDescent="0.25">
      <c r="B2763" s="71"/>
      <c r="C2763" s="72"/>
      <c r="D2763" s="71"/>
      <c r="E2763" s="73"/>
      <c r="F2763" s="73"/>
      <c r="G2763" s="74"/>
      <c r="H2763" s="74"/>
      <c r="I2763" s="74"/>
      <c r="J2763" s="73"/>
      <c r="K2763" s="73"/>
    </row>
    <row r="2764" spans="2:11" x14ac:dyDescent="0.25">
      <c r="B2764" s="71"/>
      <c r="C2764" s="72"/>
      <c r="D2764" s="71"/>
      <c r="E2764" s="73"/>
      <c r="F2764" s="73"/>
      <c r="G2764" s="74"/>
      <c r="H2764" s="74"/>
      <c r="I2764" s="74"/>
      <c r="J2764" s="73"/>
      <c r="K2764" s="73"/>
    </row>
    <row r="2765" spans="2:11" x14ac:dyDescent="0.25">
      <c r="B2765" s="71"/>
      <c r="C2765" s="72"/>
      <c r="D2765" s="71"/>
      <c r="E2765" s="73"/>
      <c r="F2765" s="73"/>
      <c r="G2765" s="74"/>
      <c r="H2765" s="74"/>
      <c r="I2765" s="74"/>
      <c r="J2765" s="73"/>
      <c r="K2765" s="73"/>
    </row>
    <row r="2766" spans="2:11" x14ac:dyDescent="0.25">
      <c r="B2766" s="71"/>
      <c r="C2766" s="72"/>
      <c r="D2766" s="71"/>
      <c r="E2766" s="73"/>
      <c r="F2766" s="73"/>
      <c r="G2766" s="74"/>
      <c r="H2766" s="74"/>
      <c r="I2766" s="74"/>
      <c r="J2766" s="73"/>
      <c r="K2766" s="73"/>
    </row>
    <row r="2767" spans="2:11" x14ac:dyDescent="0.25">
      <c r="B2767" s="71"/>
      <c r="C2767" s="72"/>
      <c r="D2767" s="71"/>
      <c r="E2767" s="73"/>
      <c r="F2767" s="73"/>
      <c r="G2767" s="74"/>
      <c r="H2767" s="74"/>
      <c r="I2767" s="74"/>
      <c r="J2767" s="73"/>
      <c r="K2767" s="73"/>
    </row>
    <row r="2768" spans="2:11" x14ac:dyDescent="0.25">
      <c r="B2768" s="71"/>
      <c r="C2768" s="72"/>
      <c r="D2768" s="71"/>
      <c r="E2768" s="73"/>
      <c r="F2768" s="73"/>
      <c r="G2768" s="74"/>
      <c r="H2768" s="74"/>
      <c r="I2768" s="74"/>
      <c r="J2768" s="73"/>
      <c r="K2768" s="73"/>
    </row>
    <row r="2769" spans="2:11" x14ac:dyDescent="0.25">
      <c r="B2769" s="71"/>
      <c r="C2769" s="72"/>
      <c r="D2769" s="71"/>
      <c r="E2769" s="73"/>
      <c r="F2769" s="73"/>
      <c r="G2769" s="74"/>
      <c r="H2769" s="74"/>
      <c r="I2769" s="74"/>
      <c r="J2769" s="73"/>
      <c r="K2769" s="73"/>
    </row>
    <row r="2770" spans="2:11" x14ac:dyDescent="0.25">
      <c r="B2770" s="71"/>
      <c r="C2770" s="72"/>
      <c r="D2770" s="71"/>
      <c r="E2770" s="73"/>
      <c r="F2770" s="73"/>
      <c r="G2770" s="74"/>
      <c r="H2770" s="74"/>
      <c r="I2770" s="74"/>
      <c r="J2770" s="73"/>
      <c r="K2770" s="73"/>
    </row>
    <row r="2771" spans="2:11" x14ac:dyDescent="0.25">
      <c r="B2771" s="71"/>
      <c r="C2771" s="72"/>
      <c r="D2771" s="71"/>
      <c r="E2771" s="73"/>
      <c r="F2771" s="73"/>
      <c r="G2771" s="74"/>
      <c r="H2771" s="74"/>
      <c r="I2771" s="74"/>
      <c r="J2771" s="73"/>
      <c r="K2771" s="73"/>
    </row>
    <row r="2772" spans="2:11" x14ac:dyDescent="0.25">
      <c r="B2772" s="71"/>
      <c r="C2772" s="72"/>
      <c r="D2772" s="71"/>
      <c r="E2772" s="73"/>
      <c r="F2772" s="73"/>
      <c r="G2772" s="74"/>
      <c r="H2772" s="74"/>
      <c r="I2772" s="74"/>
      <c r="J2772" s="73"/>
      <c r="K2772" s="73"/>
    </row>
    <row r="2773" spans="2:11" x14ac:dyDescent="0.25">
      <c r="B2773" s="71"/>
      <c r="C2773" s="72"/>
      <c r="D2773" s="71"/>
      <c r="E2773" s="73"/>
      <c r="F2773" s="73"/>
      <c r="G2773" s="74"/>
      <c r="H2773" s="74"/>
      <c r="I2773" s="74"/>
      <c r="J2773" s="73"/>
      <c r="K2773" s="73"/>
    </row>
    <row r="2774" spans="2:11" x14ac:dyDescent="0.25">
      <c r="B2774" s="71"/>
      <c r="C2774" s="72"/>
      <c r="D2774" s="71"/>
      <c r="E2774" s="73"/>
      <c r="F2774" s="73"/>
      <c r="G2774" s="74"/>
      <c r="H2774" s="74"/>
      <c r="I2774" s="74"/>
      <c r="J2774" s="73"/>
      <c r="K2774" s="73"/>
    </row>
    <row r="2775" spans="2:11" x14ac:dyDescent="0.25">
      <c r="B2775" s="71"/>
      <c r="C2775" s="72"/>
      <c r="D2775" s="71"/>
      <c r="E2775" s="73"/>
      <c r="F2775" s="73"/>
      <c r="G2775" s="74"/>
      <c r="H2775" s="74"/>
      <c r="I2775" s="74"/>
      <c r="J2775" s="73"/>
      <c r="K2775" s="73"/>
    </row>
    <row r="2776" spans="2:11" x14ac:dyDescent="0.25">
      <c r="B2776" s="71"/>
      <c r="C2776" s="72"/>
      <c r="D2776" s="71"/>
      <c r="E2776" s="73"/>
      <c r="F2776" s="73"/>
      <c r="G2776" s="74"/>
      <c r="H2776" s="74"/>
      <c r="I2776" s="74"/>
      <c r="J2776" s="73"/>
      <c r="K2776" s="73"/>
    </row>
    <row r="2777" spans="2:11" x14ac:dyDescent="0.25">
      <c r="B2777" s="71"/>
      <c r="C2777" s="72"/>
      <c r="D2777" s="71"/>
      <c r="E2777" s="73"/>
      <c r="F2777" s="73"/>
      <c r="G2777" s="74"/>
      <c r="H2777" s="74"/>
      <c r="I2777" s="74"/>
      <c r="J2777" s="73"/>
      <c r="K2777" s="73"/>
    </row>
    <row r="2778" spans="2:11" x14ac:dyDescent="0.25">
      <c r="B2778" s="71"/>
      <c r="C2778" s="72"/>
      <c r="D2778" s="71"/>
      <c r="E2778" s="73"/>
      <c r="F2778" s="73"/>
      <c r="G2778" s="74"/>
      <c r="H2778" s="74"/>
      <c r="I2778" s="74"/>
      <c r="J2778" s="73"/>
      <c r="K2778" s="73"/>
    </row>
    <row r="2779" spans="2:11" x14ac:dyDescent="0.25">
      <c r="B2779" s="71"/>
      <c r="C2779" s="72"/>
      <c r="D2779" s="71"/>
      <c r="E2779" s="73"/>
      <c r="F2779" s="73"/>
      <c r="G2779" s="74"/>
      <c r="H2779" s="74"/>
      <c r="I2779" s="74"/>
      <c r="J2779" s="73"/>
      <c r="K2779" s="73"/>
    </row>
    <row r="2780" spans="2:11" x14ac:dyDescent="0.25">
      <c r="B2780" s="71"/>
      <c r="C2780" s="72"/>
      <c r="D2780" s="71"/>
      <c r="E2780" s="73"/>
      <c r="F2780" s="73"/>
      <c r="G2780" s="74"/>
      <c r="H2780" s="74"/>
      <c r="I2780" s="74"/>
      <c r="J2780" s="73"/>
      <c r="K2780" s="73"/>
    </row>
    <row r="2781" spans="2:11" x14ac:dyDescent="0.25">
      <c r="B2781" s="71"/>
      <c r="C2781" s="72"/>
      <c r="D2781" s="71"/>
      <c r="E2781" s="73"/>
      <c r="F2781" s="73"/>
      <c r="G2781" s="74"/>
      <c r="H2781" s="74"/>
      <c r="I2781" s="74"/>
      <c r="J2781" s="73"/>
      <c r="K2781" s="73"/>
    </row>
    <row r="2782" spans="2:11" x14ac:dyDescent="0.25">
      <c r="B2782" s="71"/>
      <c r="C2782" s="72"/>
      <c r="D2782" s="71"/>
      <c r="E2782" s="73"/>
      <c r="F2782" s="73"/>
      <c r="G2782" s="74"/>
      <c r="H2782" s="74"/>
      <c r="I2782" s="74"/>
      <c r="J2782" s="73"/>
      <c r="K2782" s="73"/>
    </row>
    <row r="2783" spans="2:11" x14ac:dyDescent="0.25">
      <c r="B2783" s="71"/>
      <c r="C2783" s="72"/>
      <c r="D2783" s="71"/>
      <c r="E2783" s="73"/>
      <c r="F2783" s="73"/>
      <c r="G2783" s="74"/>
      <c r="H2783" s="74"/>
      <c r="I2783" s="74"/>
      <c r="J2783" s="73"/>
      <c r="K2783" s="73"/>
    </row>
    <row r="2784" spans="2:11" x14ac:dyDescent="0.25">
      <c r="B2784" s="71"/>
      <c r="C2784" s="72"/>
      <c r="D2784" s="71"/>
      <c r="E2784" s="73"/>
      <c r="F2784" s="73"/>
      <c r="G2784" s="74"/>
      <c r="H2784" s="74"/>
      <c r="I2784" s="74"/>
      <c r="J2784" s="73"/>
      <c r="K2784" s="73"/>
    </row>
    <row r="2785" spans="2:11" x14ac:dyDescent="0.25">
      <c r="B2785" s="71"/>
      <c r="C2785" s="72"/>
      <c r="D2785" s="71"/>
      <c r="E2785" s="73"/>
      <c r="F2785" s="73"/>
      <c r="G2785" s="74"/>
      <c r="H2785" s="74"/>
      <c r="I2785" s="74"/>
      <c r="J2785" s="73"/>
      <c r="K2785" s="73"/>
    </row>
    <row r="2786" spans="2:11" x14ac:dyDescent="0.25">
      <c r="B2786" s="71"/>
      <c r="C2786" s="72"/>
      <c r="D2786" s="71"/>
      <c r="E2786" s="73"/>
      <c r="F2786" s="73"/>
      <c r="G2786" s="74"/>
      <c r="H2786" s="74"/>
      <c r="I2786" s="74"/>
      <c r="J2786" s="73"/>
      <c r="K2786" s="73"/>
    </row>
    <row r="2787" spans="2:11" x14ac:dyDescent="0.25">
      <c r="B2787" s="71"/>
      <c r="C2787" s="72"/>
      <c r="D2787" s="71"/>
      <c r="E2787" s="73"/>
      <c r="F2787" s="73"/>
      <c r="G2787" s="74"/>
      <c r="H2787" s="74"/>
      <c r="I2787" s="74"/>
      <c r="J2787" s="73"/>
      <c r="K2787" s="73"/>
    </row>
    <row r="2788" spans="2:11" x14ac:dyDescent="0.25">
      <c r="B2788" s="71"/>
      <c r="C2788" s="72"/>
      <c r="D2788" s="71"/>
      <c r="E2788" s="73"/>
      <c r="F2788" s="73"/>
      <c r="G2788" s="74"/>
      <c r="H2788" s="74"/>
      <c r="I2788" s="74"/>
      <c r="J2788" s="73"/>
      <c r="K2788" s="73"/>
    </row>
    <row r="2789" spans="2:11" x14ac:dyDescent="0.25">
      <c r="B2789" s="71"/>
      <c r="C2789" s="72"/>
      <c r="D2789" s="71"/>
      <c r="E2789" s="73"/>
      <c r="F2789" s="73"/>
      <c r="G2789" s="74"/>
      <c r="H2789" s="74"/>
      <c r="I2789" s="74"/>
      <c r="J2789" s="73"/>
      <c r="K2789" s="73"/>
    </row>
    <row r="2790" spans="2:11" x14ac:dyDescent="0.25">
      <c r="B2790" s="71"/>
      <c r="C2790" s="72"/>
      <c r="D2790" s="71"/>
      <c r="E2790" s="73"/>
      <c r="F2790" s="73"/>
      <c r="G2790" s="74"/>
      <c r="H2790" s="74"/>
      <c r="I2790" s="74"/>
      <c r="J2790" s="73"/>
      <c r="K2790" s="73"/>
    </row>
    <row r="2791" spans="2:11" x14ac:dyDescent="0.25">
      <c r="B2791" s="71"/>
      <c r="C2791" s="72"/>
      <c r="D2791" s="71"/>
      <c r="E2791" s="73"/>
      <c r="F2791" s="73"/>
      <c r="G2791" s="74"/>
      <c r="H2791" s="74"/>
      <c r="I2791" s="74"/>
      <c r="J2791" s="73"/>
      <c r="K2791" s="73"/>
    </row>
    <row r="2792" spans="2:11" x14ac:dyDescent="0.25">
      <c r="B2792" s="71"/>
      <c r="C2792" s="72"/>
      <c r="D2792" s="71"/>
      <c r="E2792" s="73"/>
      <c r="F2792" s="73"/>
      <c r="G2792" s="74"/>
      <c r="H2792" s="74"/>
      <c r="I2792" s="74"/>
      <c r="J2792" s="73"/>
      <c r="K2792" s="73"/>
    </row>
    <row r="2793" spans="2:11" x14ac:dyDescent="0.25">
      <c r="B2793" s="71"/>
      <c r="C2793" s="72"/>
      <c r="D2793" s="71"/>
      <c r="E2793" s="73"/>
      <c r="F2793" s="73"/>
      <c r="G2793" s="74"/>
      <c r="H2793" s="74"/>
      <c r="I2793" s="74"/>
      <c r="J2793" s="73"/>
      <c r="K2793" s="73"/>
    </row>
    <row r="2794" spans="2:11" x14ac:dyDescent="0.25">
      <c r="B2794" s="71"/>
      <c r="C2794" s="72"/>
      <c r="D2794" s="71"/>
      <c r="E2794" s="73"/>
      <c r="F2794" s="73"/>
      <c r="G2794" s="74"/>
      <c r="H2794" s="74"/>
      <c r="I2794" s="74"/>
      <c r="J2794" s="73"/>
      <c r="K2794" s="73"/>
    </row>
    <row r="2795" spans="2:11" x14ac:dyDescent="0.25">
      <c r="B2795" s="71"/>
      <c r="C2795" s="72"/>
      <c r="D2795" s="71"/>
      <c r="E2795" s="73"/>
      <c r="F2795" s="73"/>
      <c r="G2795" s="74"/>
      <c r="H2795" s="74"/>
      <c r="I2795" s="74"/>
      <c r="J2795" s="73"/>
      <c r="K2795" s="73"/>
    </row>
    <row r="2796" spans="2:11" x14ac:dyDescent="0.25">
      <c r="B2796" s="71"/>
      <c r="C2796" s="72"/>
      <c r="D2796" s="71"/>
      <c r="E2796" s="73"/>
      <c r="F2796" s="73"/>
      <c r="G2796" s="74"/>
      <c r="H2796" s="74"/>
      <c r="I2796" s="74"/>
      <c r="J2796" s="73"/>
      <c r="K2796" s="73"/>
    </row>
    <row r="2797" spans="2:11" x14ac:dyDescent="0.25">
      <c r="B2797" s="71"/>
      <c r="C2797" s="72"/>
      <c r="D2797" s="71"/>
      <c r="E2797" s="73"/>
      <c r="F2797" s="73"/>
      <c r="G2797" s="74"/>
      <c r="H2797" s="74"/>
      <c r="I2797" s="74"/>
      <c r="J2797" s="73"/>
      <c r="K2797" s="73"/>
    </row>
    <row r="2798" spans="2:11" x14ac:dyDescent="0.25">
      <c r="B2798" s="71"/>
      <c r="C2798" s="72"/>
      <c r="D2798" s="71"/>
      <c r="E2798" s="73"/>
      <c r="F2798" s="73"/>
      <c r="G2798" s="74"/>
      <c r="H2798" s="74"/>
      <c r="I2798" s="74"/>
      <c r="J2798" s="73"/>
      <c r="K2798" s="73"/>
    </row>
    <row r="2799" spans="2:11" x14ac:dyDescent="0.25">
      <c r="B2799" s="71"/>
      <c r="C2799" s="72"/>
      <c r="D2799" s="71"/>
      <c r="E2799" s="73"/>
      <c r="F2799" s="73"/>
      <c r="G2799" s="74"/>
      <c r="H2799" s="74"/>
      <c r="I2799" s="74"/>
      <c r="J2799" s="73"/>
      <c r="K2799" s="73"/>
    </row>
    <row r="2800" spans="2:11" x14ac:dyDescent="0.25">
      <c r="B2800" s="71"/>
      <c r="C2800" s="72"/>
      <c r="D2800" s="71"/>
      <c r="E2800" s="73"/>
      <c r="F2800" s="73"/>
      <c r="G2800" s="74"/>
      <c r="H2800" s="74"/>
      <c r="I2800" s="74"/>
      <c r="J2800" s="73"/>
      <c r="K2800" s="73"/>
    </row>
    <row r="2801" spans="2:11" x14ac:dyDescent="0.25">
      <c r="B2801" s="71"/>
      <c r="C2801" s="72"/>
      <c r="D2801" s="71"/>
      <c r="E2801" s="73"/>
      <c r="F2801" s="73"/>
      <c r="G2801" s="74"/>
      <c r="H2801" s="74"/>
      <c r="I2801" s="74"/>
      <c r="J2801" s="73"/>
      <c r="K2801" s="73"/>
    </row>
    <row r="2802" spans="2:11" x14ac:dyDescent="0.25">
      <c r="B2802" s="71"/>
      <c r="C2802" s="72"/>
      <c r="D2802" s="71"/>
      <c r="E2802" s="73"/>
      <c r="F2802" s="73"/>
      <c r="G2802" s="74"/>
      <c r="H2802" s="74"/>
      <c r="I2802" s="74"/>
      <c r="J2802" s="73"/>
      <c r="K2802" s="73"/>
    </row>
    <row r="2803" spans="2:11" x14ac:dyDescent="0.25">
      <c r="B2803" s="71"/>
      <c r="C2803" s="72"/>
      <c r="D2803" s="71"/>
      <c r="E2803" s="73"/>
      <c r="F2803" s="73"/>
      <c r="G2803" s="74"/>
      <c r="H2803" s="74"/>
      <c r="I2803" s="74"/>
      <c r="J2803" s="73"/>
      <c r="K2803" s="73"/>
    </row>
    <row r="2804" spans="2:11" x14ac:dyDescent="0.25">
      <c r="B2804" s="71"/>
      <c r="C2804" s="72"/>
      <c r="D2804" s="71"/>
      <c r="E2804" s="73"/>
      <c r="F2804" s="73"/>
      <c r="G2804" s="74"/>
      <c r="H2804" s="74"/>
      <c r="I2804" s="74"/>
      <c r="J2804" s="73"/>
      <c r="K2804" s="73"/>
    </row>
    <row r="2805" spans="2:11" x14ac:dyDescent="0.25">
      <c r="B2805" s="71"/>
      <c r="C2805" s="72"/>
      <c r="D2805" s="71"/>
      <c r="E2805" s="73"/>
      <c r="F2805" s="73"/>
      <c r="G2805" s="74"/>
      <c r="H2805" s="74"/>
      <c r="I2805" s="74"/>
      <c r="J2805" s="73"/>
      <c r="K2805" s="73"/>
    </row>
    <row r="2806" spans="2:11" x14ac:dyDescent="0.25">
      <c r="B2806" s="71"/>
      <c r="C2806" s="72"/>
      <c r="D2806" s="71"/>
      <c r="E2806" s="73"/>
      <c r="F2806" s="73"/>
      <c r="G2806" s="74"/>
      <c r="H2806" s="74"/>
      <c r="I2806" s="74"/>
      <c r="J2806" s="73"/>
      <c r="K2806" s="73"/>
    </row>
    <row r="2807" spans="2:11" x14ac:dyDescent="0.25">
      <c r="B2807" s="71"/>
      <c r="C2807" s="72"/>
      <c r="D2807" s="71"/>
      <c r="E2807" s="73"/>
      <c r="F2807" s="73"/>
      <c r="G2807" s="74"/>
      <c r="H2807" s="74"/>
      <c r="I2807" s="74"/>
      <c r="J2807" s="73"/>
      <c r="K2807" s="73"/>
    </row>
    <row r="2808" spans="2:11" x14ac:dyDescent="0.25">
      <c r="B2808" s="71"/>
      <c r="C2808" s="72"/>
      <c r="D2808" s="71"/>
      <c r="E2808" s="73"/>
      <c r="F2808" s="73"/>
      <c r="G2808" s="74"/>
      <c r="H2808" s="74"/>
      <c r="I2808" s="74"/>
      <c r="J2808" s="73"/>
      <c r="K2808" s="73"/>
    </row>
    <row r="2809" spans="2:11" x14ac:dyDescent="0.25">
      <c r="B2809" s="71"/>
      <c r="C2809" s="72"/>
      <c r="D2809" s="71"/>
      <c r="E2809" s="73"/>
      <c r="F2809" s="73"/>
      <c r="G2809" s="74"/>
      <c r="H2809" s="74"/>
      <c r="I2809" s="74"/>
      <c r="J2809" s="73"/>
      <c r="K2809" s="73"/>
    </row>
    <row r="2810" spans="2:11" x14ac:dyDescent="0.25">
      <c r="B2810" s="71"/>
      <c r="C2810" s="72"/>
      <c r="D2810" s="71"/>
      <c r="E2810" s="73"/>
      <c r="F2810" s="73"/>
      <c r="G2810" s="74"/>
      <c r="H2810" s="74"/>
      <c r="I2810" s="74"/>
      <c r="J2810" s="73"/>
      <c r="K2810" s="73"/>
    </row>
    <row r="2811" spans="2:11" x14ac:dyDescent="0.25">
      <c r="B2811" s="71"/>
      <c r="C2811" s="72"/>
      <c r="D2811" s="71"/>
      <c r="E2811" s="73"/>
      <c r="F2811" s="73"/>
      <c r="G2811" s="74"/>
      <c r="H2811" s="74"/>
      <c r="I2811" s="74"/>
      <c r="J2811" s="73"/>
      <c r="K2811" s="73"/>
    </row>
    <row r="2812" spans="2:11" x14ac:dyDescent="0.25">
      <c r="B2812" s="71"/>
      <c r="C2812" s="72"/>
      <c r="D2812" s="71"/>
      <c r="E2812" s="73"/>
      <c r="F2812" s="73"/>
      <c r="G2812" s="74"/>
      <c r="H2812" s="74"/>
      <c r="I2812" s="74"/>
      <c r="J2812" s="73"/>
      <c r="K2812" s="73"/>
    </row>
    <row r="2813" spans="2:11" x14ac:dyDescent="0.25">
      <c r="B2813" s="71"/>
      <c r="C2813" s="72"/>
      <c r="D2813" s="71"/>
      <c r="E2813" s="73"/>
      <c r="F2813" s="73"/>
      <c r="G2813" s="74"/>
      <c r="H2813" s="74"/>
      <c r="I2813" s="74"/>
      <c r="J2813" s="73"/>
      <c r="K2813" s="73"/>
    </row>
    <row r="2814" spans="2:11" x14ac:dyDescent="0.25">
      <c r="B2814" s="71"/>
      <c r="C2814" s="72"/>
      <c r="D2814" s="71"/>
      <c r="E2814" s="73"/>
      <c r="F2814" s="73"/>
      <c r="G2814" s="74"/>
      <c r="H2814" s="74"/>
      <c r="I2814" s="74"/>
      <c r="J2814" s="73"/>
      <c r="K2814" s="73"/>
    </row>
    <row r="2815" spans="2:11" x14ac:dyDescent="0.25">
      <c r="B2815" s="71"/>
      <c r="C2815" s="72"/>
      <c r="D2815" s="71"/>
      <c r="E2815" s="73"/>
      <c r="F2815" s="73"/>
      <c r="G2815" s="74"/>
      <c r="H2815" s="74"/>
      <c r="I2815" s="74"/>
      <c r="J2815" s="73"/>
      <c r="K2815" s="73"/>
    </row>
    <row r="2816" spans="2:11" x14ac:dyDescent="0.25">
      <c r="B2816" s="71"/>
      <c r="C2816" s="72"/>
      <c r="D2816" s="71"/>
      <c r="E2816" s="73"/>
      <c r="F2816" s="73"/>
      <c r="G2816" s="74"/>
      <c r="H2816" s="74"/>
      <c r="I2816" s="74"/>
      <c r="J2816" s="73"/>
      <c r="K2816" s="73"/>
    </row>
    <row r="2817" spans="2:11" x14ac:dyDescent="0.25">
      <c r="B2817" s="71"/>
      <c r="C2817" s="72"/>
      <c r="D2817" s="71"/>
      <c r="E2817" s="73"/>
      <c r="F2817" s="73"/>
      <c r="G2817" s="74"/>
      <c r="H2817" s="74"/>
      <c r="I2817" s="74"/>
      <c r="J2817" s="73"/>
      <c r="K2817" s="73"/>
    </row>
    <row r="2818" spans="2:11" x14ac:dyDescent="0.25">
      <c r="B2818" s="71"/>
      <c r="C2818" s="72"/>
      <c r="D2818" s="71"/>
      <c r="E2818" s="73"/>
      <c r="F2818" s="73"/>
      <c r="G2818" s="74"/>
      <c r="H2818" s="74"/>
      <c r="I2818" s="74"/>
      <c r="J2818" s="73"/>
      <c r="K2818" s="73"/>
    </row>
    <row r="2819" spans="2:11" x14ac:dyDescent="0.25">
      <c r="B2819" s="71"/>
      <c r="C2819" s="72"/>
      <c r="D2819" s="71"/>
      <c r="E2819" s="73"/>
      <c r="F2819" s="73"/>
      <c r="G2819" s="74"/>
      <c r="H2819" s="74"/>
      <c r="I2819" s="74"/>
      <c r="J2819" s="73"/>
      <c r="K2819" s="73"/>
    </row>
    <row r="2820" spans="2:11" x14ac:dyDescent="0.25">
      <c r="B2820" s="71"/>
      <c r="C2820" s="72"/>
      <c r="D2820" s="71"/>
      <c r="E2820" s="73"/>
      <c r="F2820" s="73"/>
      <c r="G2820" s="74"/>
      <c r="H2820" s="74"/>
      <c r="I2820" s="74"/>
      <c r="J2820" s="73"/>
      <c r="K2820" s="73"/>
    </row>
    <row r="2821" spans="2:11" x14ac:dyDescent="0.25">
      <c r="B2821" s="71"/>
      <c r="C2821" s="72"/>
      <c r="D2821" s="71"/>
      <c r="E2821" s="73"/>
      <c r="F2821" s="73"/>
      <c r="G2821" s="74"/>
      <c r="H2821" s="74"/>
      <c r="I2821" s="74"/>
      <c r="J2821" s="73"/>
      <c r="K2821" s="73"/>
    </row>
    <row r="2822" spans="2:11" x14ac:dyDescent="0.25">
      <c r="B2822" s="71"/>
      <c r="C2822" s="72"/>
      <c r="D2822" s="71"/>
      <c r="E2822" s="73"/>
      <c r="F2822" s="73"/>
      <c r="G2822" s="74"/>
      <c r="H2822" s="74"/>
      <c r="I2822" s="74"/>
      <c r="J2822" s="73"/>
      <c r="K2822" s="73"/>
    </row>
    <row r="2823" spans="2:11" x14ac:dyDescent="0.25">
      <c r="B2823" s="71"/>
      <c r="C2823" s="72"/>
      <c r="D2823" s="71"/>
      <c r="E2823" s="73"/>
      <c r="F2823" s="73"/>
      <c r="G2823" s="74"/>
      <c r="H2823" s="74"/>
      <c r="I2823" s="74"/>
      <c r="J2823" s="73"/>
      <c r="K2823" s="73"/>
    </row>
    <row r="2824" spans="2:11" x14ac:dyDescent="0.25">
      <c r="B2824" s="71"/>
      <c r="C2824" s="72"/>
      <c r="D2824" s="71"/>
      <c r="E2824" s="73"/>
      <c r="F2824" s="73"/>
      <c r="G2824" s="74"/>
      <c r="H2824" s="74"/>
      <c r="I2824" s="74"/>
      <c r="J2824" s="73"/>
      <c r="K2824" s="73"/>
    </row>
    <row r="2825" spans="2:11" x14ac:dyDescent="0.25">
      <c r="B2825" s="71"/>
      <c r="C2825" s="72"/>
      <c r="D2825" s="71"/>
      <c r="E2825" s="73"/>
      <c r="F2825" s="73"/>
      <c r="G2825" s="74"/>
      <c r="H2825" s="74"/>
      <c r="I2825" s="74"/>
      <c r="J2825" s="73"/>
      <c r="K2825" s="73"/>
    </row>
    <row r="2826" spans="2:11" x14ac:dyDescent="0.25">
      <c r="B2826" s="71"/>
      <c r="C2826" s="72"/>
      <c r="D2826" s="71"/>
      <c r="E2826" s="73"/>
      <c r="F2826" s="73"/>
      <c r="G2826" s="74"/>
      <c r="H2826" s="74"/>
      <c r="I2826" s="74"/>
      <c r="J2826" s="73"/>
      <c r="K2826" s="73"/>
    </row>
    <row r="2827" spans="2:11" x14ac:dyDescent="0.25">
      <c r="B2827" s="71"/>
      <c r="C2827" s="72"/>
      <c r="D2827" s="71"/>
      <c r="E2827" s="73"/>
      <c r="F2827" s="73"/>
      <c r="G2827" s="74"/>
      <c r="H2827" s="74"/>
      <c r="I2827" s="74"/>
      <c r="J2827" s="73"/>
      <c r="K2827" s="73"/>
    </row>
    <row r="2828" spans="2:11" x14ac:dyDescent="0.25">
      <c r="B2828" s="71"/>
      <c r="C2828" s="72"/>
      <c r="D2828" s="71"/>
      <c r="E2828" s="73"/>
      <c r="F2828" s="73"/>
      <c r="G2828" s="74"/>
      <c r="H2828" s="74"/>
      <c r="I2828" s="74"/>
      <c r="J2828" s="73"/>
      <c r="K2828" s="73"/>
    </row>
    <row r="2829" spans="2:11" x14ac:dyDescent="0.25">
      <c r="B2829" s="71"/>
      <c r="C2829" s="72"/>
      <c r="D2829" s="71"/>
      <c r="E2829" s="73"/>
      <c r="F2829" s="73"/>
      <c r="G2829" s="74"/>
      <c r="H2829" s="74"/>
      <c r="I2829" s="74"/>
      <c r="J2829" s="73"/>
      <c r="K2829" s="73"/>
    </row>
    <row r="2830" spans="2:11" x14ac:dyDescent="0.25">
      <c r="B2830" s="71"/>
      <c r="C2830" s="72"/>
      <c r="D2830" s="71"/>
      <c r="E2830" s="73"/>
      <c r="F2830" s="73"/>
      <c r="G2830" s="74"/>
      <c r="H2830" s="74"/>
      <c r="I2830" s="74"/>
      <c r="J2830" s="73"/>
      <c r="K2830" s="73"/>
    </row>
    <row r="2831" spans="2:11" x14ac:dyDescent="0.25">
      <c r="B2831" s="71"/>
      <c r="C2831" s="72"/>
      <c r="D2831" s="71"/>
      <c r="E2831" s="73"/>
      <c r="F2831" s="73"/>
      <c r="G2831" s="74"/>
      <c r="H2831" s="74"/>
      <c r="I2831" s="74"/>
      <c r="J2831" s="73"/>
      <c r="K2831" s="73"/>
    </row>
    <row r="2832" spans="2:11" x14ac:dyDescent="0.25">
      <c r="B2832" s="71"/>
      <c r="C2832" s="72"/>
      <c r="D2832" s="71"/>
      <c r="E2832" s="73"/>
      <c r="F2832" s="73"/>
      <c r="G2832" s="74"/>
      <c r="H2832" s="74"/>
      <c r="I2832" s="74"/>
      <c r="J2832" s="73"/>
      <c r="K2832" s="73"/>
    </row>
    <row r="2833" spans="2:11" x14ac:dyDescent="0.25">
      <c r="B2833" s="71"/>
      <c r="C2833" s="72"/>
      <c r="D2833" s="71"/>
      <c r="E2833" s="73"/>
      <c r="F2833" s="73"/>
      <c r="G2833" s="74"/>
      <c r="H2833" s="74"/>
      <c r="I2833" s="74"/>
      <c r="J2833" s="73"/>
      <c r="K2833" s="73"/>
    </row>
    <row r="2834" spans="2:11" x14ac:dyDescent="0.25">
      <c r="B2834" s="71"/>
      <c r="C2834" s="72"/>
      <c r="D2834" s="71"/>
      <c r="E2834" s="73"/>
      <c r="F2834" s="73"/>
      <c r="G2834" s="74"/>
      <c r="H2834" s="74"/>
      <c r="I2834" s="74"/>
      <c r="J2834" s="73"/>
      <c r="K2834" s="73"/>
    </row>
    <row r="2835" spans="2:11" x14ac:dyDescent="0.25">
      <c r="B2835" s="71"/>
      <c r="C2835" s="72"/>
      <c r="D2835" s="71"/>
      <c r="E2835" s="73"/>
      <c r="F2835" s="73"/>
      <c r="G2835" s="74"/>
      <c r="H2835" s="74"/>
      <c r="I2835" s="74"/>
      <c r="J2835" s="73"/>
      <c r="K2835" s="73"/>
    </row>
    <row r="2836" spans="2:11" x14ac:dyDescent="0.25">
      <c r="B2836" s="71"/>
      <c r="C2836" s="72"/>
      <c r="D2836" s="71"/>
      <c r="E2836" s="73"/>
      <c r="F2836" s="73"/>
      <c r="G2836" s="74"/>
      <c r="H2836" s="74"/>
      <c r="I2836" s="74"/>
      <c r="J2836" s="73"/>
      <c r="K2836" s="73"/>
    </row>
    <row r="2837" spans="2:11" x14ac:dyDescent="0.25">
      <c r="B2837" s="71"/>
      <c r="C2837" s="72"/>
      <c r="D2837" s="71"/>
      <c r="E2837" s="73"/>
      <c r="F2837" s="73"/>
      <c r="G2837" s="74"/>
      <c r="H2837" s="74"/>
      <c r="I2837" s="74"/>
      <c r="J2837" s="73"/>
      <c r="K2837" s="73"/>
    </row>
    <row r="2838" spans="2:11" x14ac:dyDescent="0.25">
      <c r="B2838" s="71"/>
      <c r="C2838" s="72"/>
      <c r="D2838" s="71"/>
      <c r="E2838" s="73"/>
      <c r="F2838" s="73"/>
      <c r="G2838" s="74"/>
      <c r="H2838" s="74"/>
      <c r="I2838" s="74"/>
      <c r="J2838" s="73"/>
      <c r="K2838" s="73"/>
    </row>
    <row r="2839" spans="2:11" x14ac:dyDescent="0.25">
      <c r="B2839" s="71"/>
      <c r="C2839" s="72"/>
      <c r="D2839" s="71"/>
      <c r="E2839" s="73"/>
      <c r="F2839" s="73"/>
      <c r="G2839" s="74"/>
      <c r="H2839" s="74"/>
      <c r="I2839" s="74"/>
      <c r="J2839" s="73"/>
      <c r="K2839" s="73"/>
    </row>
    <row r="2840" spans="2:11" x14ac:dyDescent="0.25">
      <c r="B2840" s="71"/>
      <c r="C2840" s="72"/>
      <c r="D2840" s="71"/>
      <c r="E2840" s="73"/>
      <c r="F2840" s="73"/>
      <c r="G2840" s="74"/>
      <c r="H2840" s="74"/>
      <c r="I2840" s="74"/>
      <c r="J2840" s="73"/>
      <c r="K2840" s="73"/>
    </row>
    <row r="2841" spans="2:11" x14ac:dyDescent="0.25">
      <c r="B2841" s="71"/>
      <c r="C2841" s="72"/>
      <c r="D2841" s="71"/>
      <c r="E2841" s="73"/>
      <c r="F2841" s="73"/>
      <c r="G2841" s="74"/>
      <c r="H2841" s="74"/>
      <c r="I2841" s="74"/>
      <c r="J2841" s="73"/>
      <c r="K2841" s="73"/>
    </row>
    <row r="2842" spans="2:11" x14ac:dyDescent="0.25">
      <c r="B2842" s="71"/>
      <c r="C2842" s="72"/>
      <c r="D2842" s="71"/>
      <c r="E2842" s="73"/>
      <c r="F2842" s="73"/>
      <c r="G2842" s="74"/>
      <c r="H2842" s="74"/>
      <c r="I2842" s="74"/>
      <c r="J2842" s="73"/>
      <c r="K2842" s="73"/>
    </row>
    <row r="2843" spans="2:11" x14ac:dyDescent="0.25">
      <c r="B2843" s="71"/>
      <c r="C2843" s="72"/>
      <c r="D2843" s="71"/>
      <c r="E2843" s="73"/>
      <c r="F2843" s="73"/>
      <c r="G2843" s="74"/>
      <c r="H2843" s="74"/>
      <c r="I2843" s="74"/>
      <c r="J2843" s="73"/>
      <c r="K2843" s="73"/>
    </row>
    <row r="2844" spans="2:11" x14ac:dyDescent="0.25">
      <c r="B2844" s="71"/>
      <c r="C2844" s="72"/>
      <c r="D2844" s="71"/>
      <c r="E2844" s="73"/>
      <c r="F2844" s="73"/>
      <c r="G2844" s="74"/>
      <c r="H2844" s="74"/>
      <c r="I2844" s="74"/>
      <c r="J2844" s="73"/>
      <c r="K2844" s="73"/>
    </row>
    <row r="2845" spans="2:11" x14ac:dyDescent="0.25">
      <c r="B2845" s="71"/>
      <c r="C2845" s="72"/>
      <c r="D2845" s="71"/>
      <c r="E2845" s="73"/>
      <c r="F2845" s="73"/>
      <c r="G2845" s="74"/>
      <c r="H2845" s="74"/>
      <c r="I2845" s="74"/>
      <c r="J2845" s="73"/>
      <c r="K2845" s="73"/>
    </row>
    <row r="2846" spans="2:11" x14ac:dyDescent="0.25">
      <c r="B2846" s="71"/>
      <c r="C2846" s="72"/>
      <c r="D2846" s="71"/>
      <c r="E2846" s="73"/>
      <c r="F2846" s="73"/>
      <c r="G2846" s="74"/>
      <c r="H2846" s="74"/>
      <c r="I2846" s="74"/>
      <c r="J2846" s="73"/>
      <c r="K2846" s="73"/>
    </row>
    <row r="2847" spans="2:11" x14ac:dyDescent="0.25">
      <c r="B2847" s="71"/>
      <c r="C2847" s="72"/>
      <c r="D2847" s="71"/>
      <c r="E2847" s="73"/>
      <c r="F2847" s="73"/>
      <c r="G2847" s="74"/>
      <c r="H2847" s="74"/>
      <c r="I2847" s="74"/>
      <c r="J2847" s="73"/>
      <c r="K2847" s="73"/>
    </row>
    <row r="2848" spans="2:11" x14ac:dyDescent="0.25">
      <c r="B2848" s="71"/>
      <c r="C2848" s="72"/>
      <c r="D2848" s="71"/>
      <c r="E2848" s="73"/>
      <c r="F2848" s="73"/>
      <c r="G2848" s="74"/>
      <c r="H2848" s="74"/>
      <c r="I2848" s="74"/>
      <c r="J2848" s="73"/>
      <c r="K2848" s="73"/>
    </row>
    <row r="2849" spans="2:11" x14ac:dyDescent="0.25">
      <c r="B2849" s="71"/>
      <c r="C2849" s="72"/>
      <c r="D2849" s="71"/>
      <c r="E2849" s="73"/>
      <c r="F2849" s="73"/>
      <c r="G2849" s="74"/>
      <c r="H2849" s="74"/>
      <c r="I2849" s="74"/>
      <c r="J2849" s="73"/>
      <c r="K2849" s="73"/>
    </row>
    <row r="2850" spans="2:11" x14ac:dyDescent="0.25">
      <c r="B2850" s="71"/>
      <c r="C2850" s="72"/>
      <c r="D2850" s="71"/>
      <c r="E2850" s="73"/>
      <c r="F2850" s="73"/>
      <c r="G2850" s="74"/>
      <c r="H2850" s="74"/>
      <c r="I2850" s="74"/>
      <c r="J2850" s="73"/>
      <c r="K2850" s="73"/>
    </row>
    <row r="2851" spans="2:11" x14ac:dyDescent="0.25">
      <c r="B2851" s="71"/>
      <c r="C2851" s="72"/>
      <c r="D2851" s="71"/>
      <c r="E2851" s="73"/>
      <c r="F2851" s="73"/>
      <c r="G2851" s="74"/>
      <c r="H2851" s="74"/>
      <c r="I2851" s="74"/>
      <c r="J2851" s="73"/>
      <c r="K2851" s="73"/>
    </row>
    <row r="2852" spans="2:11" x14ac:dyDescent="0.25">
      <c r="B2852" s="71"/>
      <c r="C2852" s="72"/>
      <c r="D2852" s="71"/>
      <c r="E2852" s="73"/>
      <c r="F2852" s="73"/>
      <c r="G2852" s="74"/>
      <c r="H2852" s="74"/>
      <c r="I2852" s="74"/>
      <c r="J2852" s="73"/>
      <c r="K2852" s="73"/>
    </row>
    <row r="2853" spans="2:11" x14ac:dyDescent="0.25">
      <c r="B2853" s="71"/>
      <c r="C2853" s="72"/>
      <c r="D2853" s="71"/>
      <c r="E2853" s="73"/>
      <c r="F2853" s="73"/>
      <c r="G2853" s="74"/>
      <c r="H2853" s="74"/>
      <c r="I2853" s="74"/>
      <c r="J2853" s="73"/>
      <c r="K2853" s="73"/>
    </row>
    <row r="2854" spans="2:11" x14ac:dyDescent="0.25">
      <c r="B2854" s="71"/>
      <c r="C2854" s="72"/>
      <c r="D2854" s="71"/>
      <c r="E2854" s="73"/>
      <c r="F2854" s="73"/>
      <c r="G2854" s="74"/>
      <c r="H2854" s="74"/>
      <c r="I2854" s="74"/>
      <c r="J2854" s="73"/>
      <c r="K2854" s="73"/>
    </row>
    <row r="2855" spans="2:11" x14ac:dyDescent="0.25">
      <c r="B2855" s="71"/>
      <c r="C2855" s="72"/>
      <c r="D2855" s="71"/>
      <c r="E2855" s="73"/>
      <c r="F2855" s="73"/>
      <c r="G2855" s="74"/>
      <c r="H2855" s="74"/>
      <c r="I2855" s="74"/>
      <c r="J2855" s="73"/>
      <c r="K2855" s="73"/>
    </row>
    <row r="2856" spans="2:11" x14ac:dyDescent="0.25">
      <c r="B2856" s="71"/>
      <c r="C2856" s="72"/>
      <c r="D2856" s="71"/>
      <c r="E2856" s="73"/>
      <c r="F2856" s="73"/>
      <c r="G2856" s="74"/>
      <c r="H2856" s="74"/>
      <c r="I2856" s="74"/>
      <c r="J2856" s="73"/>
      <c r="K2856" s="73"/>
    </row>
    <row r="2857" spans="2:11" x14ac:dyDescent="0.25">
      <c r="B2857" s="71"/>
      <c r="C2857" s="72"/>
      <c r="D2857" s="71"/>
      <c r="E2857" s="73"/>
      <c r="F2857" s="73"/>
      <c r="G2857" s="74"/>
      <c r="H2857" s="74"/>
      <c r="I2857" s="74"/>
      <c r="J2857" s="73"/>
      <c r="K2857" s="73"/>
    </row>
    <row r="2858" spans="2:11" x14ac:dyDescent="0.25">
      <c r="B2858" s="71"/>
      <c r="C2858" s="72"/>
      <c r="D2858" s="71"/>
      <c r="E2858" s="73"/>
      <c r="F2858" s="73"/>
      <c r="G2858" s="74"/>
      <c r="H2858" s="74"/>
      <c r="I2858" s="74"/>
      <c r="J2858" s="73"/>
      <c r="K2858" s="73"/>
    </row>
    <row r="2859" spans="2:11" x14ac:dyDescent="0.25">
      <c r="B2859" s="71"/>
      <c r="C2859" s="72"/>
      <c r="D2859" s="71"/>
      <c r="E2859" s="73"/>
      <c r="F2859" s="73"/>
      <c r="G2859" s="74"/>
      <c r="H2859" s="74"/>
      <c r="I2859" s="74"/>
      <c r="J2859" s="73"/>
      <c r="K2859" s="73"/>
    </row>
    <row r="2860" spans="2:11" x14ac:dyDescent="0.25">
      <c r="B2860" s="71"/>
      <c r="C2860" s="72"/>
      <c r="D2860" s="71"/>
      <c r="E2860" s="73"/>
      <c r="F2860" s="73"/>
      <c r="G2860" s="74"/>
      <c r="H2860" s="74"/>
      <c r="I2860" s="74"/>
      <c r="J2860" s="73"/>
      <c r="K2860" s="73"/>
    </row>
    <row r="2861" spans="2:11" x14ac:dyDescent="0.25">
      <c r="B2861" s="71"/>
      <c r="C2861" s="72"/>
      <c r="D2861" s="71"/>
      <c r="E2861" s="73"/>
      <c r="F2861" s="73"/>
      <c r="G2861" s="74"/>
      <c r="H2861" s="74"/>
      <c r="I2861" s="74"/>
      <c r="J2861" s="73"/>
      <c r="K2861" s="73"/>
    </row>
    <row r="2862" spans="2:11" x14ac:dyDescent="0.25">
      <c r="B2862" s="71"/>
      <c r="C2862" s="72"/>
      <c r="D2862" s="71"/>
      <c r="E2862" s="73"/>
      <c r="F2862" s="73"/>
      <c r="G2862" s="74"/>
      <c r="H2862" s="74"/>
      <c r="I2862" s="74"/>
      <c r="J2862" s="73"/>
      <c r="K2862" s="73"/>
    </row>
    <row r="2863" spans="2:11" x14ac:dyDescent="0.25">
      <c r="B2863" s="71"/>
      <c r="C2863" s="72"/>
      <c r="D2863" s="71"/>
      <c r="E2863" s="73"/>
      <c r="F2863" s="73"/>
      <c r="G2863" s="74"/>
      <c r="H2863" s="74"/>
      <c r="I2863" s="74"/>
      <c r="J2863" s="73"/>
      <c r="K2863" s="73"/>
    </row>
    <row r="2864" spans="2:11" x14ac:dyDescent="0.25">
      <c r="B2864" s="71"/>
      <c r="C2864" s="72"/>
      <c r="D2864" s="71"/>
      <c r="E2864" s="73"/>
      <c r="F2864" s="73"/>
      <c r="G2864" s="74"/>
      <c r="H2864" s="74"/>
      <c r="I2864" s="74"/>
      <c r="J2864" s="73"/>
      <c r="K2864" s="73"/>
    </row>
    <row r="2865" spans="2:11" x14ac:dyDescent="0.25">
      <c r="B2865" s="71"/>
      <c r="C2865" s="72"/>
      <c r="D2865" s="71"/>
      <c r="E2865" s="73"/>
      <c r="F2865" s="73"/>
      <c r="G2865" s="74"/>
      <c r="H2865" s="74"/>
      <c r="I2865" s="74"/>
      <c r="J2865" s="73"/>
      <c r="K2865" s="73"/>
    </row>
    <row r="2866" spans="2:11" x14ac:dyDescent="0.25">
      <c r="B2866" s="71"/>
      <c r="C2866" s="72"/>
      <c r="D2866" s="71"/>
      <c r="E2866" s="73"/>
      <c r="F2866" s="73"/>
      <c r="G2866" s="74"/>
      <c r="H2866" s="74"/>
      <c r="I2866" s="74"/>
      <c r="J2866" s="73"/>
      <c r="K2866" s="73"/>
    </row>
    <row r="2867" spans="2:11" x14ac:dyDescent="0.25">
      <c r="B2867" s="71"/>
      <c r="C2867" s="72"/>
      <c r="D2867" s="71"/>
      <c r="E2867" s="73"/>
      <c r="F2867" s="73"/>
      <c r="G2867" s="74"/>
      <c r="H2867" s="74"/>
      <c r="I2867" s="74"/>
      <c r="J2867" s="73"/>
      <c r="K2867" s="73"/>
    </row>
    <row r="2868" spans="2:11" x14ac:dyDescent="0.25">
      <c r="B2868" s="71"/>
      <c r="C2868" s="72"/>
      <c r="D2868" s="71"/>
      <c r="E2868" s="73"/>
      <c r="F2868" s="73"/>
      <c r="G2868" s="74"/>
      <c r="H2868" s="74"/>
      <c r="I2868" s="74"/>
      <c r="J2868" s="73"/>
      <c r="K2868" s="73"/>
    </row>
    <row r="2869" spans="2:11" x14ac:dyDescent="0.25">
      <c r="B2869" s="71"/>
      <c r="C2869" s="72"/>
      <c r="D2869" s="71"/>
      <c r="E2869" s="73"/>
      <c r="F2869" s="73"/>
      <c r="G2869" s="74"/>
      <c r="H2869" s="74"/>
      <c r="I2869" s="74"/>
      <c r="J2869" s="73"/>
      <c r="K2869" s="73"/>
    </row>
    <row r="2870" spans="2:11" x14ac:dyDescent="0.25">
      <c r="B2870" s="71"/>
      <c r="C2870" s="72"/>
      <c r="D2870" s="71"/>
      <c r="E2870" s="73"/>
      <c r="F2870" s="73"/>
      <c r="G2870" s="74"/>
      <c r="H2870" s="74"/>
      <c r="I2870" s="74"/>
      <c r="J2870" s="73"/>
      <c r="K2870" s="73"/>
    </row>
    <row r="2871" spans="2:11" x14ac:dyDescent="0.25">
      <c r="B2871" s="71"/>
      <c r="C2871" s="72"/>
      <c r="D2871" s="71"/>
      <c r="E2871" s="73"/>
      <c r="F2871" s="73"/>
      <c r="G2871" s="74"/>
      <c r="H2871" s="74"/>
      <c r="I2871" s="74"/>
      <c r="J2871" s="73"/>
      <c r="K2871" s="73"/>
    </row>
    <row r="2872" spans="2:11" x14ac:dyDescent="0.25">
      <c r="B2872" s="71"/>
      <c r="C2872" s="72"/>
      <c r="D2872" s="71"/>
      <c r="E2872" s="73"/>
      <c r="F2872" s="73"/>
      <c r="G2872" s="74"/>
      <c r="H2872" s="74"/>
      <c r="I2872" s="74"/>
      <c r="J2872" s="73"/>
      <c r="K2872" s="73"/>
    </row>
    <row r="2873" spans="2:11" x14ac:dyDescent="0.25">
      <c r="B2873" s="71"/>
      <c r="C2873" s="72"/>
      <c r="D2873" s="71"/>
      <c r="E2873" s="73"/>
      <c r="F2873" s="73"/>
      <c r="G2873" s="74"/>
      <c r="H2873" s="74"/>
      <c r="I2873" s="74"/>
      <c r="J2873" s="73"/>
      <c r="K2873" s="73"/>
    </row>
    <row r="2874" spans="2:11" x14ac:dyDescent="0.25">
      <c r="B2874" s="71"/>
      <c r="C2874" s="72"/>
      <c r="D2874" s="71"/>
      <c r="E2874" s="73"/>
      <c r="F2874" s="73"/>
      <c r="G2874" s="74"/>
      <c r="H2874" s="74"/>
      <c r="I2874" s="74"/>
      <c r="J2874" s="73"/>
      <c r="K2874" s="73"/>
    </row>
    <row r="2875" spans="2:11" x14ac:dyDescent="0.25">
      <c r="B2875" s="71"/>
      <c r="C2875" s="72"/>
      <c r="D2875" s="71"/>
      <c r="E2875" s="73"/>
      <c r="F2875" s="73"/>
      <c r="G2875" s="74"/>
      <c r="H2875" s="74"/>
      <c r="I2875" s="74"/>
      <c r="J2875" s="73"/>
      <c r="K2875" s="73"/>
    </row>
    <row r="2876" spans="2:11" x14ac:dyDescent="0.25">
      <c r="B2876" s="71"/>
      <c r="C2876" s="72"/>
      <c r="D2876" s="71"/>
      <c r="E2876" s="73"/>
      <c r="F2876" s="73"/>
      <c r="G2876" s="74"/>
      <c r="H2876" s="74"/>
      <c r="I2876" s="74"/>
      <c r="J2876" s="73"/>
      <c r="K2876" s="73"/>
    </row>
    <row r="2877" spans="2:11" x14ac:dyDescent="0.25">
      <c r="B2877" s="71"/>
      <c r="C2877" s="72"/>
      <c r="D2877" s="71"/>
      <c r="E2877" s="73"/>
      <c r="F2877" s="73"/>
      <c r="G2877" s="74"/>
      <c r="H2877" s="74"/>
      <c r="I2877" s="74"/>
      <c r="J2877" s="73"/>
      <c r="K2877" s="73"/>
    </row>
    <row r="2878" spans="2:11" x14ac:dyDescent="0.25">
      <c r="B2878" s="71"/>
      <c r="C2878" s="72"/>
      <c r="D2878" s="71"/>
      <c r="E2878" s="73"/>
      <c r="F2878" s="73"/>
      <c r="G2878" s="74"/>
      <c r="H2878" s="74"/>
      <c r="I2878" s="74"/>
      <c r="J2878" s="73"/>
      <c r="K2878" s="73"/>
    </row>
    <row r="2879" spans="2:11" x14ac:dyDescent="0.25">
      <c r="B2879" s="71"/>
      <c r="C2879" s="72"/>
      <c r="D2879" s="71"/>
      <c r="E2879" s="73"/>
      <c r="F2879" s="73"/>
      <c r="G2879" s="74"/>
      <c r="H2879" s="74"/>
      <c r="I2879" s="74"/>
      <c r="J2879" s="73"/>
      <c r="K2879" s="73"/>
    </row>
    <row r="2880" spans="2:11" x14ac:dyDescent="0.25">
      <c r="B2880" s="71"/>
      <c r="C2880" s="72"/>
      <c r="D2880" s="71"/>
      <c r="E2880" s="73"/>
      <c r="F2880" s="73"/>
      <c r="G2880" s="74"/>
      <c r="H2880" s="74"/>
      <c r="I2880" s="74"/>
      <c r="J2880" s="73"/>
      <c r="K2880" s="73"/>
    </row>
    <row r="2881" spans="2:11" x14ac:dyDescent="0.25">
      <c r="B2881" s="71"/>
      <c r="C2881" s="72"/>
      <c r="D2881" s="71"/>
      <c r="E2881" s="73"/>
      <c r="F2881" s="73"/>
      <c r="G2881" s="74"/>
      <c r="H2881" s="74"/>
      <c r="I2881" s="74"/>
      <c r="J2881" s="73"/>
      <c r="K2881" s="73"/>
    </row>
    <row r="2882" spans="2:11" x14ac:dyDescent="0.25">
      <c r="B2882" s="71"/>
      <c r="C2882" s="72"/>
      <c r="D2882" s="71"/>
      <c r="E2882" s="73"/>
      <c r="F2882" s="73"/>
      <c r="G2882" s="74"/>
      <c r="H2882" s="74"/>
      <c r="I2882" s="74"/>
      <c r="J2882" s="73"/>
      <c r="K2882" s="73"/>
    </row>
    <row r="2883" spans="2:11" x14ac:dyDescent="0.25">
      <c r="B2883" s="71"/>
      <c r="C2883" s="72"/>
      <c r="D2883" s="71"/>
      <c r="E2883" s="73"/>
      <c r="F2883" s="73"/>
      <c r="G2883" s="74"/>
      <c r="H2883" s="74"/>
      <c r="I2883" s="74"/>
      <c r="J2883" s="73"/>
      <c r="K2883" s="73"/>
    </row>
    <row r="2884" spans="2:11" x14ac:dyDescent="0.25">
      <c r="B2884" s="71"/>
      <c r="C2884" s="72"/>
      <c r="D2884" s="71"/>
      <c r="E2884" s="73"/>
      <c r="F2884" s="73"/>
      <c r="G2884" s="74"/>
      <c r="H2884" s="74"/>
      <c r="I2884" s="74"/>
      <c r="J2884" s="73"/>
      <c r="K2884" s="73"/>
    </row>
    <row r="2885" spans="2:11" x14ac:dyDescent="0.25">
      <c r="B2885" s="71"/>
      <c r="C2885" s="72"/>
      <c r="D2885" s="71"/>
      <c r="E2885" s="73"/>
      <c r="F2885" s="73"/>
      <c r="G2885" s="74"/>
      <c r="H2885" s="74"/>
      <c r="I2885" s="74"/>
      <c r="J2885" s="73"/>
      <c r="K2885" s="73"/>
    </row>
    <row r="2886" spans="2:11" x14ac:dyDescent="0.25">
      <c r="B2886" s="71"/>
      <c r="C2886" s="72"/>
      <c r="D2886" s="71"/>
      <c r="E2886" s="73"/>
      <c r="F2886" s="73"/>
      <c r="G2886" s="74"/>
      <c r="H2886" s="74"/>
      <c r="I2886" s="74"/>
      <c r="J2886" s="73"/>
      <c r="K2886" s="73"/>
    </row>
    <row r="2887" spans="2:11" x14ac:dyDescent="0.25">
      <c r="B2887" s="71"/>
      <c r="C2887" s="72"/>
      <c r="D2887" s="71"/>
      <c r="E2887" s="73"/>
      <c r="F2887" s="73"/>
      <c r="G2887" s="74"/>
      <c r="H2887" s="74"/>
      <c r="I2887" s="74"/>
      <c r="J2887" s="73"/>
      <c r="K2887" s="73"/>
    </row>
    <row r="2888" spans="2:11" x14ac:dyDescent="0.25">
      <c r="B2888" s="71"/>
      <c r="C2888" s="72"/>
      <c r="D2888" s="71"/>
      <c r="E2888" s="73"/>
      <c r="F2888" s="73"/>
      <c r="G2888" s="74"/>
      <c r="H2888" s="74"/>
      <c r="I2888" s="74"/>
      <c r="J2888" s="73"/>
      <c r="K2888" s="73"/>
    </row>
    <row r="2889" spans="2:11" x14ac:dyDescent="0.25">
      <c r="B2889" s="71"/>
      <c r="C2889" s="72"/>
      <c r="D2889" s="71"/>
      <c r="E2889" s="73"/>
      <c r="F2889" s="73"/>
      <c r="G2889" s="74"/>
      <c r="H2889" s="74"/>
      <c r="I2889" s="74"/>
      <c r="J2889" s="73"/>
      <c r="K2889" s="73"/>
    </row>
    <row r="2890" spans="2:11" x14ac:dyDescent="0.25">
      <c r="B2890" s="71"/>
      <c r="C2890" s="72"/>
      <c r="D2890" s="71"/>
      <c r="E2890" s="73"/>
      <c r="F2890" s="73"/>
      <c r="G2890" s="74"/>
      <c r="H2890" s="74"/>
      <c r="I2890" s="74"/>
      <c r="J2890" s="73"/>
      <c r="K2890" s="73"/>
    </row>
    <row r="2891" spans="2:11" x14ac:dyDescent="0.25">
      <c r="B2891" s="71"/>
      <c r="C2891" s="72"/>
      <c r="D2891" s="71"/>
      <c r="E2891" s="73"/>
      <c r="F2891" s="73"/>
      <c r="G2891" s="74"/>
      <c r="H2891" s="74"/>
      <c r="I2891" s="74"/>
      <c r="J2891" s="73"/>
      <c r="K2891" s="73"/>
    </row>
    <row r="2892" spans="2:11" x14ac:dyDescent="0.25">
      <c r="B2892" s="71"/>
      <c r="C2892" s="72"/>
      <c r="D2892" s="71"/>
      <c r="E2892" s="73"/>
      <c r="F2892" s="73"/>
      <c r="G2892" s="74"/>
      <c r="H2892" s="74"/>
      <c r="I2892" s="74"/>
      <c r="J2892" s="73"/>
      <c r="K2892" s="73"/>
    </row>
    <row r="2893" spans="2:11" x14ac:dyDescent="0.25">
      <c r="B2893" s="71"/>
      <c r="C2893" s="72"/>
      <c r="D2893" s="71"/>
      <c r="E2893" s="73"/>
      <c r="F2893" s="73"/>
      <c r="G2893" s="74"/>
      <c r="H2893" s="74"/>
      <c r="I2893" s="74"/>
      <c r="J2893" s="73"/>
      <c r="K2893" s="73"/>
    </row>
    <row r="2894" spans="2:11" x14ac:dyDescent="0.25">
      <c r="B2894" s="71"/>
      <c r="C2894" s="72"/>
      <c r="D2894" s="71"/>
      <c r="E2894" s="73"/>
      <c r="F2894" s="73"/>
      <c r="G2894" s="74"/>
      <c r="H2894" s="74"/>
      <c r="I2894" s="74"/>
      <c r="J2894" s="73"/>
      <c r="K2894" s="73"/>
    </row>
    <row r="2895" spans="2:11" x14ac:dyDescent="0.25">
      <c r="B2895" s="71"/>
      <c r="C2895" s="72"/>
      <c r="D2895" s="71"/>
      <c r="E2895" s="73"/>
      <c r="F2895" s="73"/>
      <c r="G2895" s="74"/>
      <c r="H2895" s="74"/>
      <c r="I2895" s="74"/>
      <c r="J2895" s="73"/>
      <c r="K2895" s="73"/>
    </row>
    <row r="2896" spans="2:11" x14ac:dyDescent="0.25">
      <c r="B2896" s="71"/>
      <c r="C2896" s="72"/>
      <c r="D2896" s="71"/>
      <c r="E2896" s="73"/>
      <c r="F2896" s="73"/>
      <c r="G2896" s="74"/>
      <c r="H2896" s="74"/>
      <c r="I2896" s="74"/>
      <c r="J2896" s="73"/>
      <c r="K2896" s="73"/>
    </row>
    <row r="2897" spans="2:11" x14ac:dyDescent="0.25">
      <c r="B2897" s="71"/>
      <c r="C2897" s="72"/>
      <c r="D2897" s="71"/>
      <c r="E2897" s="73"/>
      <c r="F2897" s="73"/>
      <c r="G2897" s="74"/>
      <c r="H2897" s="74"/>
      <c r="I2897" s="74"/>
      <c r="J2897" s="73"/>
      <c r="K2897" s="73"/>
    </row>
    <row r="2898" spans="2:11" x14ac:dyDescent="0.25">
      <c r="B2898" s="71"/>
      <c r="C2898" s="72"/>
      <c r="D2898" s="71"/>
      <c r="E2898" s="73"/>
      <c r="F2898" s="73"/>
      <c r="G2898" s="74"/>
      <c r="H2898" s="74"/>
      <c r="I2898" s="74"/>
      <c r="J2898" s="73"/>
      <c r="K2898" s="73"/>
    </row>
    <row r="2899" spans="2:11" x14ac:dyDescent="0.25">
      <c r="B2899" s="71"/>
      <c r="C2899" s="72"/>
      <c r="D2899" s="71"/>
      <c r="E2899" s="73"/>
      <c r="F2899" s="73"/>
      <c r="G2899" s="74"/>
      <c r="H2899" s="74"/>
      <c r="I2899" s="74"/>
      <c r="J2899" s="73"/>
      <c r="K2899" s="73"/>
    </row>
    <row r="2900" spans="2:11" x14ac:dyDescent="0.25">
      <c r="B2900" s="71"/>
      <c r="C2900" s="72"/>
      <c r="D2900" s="71"/>
      <c r="E2900" s="73"/>
      <c r="F2900" s="73"/>
      <c r="G2900" s="74"/>
      <c r="H2900" s="74"/>
      <c r="I2900" s="74"/>
      <c r="J2900" s="73"/>
      <c r="K2900" s="73"/>
    </row>
    <row r="2901" spans="2:11" x14ac:dyDescent="0.25">
      <c r="B2901" s="71"/>
      <c r="C2901" s="72"/>
      <c r="D2901" s="71"/>
      <c r="E2901" s="73"/>
      <c r="F2901" s="73"/>
      <c r="G2901" s="74"/>
      <c r="H2901" s="74"/>
      <c r="I2901" s="74"/>
      <c r="J2901" s="73"/>
      <c r="K2901" s="73"/>
    </row>
    <row r="2902" spans="2:11" x14ac:dyDescent="0.25">
      <c r="B2902" s="71"/>
      <c r="C2902" s="72"/>
      <c r="D2902" s="71"/>
      <c r="E2902" s="73"/>
      <c r="F2902" s="73"/>
      <c r="G2902" s="74"/>
      <c r="H2902" s="74"/>
      <c r="I2902" s="74"/>
      <c r="J2902" s="73"/>
      <c r="K2902" s="73"/>
    </row>
    <row r="2903" spans="2:11" x14ac:dyDescent="0.25">
      <c r="B2903" s="71"/>
      <c r="C2903" s="72"/>
      <c r="D2903" s="71"/>
      <c r="E2903" s="73"/>
      <c r="F2903" s="73"/>
      <c r="G2903" s="74"/>
      <c r="H2903" s="74"/>
      <c r="I2903" s="74"/>
      <c r="J2903" s="73"/>
      <c r="K2903" s="73"/>
    </row>
    <row r="2904" spans="2:11" x14ac:dyDescent="0.25">
      <c r="B2904" s="71"/>
      <c r="C2904" s="72"/>
      <c r="D2904" s="71"/>
      <c r="E2904" s="73"/>
      <c r="F2904" s="73"/>
      <c r="G2904" s="74"/>
      <c r="H2904" s="74"/>
      <c r="I2904" s="74"/>
      <c r="J2904" s="73"/>
      <c r="K2904" s="73"/>
    </row>
    <row r="2905" spans="2:11" x14ac:dyDescent="0.25">
      <c r="B2905" s="71"/>
      <c r="C2905" s="72"/>
      <c r="D2905" s="71"/>
      <c r="E2905" s="73"/>
      <c r="F2905" s="73"/>
      <c r="G2905" s="74"/>
      <c r="H2905" s="74"/>
      <c r="I2905" s="74"/>
      <c r="J2905" s="73"/>
      <c r="K2905" s="73"/>
    </row>
    <row r="2906" spans="2:11" x14ac:dyDescent="0.25">
      <c r="B2906" s="71"/>
      <c r="C2906" s="72"/>
      <c r="D2906" s="71"/>
      <c r="E2906" s="73"/>
      <c r="F2906" s="73"/>
      <c r="G2906" s="74"/>
      <c r="H2906" s="74"/>
      <c r="I2906" s="74"/>
      <c r="J2906" s="73"/>
      <c r="K2906" s="73"/>
    </row>
    <row r="2907" spans="2:11" x14ac:dyDescent="0.25">
      <c r="B2907" s="71"/>
      <c r="C2907" s="72"/>
      <c r="D2907" s="71"/>
      <c r="E2907" s="73"/>
      <c r="F2907" s="73"/>
      <c r="G2907" s="74"/>
      <c r="H2907" s="74"/>
      <c r="I2907" s="74"/>
      <c r="J2907" s="73"/>
      <c r="K2907" s="73"/>
    </row>
    <row r="2908" spans="2:11" x14ac:dyDescent="0.25">
      <c r="B2908" s="71"/>
      <c r="C2908" s="72"/>
      <c r="D2908" s="71"/>
      <c r="E2908" s="73"/>
      <c r="F2908" s="73"/>
      <c r="G2908" s="74"/>
      <c r="H2908" s="74"/>
      <c r="I2908" s="74"/>
      <c r="J2908" s="73"/>
      <c r="K2908" s="73"/>
    </row>
    <row r="2909" spans="2:11" x14ac:dyDescent="0.25">
      <c r="B2909" s="71"/>
      <c r="C2909" s="72"/>
      <c r="D2909" s="71"/>
      <c r="E2909" s="73"/>
      <c r="F2909" s="73"/>
      <c r="G2909" s="74"/>
      <c r="H2909" s="74"/>
      <c r="I2909" s="74"/>
      <c r="J2909" s="73"/>
      <c r="K2909" s="73"/>
    </row>
    <row r="2910" spans="2:11" x14ac:dyDescent="0.25">
      <c r="B2910" s="71"/>
      <c r="C2910" s="72"/>
      <c r="D2910" s="71"/>
      <c r="E2910" s="73"/>
      <c r="F2910" s="73"/>
      <c r="G2910" s="74"/>
      <c r="H2910" s="74"/>
      <c r="I2910" s="74"/>
      <c r="J2910" s="73"/>
      <c r="K2910" s="73"/>
    </row>
    <row r="2911" spans="2:11" x14ac:dyDescent="0.25">
      <c r="B2911" s="71"/>
      <c r="C2911" s="72"/>
      <c r="D2911" s="71"/>
      <c r="E2911" s="73"/>
      <c r="F2911" s="73"/>
      <c r="G2911" s="74"/>
      <c r="H2911" s="74"/>
      <c r="I2911" s="74"/>
      <c r="J2911" s="73"/>
      <c r="K2911" s="73"/>
    </row>
    <row r="2912" spans="2:11" x14ac:dyDescent="0.25">
      <c r="B2912" s="71"/>
      <c r="C2912" s="72"/>
      <c r="D2912" s="71"/>
      <c r="E2912" s="73"/>
      <c r="F2912" s="73"/>
      <c r="G2912" s="74"/>
      <c r="H2912" s="74"/>
      <c r="I2912" s="74"/>
      <c r="J2912" s="73"/>
      <c r="K2912" s="73"/>
    </row>
    <row r="2913" spans="2:11" x14ac:dyDescent="0.25">
      <c r="B2913" s="71"/>
      <c r="C2913" s="72"/>
      <c r="D2913" s="71"/>
      <c r="E2913" s="73"/>
      <c r="F2913" s="73"/>
      <c r="G2913" s="74"/>
      <c r="H2913" s="74"/>
      <c r="I2913" s="74"/>
      <c r="J2913" s="73"/>
      <c r="K2913" s="73"/>
    </row>
    <row r="2914" spans="2:11" x14ac:dyDescent="0.25">
      <c r="B2914" s="71"/>
      <c r="C2914" s="72"/>
      <c r="D2914" s="71"/>
      <c r="E2914" s="73"/>
      <c r="F2914" s="73"/>
      <c r="G2914" s="74"/>
      <c r="H2914" s="74"/>
      <c r="I2914" s="74"/>
      <c r="J2914" s="73"/>
      <c r="K2914" s="73"/>
    </row>
    <row r="2915" spans="2:11" x14ac:dyDescent="0.25">
      <c r="B2915" s="71"/>
      <c r="C2915" s="72"/>
      <c r="D2915" s="71"/>
      <c r="E2915" s="73"/>
      <c r="F2915" s="73"/>
      <c r="G2915" s="74"/>
      <c r="H2915" s="74"/>
      <c r="I2915" s="74"/>
      <c r="J2915" s="73"/>
      <c r="K2915" s="73"/>
    </row>
    <row r="2916" spans="2:11" x14ac:dyDescent="0.25">
      <c r="B2916" s="71"/>
      <c r="C2916" s="72"/>
      <c r="D2916" s="71"/>
      <c r="E2916" s="73"/>
      <c r="F2916" s="73"/>
      <c r="G2916" s="74"/>
      <c r="H2916" s="74"/>
      <c r="I2916" s="74"/>
      <c r="J2916" s="73"/>
      <c r="K2916" s="73"/>
    </row>
    <row r="2917" spans="2:11" x14ac:dyDescent="0.25">
      <c r="B2917" s="71"/>
      <c r="C2917" s="72"/>
      <c r="D2917" s="71"/>
      <c r="E2917" s="73"/>
      <c r="F2917" s="73"/>
      <c r="G2917" s="74"/>
      <c r="H2917" s="74"/>
      <c r="I2917" s="74"/>
      <c r="J2917" s="73"/>
      <c r="K2917" s="73"/>
    </row>
    <row r="2918" spans="2:11" x14ac:dyDescent="0.25">
      <c r="B2918" s="71"/>
      <c r="C2918" s="72"/>
      <c r="D2918" s="71"/>
      <c r="E2918" s="73"/>
      <c r="F2918" s="73"/>
      <c r="G2918" s="74"/>
      <c r="H2918" s="74"/>
      <c r="I2918" s="74"/>
      <c r="J2918" s="73"/>
      <c r="K2918" s="73"/>
    </row>
    <row r="2919" spans="2:11" x14ac:dyDescent="0.25">
      <c r="B2919" s="71"/>
      <c r="C2919" s="72"/>
      <c r="D2919" s="71"/>
      <c r="E2919" s="73"/>
      <c r="F2919" s="73"/>
      <c r="G2919" s="74"/>
      <c r="H2919" s="74"/>
      <c r="I2919" s="74"/>
      <c r="J2919" s="73"/>
      <c r="K2919" s="73"/>
    </row>
    <row r="2920" spans="2:11" x14ac:dyDescent="0.25">
      <c r="B2920" s="71"/>
      <c r="C2920" s="72"/>
      <c r="D2920" s="71"/>
      <c r="E2920" s="73"/>
      <c r="F2920" s="73"/>
      <c r="G2920" s="74"/>
      <c r="H2920" s="74"/>
      <c r="I2920" s="74"/>
      <c r="J2920" s="73"/>
      <c r="K2920" s="73"/>
    </row>
    <row r="2921" spans="2:11" x14ac:dyDescent="0.25">
      <c r="B2921" s="71"/>
      <c r="C2921" s="72"/>
      <c r="D2921" s="71"/>
      <c r="E2921" s="73"/>
      <c r="F2921" s="73"/>
      <c r="G2921" s="74"/>
      <c r="H2921" s="74"/>
      <c r="I2921" s="74"/>
      <c r="J2921" s="73"/>
      <c r="K2921" s="73"/>
    </row>
    <row r="2922" spans="2:11" x14ac:dyDescent="0.25">
      <c r="B2922" s="71"/>
      <c r="C2922" s="72"/>
      <c r="D2922" s="71"/>
      <c r="E2922" s="73"/>
      <c r="F2922" s="73"/>
      <c r="G2922" s="74"/>
      <c r="H2922" s="74"/>
      <c r="I2922" s="74"/>
      <c r="J2922" s="73"/>
      <c r="K2922" s="73"/>
    </row>
    <row r="2923" spans="2:11" x14ac:dyDescent="0.25">
      <c r="B2923" s="71"/>
      <c r="C2923" s="72"/>
      <c r="D2923" s="71"/>
      <c r="E2923" s="73"/>
      <c r="F2923" s="73"/>
      <c r="G2923" s="74"/>
      <c r="H2923" s="74"/>
      <c r="I2923" s="74"/>
      <c r="J2923" s="73"/>
      <c r="K2923" s="73"/>
    </row>
    <row r="2924" spans="2:11" x14ac:dyDescent="0.25">
      <c r="B2924" s="71"/>
      <c r="C2924" s="72"/>
      <c r="D2924" s="71"/>
      <c r="E2924" s="73"/>
      <c r="F2924" s="73"/>
      <c r="G2924" s="74"/>
      <c r="H2924" s="74"/>
      <c r="I2924" s="74"/>
      <c r="J2924" s="73"/>
      <c r="K2924" s="73"/>
    </row>
    <row r="2925" spans="2:11" x14ac:dyDescent="0.25">
      <c r="B2925" s="71"/>
      <c r="C2925" s="72"/>
      <c r="D2925" s="71"/>
      <c r="E2925" s="73"/>
      <c r="F2925" s="73"/>
      <c r="G2925" s="74"/>
      <c r="H2925" s="74"/>
      <c r="I2925" s="74"/>
      <c r="J2925" s="73"/>
      <c r="K2925" s="73"/>
    </row>
    <row r="2926" spans="2:11" x14ac:dyDescent="0.25">
      <c r="B2926" s="71"/>
      <c r="C2926" s="72"/>
      <c r="D2926" s="71"/>
      <c r="E2926" s="73"/>
      <c r="F2926" s="73"/>
      <c r="G2926" s="74"/>
      <c r="H2926" s="74"/>
      <c r="I2926" s="74"/>
      <c r="J2926" s="73"/>
      <c r="K2926" s="73"/>
    </row>
    <row r="2927" spans="2:11" x14ac:dyDescent="0.25">
      <c r="B2927" s="71"/>
      <c r="C2927" s="72"/>
      <c r="D2927" s="71"/>
      <c r="E2927" s="73"/>
      <c r="F2927" s="73"/>
      <c r="G2927" s="74"/>
      <c r="H2927" s="74"/>
      <c r="I2927" s="74"/>
      <c r="J2927" s="73"/>
      <c r="K2927" s="73"/>
    </row>
    <row r="2928" spans="2:11" x14ac:dyDescent="0.25">
      <c r="B2928" s="71"/>
      <c r="C2928" s="72"/>
      <c r="D2928" s="71"/>
      <c r="E2928" s="73"/>
      <c r="F2928" s="73"/>
      <c r="G2928" s="74"/>
      <c r="H2928" s="74"/>
      <c r="I2928" s="74"/>
      <c r="J2928" s="73"/>
      <c r="K2928" s="73"/>
    </row>
    <row r="2929" spans="2:11" x14ac:dyDescent="0.25">
      <c r="B2929" s="71"/>
      <c r="C2929" s="72"/>
      <c r="D2929" s="71"/>
      <c r="E2929" s="73"/>
      <c r="F2929" s="73"/>
      <c r="G2929" s="74"/>
      <c r="H2929" s="74"/>
      <c r="I2929" s="74"/>
      <c r="J2929" s="73"/>
      <c r="K2929" s="73"/>
    </row>
    <row r="2930" spans="2:11" x14ac:dyDescent="0.25">
      <c r="B2930" s="71"/>
      <c r="C2930" s="72"/>
      <c r="D2930" s="71"/>
      <c r="E2930" s="73"/>
      <c r="F2930" s="73"/>
      <c r="G2930" s="74"/>
      <c r="H2930" s="74"/>
      <c r="I2930" s="74"/>
      <c r="J2930" s="73"/>
      <c r="K2930" s="73"/>
    </row>
    <row r="2931" spans="2:11" x14ac:dyDescent="0.25">
      <c r="B2931" s="71"/>
      <c r="C2931" s="72"/>
      <c r="D2931" s="71"/>
      <c r="E2931" s="73"/>
      <c r="F2931" s="73"/>
      <c r="G2931" s="74"/>
      <c r="H2931" s="74"/>
      <c r="I2931" s="74"/>
      <c r="J2931" s="73"/>
      <c r="K2931" s="73"/>
    </row>
    <row r="2932" spans="2:11" x14ac:dyDescent="0.25">
      <c r="B2932" s="71"/>
      <c r="C2932" s="72"/>
      <c r="D2932" s="71"/>
      <c r="E2932" s="73"/>
      <c r="F2932" s="73"/>
      <c r="G2932" s="74"/>
      <c r="H2932" s="74"/>
      <c r="I2932" s="74"/>
      <c r="J2932" s="73"/>
      <c r="K2932" s="73"/>
    </row>
    <row r="2933" spans="2:11" x14ac:dyDescent="0.25">
      <c r="B2933" s="71"/>
      <c r="C2933" s="72"/>
      <c r="D2933" s="71"/>
      <c r="E2933" s="73"/>
      <c r="F2933" s="73"/>
      <c r="G2933" s="74"/>
      <c r="H2933" s="74"/>
      <c r="I2933" s="74"/>
      <c r="J2933" s="73"/>
      <c r="K2933" s="73"/>
    </row>
    <row r="2934" spans="2:11" x14ac:dyDescent="0.25">
      <c r="B2934" s="71"/>
      <c r="C2934" s="72"/>
      <c r="D2934" s="71"/>
      <c r="E2934" s="73"/>
      <c r="F2934" s="73"/>
      <c r="G2934" s="74"/>
      <c r="H2934" s="74"/>
      <c r="I2934" s="74"/>
      <c r="J2934" s="73"/>
      <c r="K2934" s="73"/>
    </row>
    <row r="2935" spans="2:11" x14ac:dyDescent="0.25">
      <c r="B2935" s="71"/>
      <c r="C2935" s="72"/>
      <c r="D2935" s="71"/>
      <c r="E2935" s="73"/>
      <c r="F2935" s="73"/>
      <c r="G2935" s="74"/>
      <c r="H2935" s="74"/>
      <c r="I2935" s="74"/>
      <c r="J2935" s="73"/>
      <c r="K2935" s="73"/>
    </row>
    <row r="2936" spans="2:11" x14ac:dyDescent="0.25">
      <c r="B2936" s="71"/>
      <c r="C2936" s="72"/>
      <c r="D2936" s="71"/>
      <c r="E2936" s="73"/>
      <c r="F2936" s="73"/>
      <c r="G2936" s="74"/>
      <c r="H2936" s="74"/>
      <c r="I2936" s="74"/>
      <c r="J2936" s="73"/>
      <c r="K2936" s="73"/>
    </row>
    <row r="2937" spans="2:11" x14ac:dyDescent="0.25">
      <c r="B2937" s="71"/>
      <c r="C2937" s="72"/>
      <c r="D2937" s="71"/>
      <c r="E2937" s="73"/>
      <c r="F2937" s="73"/>
      <c r="G2937" s="74"/>
      <c r="H2937" s="74"/>
      <c r="I2937" s="74"/>
      <c r="J2937" s="73"/>
      <c r="K2937" s="73"/>
    </row>
    <row r="2938" spans="2:11" x14ac:dyDescent="0.25">
      <c r="B2938" s="71"/>
      <c r="C2938" s="72"/>
      <c r="D2938" s="71"/>
      <c r="E2938" s="73"/>
      <c r="F2938" s="73"/>
      <c r="G2938" s="74"/>
      <c r="H2938" s="74"/>
      <c r="I2938" s="74"/>
      <c r="J2938" s="73"/>
      <c r="K2938" s="73"/>
    </row>
    <row r="2939" spans="2:11" x14ac:dyDescent="0.25">
      <c r="B2939" s="71"/>
      <c r="C2939" s="72"/>
      <c r="D2939" s="71"/>
      <c r="E2939" s="73"/>
      <c r="F2939" s="73"/>
      <c r="G2939" s="74"/>
      <c r="H2939" s="74"/>
      <c r="I2939" s="74"/>
      <c r="J2939" s="73"/>
      <c r="K2939" s="73"/>
    </row>
    <row r="2940" spans="2:11" x14ac:dyDescent="0.25">
      <c r="B2940" s="71"/>
      <c r="C2940" s="72"/>
      <c r="D2940" s="71"/>
      <c r="E2940" s="73"/>
      <c r="F2940" s="73"/>
      <c r="G2940" s="74"/>
      <c r="H2940" s="74"/>
      <c r="I2940" s="74"/>
      <c r="J2940" s="73"/>
      <c r="K2940" s="73"/>
    </row>
    <row r="2941" spans="2:11" x14ac:dyDescent="0.25">
      <c r="B2941" s="71"/>
      <c r="C2941" s="72"/>
      <c r="D2941" s="71"/>
      <c r="E2941" s="73"/>
      <c r="F2941" s="73"/>
      <c r="G2941" s="74"/>
      <c r="H2941" s="74"/>
      <c r="I2941" s="74"/>
      <c r="J2941" s="73"/>
      <c r="K2941" s="73"/>
    </row>
    <row r="2942" spans="2:11" x14ac:dyDescent="0.25">
      <c r="B2942" s="71"/>
      <c r="C2942" s="72"/>
      <c r="D2942" s="71"/>
      <c r="E2942" s="73"/>
      <c r="F2942" s="73"/>
      <c r="G2942" s="74"/>
      <c r="H2942" s="74"/>
      <c r="I2942" s="74"/>
      <c r="J2942" s="73"/>
      <c r="K2942" s="73"/>
    </row>
    <row r="2943" spans="2:11" x14ac:dyDescent="0.25">
      <c r="B2943" s="71"/>
      <c r="C2943" s="72"/>
      <c r="D2943" s="71"/>
      <c r="E2943" s="73"/>
      <c r="F2943" s="73"/>
      <c r="G2943" s="74"/>
      <c r="H2943" s="74"/>
      <c r="I2943" s="74"/>
      <c r="J2943" s="73"/>
      <c r="K2943" s="73"/>
    </row>
    <row r="2944" spans="2:11" x14ac:dyDescent="0.25">
      <c r="B2944" s="71"/>
      <c r="C2944" s="72"/>
      <c r="D2944" s="71"/>
      <c r="E2944" s="73"/>
      <c r="F2944" s="73"/>
      <c r="G2944" s="74"/>
      <c r="H2944" s="74"/>
      <c r="I2944" s="74"/>
      <c r="J2944" s="73"/>
      <c r="K2944" s="73"/>
    </row>
    <row r="2945" spans="2:11" x14ac:dyDescent="0.25">
      <c r="B2945" s="71"/>
      <c r="C2945" s="72"/>
      <c r="D2945" s="71"/>
      <c r="E2945" s="73"/>
      <c r="F2945" s="73"/>
      <c r="G2945" s="74"/>
      <c r="H2945" s="74"/>
      <c r="I2945" s="74"/>
      <c r="J2945" s="73"/>
      <c r="K2945" s="73"/>
    </row>
    <row r="2946" spans="2:11" x14ac:dyDescent="0.25">
      <c r="B2946" s="71"/>
      <c r="C2946" s="72"/>
      <c r="D2946" s="71"/>
      <c r="E2946" s="73"/>
      <c r="F2946" s="73"/>
      <c r="G2946" s="74"/>
      <c r="H2946" s="74"/>
      <c r="I2946" s="74"/>
      <c r="J2946" s="73"/>
      <c r="K2946" s="73"/>
    </row>
    <row r="2947" spans="2:11" x14ac:dyDescent="0.25">
      <c r="B2947" s="71"/>
      <c r="C2947" s="72"/>
      <c r="D2947" s="71"/>
      <c r="E2947" s="73"/>
      <c r="F2947" s="73"/>
      <c r="G2947" s="74"/>
      <c r="H2947" s="74"/>
      <c r="I2947" s="74"/>
      <c r="J2947" s="73"/>
      <c r="K2947" s="73"/>
    </row>
    <row r="2948" spans="2:11" x14ac:dyDescent="0.25">
      <c r="B2948" s="71"/>
      <c r="C2948" s="72"/>
      <c r="D2948" s="71"/>
      <c r="E2948" s="73"/>
      <c r="F2948" s="73"/>
      <c r="G2948" s="74"/>
      <c r="H2948" s="74"/>
      <c r="I2948" s="74"/>
      <c r="J2948" s="73"/>
      <c r="K2948" s="73"/>
    </row>
    <row r="2949" spans="2:11" x14ac:dyDescent="0.25">
      <c r="B2949" s="71"/>
      <c r="C2949" s="72"/>
      <c r="D2949" s="71"/>
      <c r="E2949" s="73"/>
      <c r="F2949" s="73"/>
      <c r="G2949" s="74"/>
      <c r="H2949" s="74"/>
      <c r="I2949" s="74"/>
      <c r="J2949" s="73"/>
      <c r="K2949" s="73"/>
    </row>
    <row r="2950" spans="2:11" x14ac:dyDescent="0.25">
      <c r="B2950" s="71"/>
      <c r="C2950" s="72"/>
      <c r="D2950" s="71"/>
      <c r="E2950" s="73"/>
      <c r="F2950" s="73"/>
      <c r="G2950" s="74"/>
      <c r="H2950" s="74"/>
      <c r="I2950" s="74"/>
      <c r="J2950" s="73"/>
      <c r="K2950" s="73"/>
    </row>
    <row r="2951" spans="2:11" x14ac:dyDescent="0.25">
      <c r="B2951" s="71"/>
      <c r="C2951" s="72"/>
      <c r="D2951" s="71"/>
      <c r="E2951" s="73"/>
      <c r="F2951" s="73"/>
      <c r="G2951" s="74"/>
      <c r="H2951" s="74"/>
      <c r="I2951" s="74"/>
      <c r="J2951" s="73"/>
      <c r="K2951" s="73"/>
    </row>
    <row r="2952" spans="2:11" x14ac:dyDescent="0.25">
      <c r="B2952" s="71"/>
      <c r="C2952" s="72"/>
      <c r="D2952" s="71"/>
      <c r="E2952" s="73"/>
      <c r="F2952" s="73"/>
      <c r="G2952" s="74"/>
      <c r="H2952" s="74"/>
      <c r="I2952" s="74"/>
      <c r="J2952" s="73"/>
      <c r="K2952" s="73"/>
    </row>
    <row r="2953" spans="2:11" x14ac:dyDescent="0.25">
      <c r="B2953" s="71"/>
      <c r="C2953" s="72"/>
      <c r="D2953" s="71"/>
      <c r="E2953" s="73"/>
      <c r="F2953" s="73"/>
      <c r="G2953" s="74"/>
      <c r="H2953" s="74"/>
      <c r="I2953" s="74"/>
      <c r="J2953" s="73"/>
      <c r="K2953" s="73"/>
    </row>
    <row r="2954" spans="2:11" x14ac:dyDescent="0.25">
      <c r="B2954" s="71"/>
      <c r="C2954" s="72"/>
      <c r="D2954" s="71"/>
      <c r="E2954" s="73"/>
      <c r="F2954" s="73"/>
      <c r="G2954" s="74"/>
      <c r="H2954" s="74"/>
      <c r="I2954" s="74"/>
      <c r="J2954" s="73"/>
      <c r="K2954" s="73"/>
    </row>
    <row r="2955" spans="2:11" x14ac:dyDescent="0.25">
      <c r="B2955" s="71"/>
      <c r="C2955" s="72"/>
      <c r="D2955" s="71"/>
      <c r="E2955" s="73"/>
      <c r="F2955" s="73"/>
      <c r="G2955" s="74"/>
      <c r="H2955" s="74"/>
      <c r="I2955" s="74"/>
      <c r="J2955" s="73"/>
      <c r="K2955" s="73"/>
    </row>
    <row r="2956" spans="2:11" x14ac:dyDescent="0.25">
      <c r="B2956" s="71"/>
      <c r="C2956" s="72"/>
      <c r="D2956" s="71"/>
      <c r="E2956" s="73"/>
      <c r="F2956" s="73"/>
      <c r="G2956" s="74"/>
      <c r="H2956" s="74"/>
      <c r="I2956" s="74"/>
      <c r="J2956" s="73"/>
      <c r="K2956" s="73"/>
    </row>
    <row r="2957" spans="2:11" x14ac:dyDescent="0.25">
      <c r="B2957" s="71"/>
      <c r="C2957" s="72"/>
      <c r="D2957" s="71"/>
      <c r="E2957" s="73"/>
      <c r="F2957" s="73"/>
      <c r="G2957" s="74"/>
      <c r="H2957" s="74"/>
      <c r="I2957" s="74"/>
      <c r="J2957" s="73"/>
      <c r="K2957" s="73"/>
    </row>
    <row r="2958" spans="2:11" x14ac:dyDescent="0.25">
      <c r="B2958" s="71"/>
      <c r="C2958" s="72"/>
      <c r="D2958" s="71"/>
      <c r="E2958" s="73"/>
      <c r="F2958" s="73"/>
      <c r="G2958" s="74"/>
      <c r="H2958" s="74"/>
      <c r="I2958" s="74"/>
      <c r="J2958" s="73"/>
      <c r="K2958" s="73"/>
    </row>
    <row r="2959" spans="2:11" x14ac:dyDescent="0.25">
      <c r="B2959" s="71"/>
      <c r="C2959" s="72"/>
      <c r="D2959" s="71"/>
      <c r="E2959" s="73"/>
      <c r="F2959" s="73"/>
      <c r="G2959" s="74"/>
      <c r="H2959" s="74"/>
      <c r="I2959" s="74"/>
      <c r="J2959" s="73"/>
      <c r="K2959" s="73"/>
    </row>
    <row r="2960" spans="2:11" x14ac:dyDescent="0.25">
      <c r="B2960" s="71"/>
      <c r="C2960" s="72"/>
      <c r="D2960" s="71"/>
      <c r="E2960" s="73"/>
      <c r="F2960" s="73"/>
      <c r="G2960" s="74"/>
      <c r="H2960" s="74"/>
      <c r="I2960" s="74"/>
      <c r="J2960" s="73"/>
      <c r="K2960" s="73"/>
    </row>
    <row r="2961" spans="2:11" x14ac:dyDescent="0.25">
      <c r="B2961" s="71"/>
      <c r="C2961" s="72"/>
      <c r="D2961" s="71"/>
      <c r="E2961" s="73"/>
      <c r="F2961" s="73"/>
      <c r="G2961" s="74"/>
      <c r="H2961" s="74"/>
      <c r="I2961" s="74"/>
      <c r="J2961" s="73"/>
      <c r="K2961" s="73"/>
    </row>
    <row r="2962" spans="2:11" x14ac:dyDescent="0.25">
      <c r="B2962" s="71"/>
      <c r="C2962" s="72"/>
      <c r="D2962" s="71"/>
      <c r="E2962" s="73"/>
      <c r="F2962" s="73"/>
      <c r="G2962" s="74"/>
      <c r="H2962" s="74"/>
      <c r="I2962" s="74"/>
      <c r="J2962" s="73"/>
      <c r="K2962" s="73"/>
    </row>
    <row r="2963" spans="2:11" x14ac:dyDescent="0.25">
      <c r="B2963" s="71"/>
      <c r="C2963" s="72"/>
      <c r="D2963" s="71"/>
      <c r="E2963" s="73"/>
      <c r="F2963" s="73"/>
      <c r="G2963" s="74"/>
      <c r="H2963" s="74"/>
      <c r="I2963" s="74"/>
      <c r="J2963" s="73"/>
      <c r="K2963" s="73"/>
    </row>
    <row r="2964" spans="2:11" x14ac:dyDescent="0.25">
      <c r="B2964" s="71"/>
      <c r="C2964" s="72"/>
      <c r="D2964" s="71"/>
      <c r="E2964" s="73"/>
      <c r="F2964" s="73"/>
      <c r="G2964" s="74"/>
      <c r="H2964" s="74"/>
      <c r="I2964" s="74"/>
      <c r="J2964" s="73"/>
      <c r="K2964" s="73"/>
    </row>
    <row r="2965" spans="2:11" x14ac:dyDescent="0.25">
      <c r="B2965" s="71"/>
      <c r="C2965" s="72"/>
      <c r="D2965" s="71"/>
      <c r="E2965" s="73"/>
      <c r="F2965" s="73"/>
      <c r="G2965" s="74"/>
      <c r="H2965" s="74"/>
      <c r="I2965" s="74"/>
      <c r="J2965" s="73"/>
      <c r="K2965" s="73"/>
    </row>
    <row r="2966" spans="2:11" x14ac:dyDescent="0.25">
      <c r="B2966" s="71"/>
      <c r="C2966" s="72"/>
      <c r="D2966" s="71"/>
      <c r="E2966" s="73"/>
      <c r="F2966" s="73"/>
      <c r="G2966" s="74"/>
      <c r="H2966" s="74"/>
      <c r="I2966" s="74"/>
      <c r="J2966" s="73"/>
      <c r="K2966" s="73"/>
    </row>
    <row r="2967" spans="2:11" x14ac:dyDescent="0.25">
      <c r="B2967" s="71"/>
      <c r="C2967" s="72"/>
      <c r="D2967" s="71"/>
      <c r="E2967" s="73"/>
      <c r="F2967" s="73"/>
      <c r="G2967" s="74"/>
      <c r="H2967" s="74"/>
      <c r="I2967" s="74"/>
      <c r="J2967" s="73"/>
      <c r="K2967" s="73"/>
    </row>
    <row r="2968" spans="2:11" x14ac:dyDescent="0.25">
      <c r="B2968" s="71"/>
      <c r="C2968" s="72"/>
      <c r="D2968" s="71"/>
      <c r="E2968" s="73"/>
      <c r="F2968" s="73"/>
      <c r="G2968" s="74"/>
      <c r="H2968" s="74"/>
      <c r="I2968" s="74"/>
      <c r="J2968" s="73"/>
      <c r="K2968" s="73"/>
    </row>
    <row r="2969" spans="2:11" x14ac:dyDescent="0.25">
      <c r="B2969" s="71"/>
      <c r="C2969" s="72"/>
      <c r="D2969" s="71"/>
      <c r="E2969" s="73"/>
      <c r="F2969" s="73"/>
      <c r="G2969" s="74"/>
      <c r="H2969" s="74"/>
      <c r="I2969" s="74"/>
      <c r="J2969" s="73"/>
      <c r="K2969" s="73"/>
    </row>
    <row r="2970" spans="2:11" x14ac:dyDescent="0.25">
      <c r="B2970" s="71"/>
      <c r="C2970" s="72"/>
      <c r="D2970" s="71"/>
      <c r="E2970" s="73"/>
      <c r="F2970" s="73"/>
      <c r="G2970" s="74"/>
      <c r="H2970" s="74"/>
      <c r="I2970" s="74"/>
      <c r="J2970" s="73"/>
      <c r="K2970" s="73"/>
    </row>
    <row r="2971" spans="2:11" x14ac:dyDescent="0.25">
      <c r="B2971" s="71"/>
      <c r="C2971" s="72"/>
      <c r="D2971" s="71"/>
      <c r="E2971" s="73"/>
      <c r="F2971" s="73"/>
      <c r="G2971" s="74"/>
      <c r="H2971" s="74"/>
      <c r="I2971" s="74"/>
      <c r="J2971" s="73"/>
      <c r="K2971" s="73"/>
    </row>
    <row r="2972" spans="2:11" x14ac:dyDescent="0.25">
      <c r="B2972" s="71"/>
      <c r="C2972" s="72"/>
      <c r="D2972" s="71"/>
      <c r="E2972" s="73"/>
      <c r="F2972" s="73"/>
      <c r="G2972" s="74"/>
      <c r="H2972" s="74"/>
      <c r="I2972" s="74"/>
      <c r="J2972" s="73"/>
      <c r="K2972" s="73"/>
    </row>
    <row r="2973" spans="2:11" x14ac:dyDescent="0.25">
      <c r="B2973" s="71"/>
      <c r="C2973" s="72"/>
      <c r="D2973" s="71"/>
      <c r="E2973" s="73"/>
      <c r="F2973" s="73"/>
      <c r="G2973" s="74"/>
      <c r="H2973" s="74"/>
      <c r="I2973" s="74"/>
      <c r="J2973" s="73"/>
      <c r="K2973" s="73"/>
    </row>
    <row r="2974" spans="2:11" x14ac:dyDescent="0.25">
      <c r="B2974" s="71"/>
      <c r="C2974" s="72"/>
      <c r="D2974" s="71"/>
      <c r="E2974" s="73"/>
      <c r="F2974" s="73"/>
      <c r="G2974" s="74"/>
      <c r="H2974" s="74"/>
      <c r="I2974" s="74"/>
      <c r="J2974" s="73"/>
      <c r="K2974" s="73"/>
    </row>
    <row r="2975" spans="2:11" x14ac:dyDescent="0.25">
      <c r="B2975" s="71"/>
      <c r="C2975" s="72"/>
      <c r="D2975" s="71"/>
      <c r="E2975" s="73"/>
      <c r="F2975" s="73"/>
      <c r="G2975" s="74"/>
      <c r="H2975" s="74"/>
      <c r="I2975" s="74"/>
      <c r="J2975" s="73"/>
      <c r="K2975" s="73"/>
    </row>
    <row r="2976" spans="2:11" x14ac:dyDescent="0.25">
      <c r="B2976" s="71"/>
      <c r="C2976" s="72"/>
      <c r="D2976" s="71"/>
      <c r="E2976" s="73"/>
      <c r="F2976" s="73"/>
      <c r="G2976" s="74"/>
      <c r="H2976" s="74"/>
      <c r="I2976" s="74"/>
      <c r="J2976" s="73"/>
      <c r="K2976" s="73"/>
    </row>
    <row r="2977" spans="2:11" x14ac:dyDescent="0.25">
      <c r="B2977" s="71"/>
      <c r="C2977" s="72"/>
      <c r="D2977" s="71"/>
      <c r="E2977" s="73"/>
      <c r="F2977" s="73"/>
      <c r="G2977" s="74"/>
      <c r="H2977" s="74"/>
      <c r="I2977" s="74"/>
      <c r="J2977" s="73"/>
      <c r="K2977" s="73"/>
    </row>
    <row r="2978" spans="2:11" x14ac:dyDescent="0.25">
      <c r="B2978" s="71"/>
      <c r="C2978" s="72"/>
      <c r="D2978" s="71"/>
      <c r="E2978" s="73"/>
      <c r="F2978" s="73"/>
      <c r="G2978" s="74"/>
      <c r="H2978" s="74"/>
      <c r="I2978" s="74"/>
      <c r="J2978" s="73"/>
      <c r="K2978" s="73"/>
    </row>
    <row r="2979" spans="2:11" x14ac:dyDescent="0.25">
      <c r="B2979" s="71"/>
      <c r="C2979" s="72"/>
      <c r="D2979" s="71"/>
      <c r="E2979" s="73"/>
      <c r="F2979" s="73"/>
      <c r="G2979" s="74"/>
      <c r="H2979" s="74"/>
      <c r="I2979" s="74"/>
      <c r="J2979" s="73"/>
      <c r="K2979" s="73"/>
    </row>
    <row r="2980" spans="2:11" x14ac:dyDescent="0.25">
      <c r="B2980" s="71"/>
      <c r="C2980" s="72"/>
      <c r="D2980" s="71"/>
      <c r="E2980" s="73"/>
      <c r="F2980" s="73"/>
      <c r="G2980" s="74"/>
      <c r="H2980" s="74"/>
      <c r="I2980" s="74"/>
      <c r="J2980" s="73"/>
      <c r="K2980" s="73"/>
    </row>
    <row r="2981" spans="2:11" x14ac:dyDescent="0.25">
      <c r="B2981" s="71"/>
      <c r="C2981" s="72"/>
      <c r="D2981" s="71"/>
      <c r="E2981" s="73"/>
      <c r="F2981" s="73"/>
      <c r="G2981" s="74"/>
      <c r="H2981" s="74"/>
      <c r="I2981" s="74"/>
      <c r="J2981" s="73"/>
      <c r="K2981" s="73"/>
    </row>
    <row r="2982" spans="2:11" x14ac:dyDescent="0.25">
      <c r="B2982" s="71"/>
      <c r="C2982" s="72"/>
      <c r="D2982" s="71"/>
      <c r="E2982" s="73"/>
      <c r="F2982" s="73"/>
      <c r="G2982" s="74"/>
      <c r="H2982" s="74"/>
      <c r="I2982" s="74"/>
      <c r="J2982" s="73"/>
      <c r="K2982" s="73"/>
    </row>
    <row r="2983" spans="2:11" x14ac:dyDescent="0.25">
      <c r="B2983" s="71"/>
      <c r="C2983" s="72"/>
      <c r="D2983" s="71"/>
      <c r="E2983" s="73"/>
      <c r="F2983" s="73"/>
      <c r="G2983" s="74"/>
      <c r="H2983" s="74"/>
      <c r="I2983" s="74"/>
      <c r="J2983" s="73"/>
      <c r="K2983" s="73"/>
    </row>
    <row r="2984" spans="2:11" x14ac:dyDescent="0.25">
      <c r="B2984" s="71"/>
      <c r="C2984" s="72"/>
      <c r="D2984" s="71"/>
      <c r="E2984" s="73"/>
      <c r="F2984" s="73"/>
      <c r="G2984" s="74"/>
      <c r="H2984" s="74"/>
      <c r="I2984" s="74"/>
      <c r="J2984" s="73"/>
      <c r="K2984" s="73"/>
    </row>
    <row r="2985" spans="2:11" x14ac:dyDescent="0.25">
      <c r="B2985" s="71"/>
      <c r="C2985" s="72"/>
      <c r="D2985" s="71"/>
      <c r="E2985" s="73"/>
      <c r="F2985" s="73"/>
      <c r="G2985" s="74"/>
      <c r="H2985" s="74"/>
      <c r="I2985" s="74"/>
      <c r="J2985" s="73"/>
      <c r="K2985" s="73"/>
    </row>
    <row r="2986" spans="2:11" x14ac:dyDescent="0.25">
      <c r="B2986" s="71"/>
      <c r="C2986" s="72"/>
      <c r="D2986" s="71"/>
      <c r="E2986" s="73"/>
      <c r="F2986" s="73"/>
      <c r="G2986" s="74"/>
      <c r="H2986" s="74"/>
      <c r="I2986" s="74"/>
      <c r="J2986" s="73"/>
      <c r="K2986" s="73"/>
    </row>
    <row r="2987" spans="2:11" x14ac:dyDescent="0.25">
      <c r="B2987" s="71"/>
      <c r="C2987" s="72"/>
      <c r="D2987" s="71"/>
      <c r="E2987" s="73"/>
      <c r="F2987" s="73"/>
      <c r="G2987" s="74"/>
      <c r="H2987" s="74"/>
      <c r="I2987" s="74"/>
      <c r="J2987" s="73"/>
      <c r="K2987" s="73"/>
    </row>
    <row r="2988" spans="2:11" x14ac:dyDescent="0.25">
      <c r="B2988" s="71"/>
      <c r="C2988" s="72"/>
      <c r="D2988" s="71"/>
      <c r="E2988" s="73"/>
      <c r="F2988" s="73"/>
      <c r="G2988" s="74"/>
      <c r="H2988" s="74"/>
      <c r="I2988" s="74"/>
      <c r="J2988" s="73"/>
      <c r="K2988" s="73"/>
    </row>
    <row r="2989" spans="2:11" x14ac:dyDescent="0.25">
      <c r="B2989" s="71"/>
      <c r="C2989" s="72"/>
      <c r="D2989" s="71"/>
      <c r="E2989" s="73"/>
      <c r="F2989" s="73"/>
      <c r="G2989" s="74"/>
      <c r="H2989" s="74"/>
      <c r="I2989" s="74"/>
      <c r="J2989" s="73"/>
      <c r="K2989" s="73"/>
    </row>
    <row r="2990" spans="2:11" x14ac:dyDescent="0.25">
      <c r="B2990" s="71"/>
      <c r="C2990" s="72"/>
      <c r="D2990" s="71"/>
      <c r="E2990" s="73"/>
      <c r="F2990" s="73"/>
      <c r="G2990" s="74"/>
      <c r="H2990" s="74"/>
      <c r="I2990" s="74"/>
      <c r="J2990" s="73"/>
      <c r="K2990" s="73"/>
    </row>
    <row r="2991" spans="2:11" x14ac:dyDescent="0.25">
      <c r="B2991" s="71"/>
      <c r="C2991" s="72"/>
      <c r="D2991" s="71"/>
      <c r="E2991" s="73"/>
      <c r="F2991" s="73"/>
      <c r="G2991" s="74"/>
      <c r="H2991" s="74"/>
      <c r="I2991" s="74"/>
      <c r="J2991" s="73"/>
      <c r="K2991" s="73"/>
    </row>
    <row r="2992" spans="2:11" x14ac:dyDescent="0.25">
      <c r="B2992" s="71"/>
      <c r="C2992" s="72"/>
      <c r="D2992" s="71"/>
      <c r="E2992" s="73"/>
      <c r="F2992" s="73"/>
      <c r="G2992" s="74"/>
      <c r="H2992" s="74"/>
      <c r="I2992" s="74"/>
      <c r="J2992" s="73"/>
      <c r="K2992" s="73"/>
    </row>
    <row r="2993" spans="2:11" x14ac:dyDescent="0.25">
      <c r="B2993" s="71"/>
      <c r="C2993" s="72"/>
      <c r="D2993" s="71"/>
      <c r="E2993" s="73"/>
      <c r="F2993" s="73"/>
      <c r="G2993" s="74"/>
      <c r="H2993" s="74"/>
      <c r="I2993" s="74"/>
      <c r="J2993" s="73"/>
      <c r="K2993" s="73"/>
    </row>
    <row r="2994" spans="2:11" x14ac:dyDescent="0.25">
      <c r="B2994" s="71"/>
      <c r="C2994" s="72"/>
      <c r="D2994" s="71"/>
      <c r="E2994" s="73"/>
      <c r="F2994" s="73"/>
      <c r="G2994" s="74"/>
      <c r="H2994" s="74"/>
      <c r="I2994" s="74"/>
      <c r="J2994" s="73"/>
      <c r="K2994" s="73"/>
    </row>
    <row r="2995" spans="2:11" x14ac:dyDescent="0.25">
      <c r="B2995" s="71"/>
      <c r="C2995" s="72"/>
      <c r="D2995" s="71"/>
      <c r="E2995" s="73"/>
      <c r="F2995" s="73"/>
      <c r="G2995" s="74"/>
      <c r="H2995" s="74"/>
      <c r="I2995" s="74"/>
      <c r="J2995" s="73"/>
      <c r="K2995" s="73"/>
    </row>
    <row r="2996" spans="2:11" x14ac:dyDescent="0.25">
      <c r="B2996" s="71"/>
      <c r="C2996" s="72"/>
      <c r="D2996" s="71"/>
      <c r="E2996" s="73"/>
      <c r="F2996" s="73"/>
      <c r="G2996" s="74"/>
      <c r="H2996" s="74"/>
      <c r="I2996" s="74"/>
      <c r="J2996" s="73"/>
      <c r="K2996" s="73"/>
    </row>
    <row r="2997" spans="2:11" x14ac:dyDescent="0.25">
      <c r="B2997" s="71"/>
      <c r="C2997" s="72"/>
      <c r="D2997" s="71"/>
      <c r="E2997" s="73"/>
      <c r="F2997" s="73"/>
      <c r="G2997" s="74"/>
      <c r="H2997" s="74"/>
      <c r="I2997" s="74"/>
      <c r="J2997" s="73"/>
      <c r="K2997" s="73"/>
    </row>
    <row r="2998" spans="2:11" x14ac:dyDescent="0.25">
      <c r="B2998" s="71"/>
      <c r="C2998" s="72"/>
      <c r="D2998" s="71"/>
      <c r="E2998" s="73"/>
      <c r="F2998" s="73"/>
      <c r="G2998" s="74"/>
      <c r="H2998" s="74"/>
      <c r="I2998" s="74"/>
      <c r="J2998" s="73"/>
      <c r="K2998" s="73"/>
    </row>
    <row r="2999" spans="2:11" x14ac:dyDescent="0.25">
      <c r="B2999" s="71"/>
      <c r="C2999" s="72"/>
      <c r="D2999" s="71"/>
      <c r="E2999" s="73"/>
      <c r="F2999" s="73"/>
      <c r="G2999" s="74"/>
      <c r="H2999" s="74"/>
      <c r="I2999" s="74"/>
      <c r="J2999" s="73"/>
      <c r="K2999" s="73"/>
    </row>
    <row r="3000" spans="2:11" x14ac:dyDescent="0.25">
      <c r="B3000" s="71"/>
      <c r="C3000" s="72"/>
      <c r="D3000" s="71"/>
      <c r="E3000" s="73"/>
      <c r="F3000" s="73"/>
      <c r="G3000" s="74"/>
      <c r="H3000" s="74"/>
      <c r="I3000" s="74"/>
      <c r="J3000" s="73"/>
      <c r="K3000" s="73"/>
    </row>
    <row r="3001" spans="2:11" x14ac:dyDescent="0.25">
      <c r="B3001" s="71"/>
      <c r="C3001" s="72"/>
      <c r="D3001" s="71"/>
      <c r="E3001" s="73"/>
      <c r="F3001" s="73"/>
      <c r="G3001" s="74"/>
      <c r="H3001" s="74"/>
      <c r="I3001" s="74"/>
      <c r="J3001" s="73"/>
      <c r="K3001" s="73"/>
    </row>
  </sheetData>
  <sheetProtection algorithmName="SHA-512" hashValue="4FPuxzPMqvJ2HL++i83/mflI8M3gB2ibYYgmAXWvSMGdI89oOd21gRyk3b00qZ2oOquecIe2NNrsf+6QHbacYA==" saltValue="AQFQq+gbA9Pnqf3exMluxA==" spinCount="100000" sheet="1" objects="1" scenarios="1"/>
  <printOptions horizontalCentered="1"/>
  <pageMargins left="0.31496062992125984" right="0.31496062992125984" top="0.31496062992125984" bottom="0.31496062992125984" header="0.31496062992125984" footer="0.31496062992125984"/>
  <pageSetup paperSize="9" scale="59" fitToHeight="15" orientation="portrait" r:id="rId1"/>
  <drawing r:id="rId2"/>
  <tableParts count="1">
    <tablePart r:id="rId3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B39C6-10A3-4B89-A949-7582D802D19B}">
  <sheetPr codeName="Sheet2"/>
  <dimension ref="A1:AD3001"/>
  <sheetViews>
    <sheetView showGridLines="0" showRowColHeaders="0" workbookViewId="0"/>
  </sheetViews>
  <sheetFormatPr defaultRowHeight="15" x14ac:dyDescent="0.25"/>
  <cols>
    <col min="2" max="2" width="19.28515625" bestFit="1" customWidth="1"/>
    <col min="3" max="3" width="10.28515625" bestFit="1" customWidth="1"/>
    <col min="4" max="4" width="12.7109375" bestFit="1" customWidth="1"/>
    <col min="5" max="5" width="11" bestFit="1" customWidth="1"/>
    <col min="6" max="6" width="8.28515625" bestFit="1" customWidth="1"/>
    <col min="14" max="14" width="12.140625" style="94" customWidth="1"/>
    <col min="15" max="15" width="16.28515625" style="94" customWidth="1"/>
    <col min="16" max="16" width="4.7109375" customWidth="1"/>
    <col min="17" max="17" width="21.42578125" bestFit="1" customWidth="1"/>
    <col min="18" max="18" width="6.5703125" customWidth="1"/>
    <col min="21" max="21" width="8.140625" bestFit="1" customWidth="1"/>
    <col min="22" max="22" width="5.5703125" bestFit="1" customWidth="1"/>
    <col min="23" max="23" width="12.7109375" bestFit="1" customWidth="1"/>
    <col min="24" max="24" width="4" bestFit="1" customWidth="1"/>
    <col min="25" max="25" width="5.42578125" bestFit="1" customWidth="1"/>
    <col min="26" max="26" width="13.28515625" bestFit="1" customWidth="1"/>
    <col min="27" max="27" width="14.42578125" bestFit="1" customWidth="1"/>
    <col min="28" max="28" width="13.28515625" bestFit="1" customWidth="1"/>
    <col min="29" max="29" width="12.7109375" bestFit="1" customWidth="1"/>
    <col min="30" max="30" width="17.28515625" bestFit="1" customWidth="1"/>
  </cols>
  <sheetData>
    <row r="1" spans="1:30" x14ac:dyDescent="0.25">
      <c r="O1" s="95"/>
    </row>
    <row r="2" spans="1:30" s="94" customFormat="1" x14ac:dyDescent="0.25">
      <c r="A2" s="100"/>
      <c r="B2" s="101" t="s">
        <v>34</v>
      </c>
      <c r="C2" s="100"/>
      <c r="D2" s="100"/>
      <c r="E2" s="100"/>
      <c r="F2" s="100"/>
      <c r="G2" s="100"/>
      <c r="H2" s="100"/>
      <c r="I2" s="100"/>
      <c r="J2" s="100"/>
      <c r="K2" s="100"/>
      <c r="L2" s="100"/>
      <c r="O2" s="95"/>
      <c r="T2" s="126"/>
      <c r="U2" s="108" t="s">
        <v>22</v>
      </c>
      <c r="V2" s="108"/>
      <c r="W2" s="108"/>
      <c r="X2" s="108"/>
      <c r="Y2" s="108"/>
      <c r="Z2" s="108"/>
      <c r="AA2" s="108"/>
      <c r="AB2" s="108"/>
      <c r="AC2" s="108"/>
      <c r="AD2" s="109"/>
    </row>
    <row r="3" spans="1:30" s="94" customFormat="1" x14ac:dyDescent="0.25">
      <c r="A3" s="102"/>
      <c r="B3" s="103">
        <v>1</v>
      </c>
      <c r="C3" s="102"/>
      <c r="D3" s="102"/>
      <c r="E3" s="102"/>
      <c r="F3" s="102"/>
      <c r="G3" s="102"/>
      <c r="H3" s="102"/>
      <c r="I3" s="102"/>
      <c r="J3" s="102"/>
      <c r="K3" s="102"/>
      <c r="L3" s="102"/>
      <c r="O3" s="99" t="str">
        <f>Form!O7 &amp; (MAX(O6:O3001)+1)</f>
        <v>Doc-110013</v>
      </c>
      <c r="T3" s="127"/>
      <c r="U3" s="110"/>
      <c r="V3" s="110"/>
      <c r="W3" s="110"/>
      <c r="X3" s="110"/>
      <c r="Y3" s="110"/>
      <c r="Z3" s="110"/>
      <c r="AA3" s="110"/>
      <c r="AB3" s="110"/>
      <c r="AC3" s="110"/>
      <c r="AD3" s="111"/>
    </row>
    <row r="4" spans="1:30" s="94" customFormat="1" x14ac:dyDescent="0.25">
      <c r="O4" s="96"/>
      <c r="T4" s="135" t="s">
        <v>33</v>
      </c>
      <c r="U4" s="136" t="s">
        <v>62</v>
      </c>
      <c r="V4" s="136" t="s">
        <v>20</v>
      </c>
      <c r="W4" s="136" t="s">
        <v>18</v>
      </c>
      <c r="X4" s="137" t="s">
        <v>74</v>
      </c>
      <c r="Y4" s="136" t="s">
        <v>6</v>
      </c>
      <c r="Z4" s="136" t="s">
        <v>56</v>
      </c>
      <c r="AA4" s="136" t="s">
        <v>58</v>
      </c>
      <c r="AB4" s="136" t="s">
        <v>57</v>
      </c>
      <c r="AC4" s="136" t="s">
        <v>21</v>
      </c>
      <c r="AD4" s="138" t="s">
        <v>7</v>
      </c>
    </row>
    <row r="5" spans="1:30" x14ac:dyDescent="0.25">
      <c r="O5" s="97" t="s">
        <v>8</v>
      </c>
      <c r="Q5" s="104" t="s">
        <v>77</v>
      </c>
      <c r="R5" s="105"/>
      <c r="T5" s="139">
        <v>1</v>
      </c>
      <c r="U5" s="128" t="str">
        <f>IF(OR(LEN(Form!$E$8)=0,ROWS(ColumnDescr)&lt;T5),"",IF(LEN(INDEX(ColumnDescr,T5,1))=0,"",Form!$E$8))</f>
        <v>Doc-110013</v>
      </c>
      <c r="V5" s="129">
        <f ca="1">IF(LEN(Form!PIdate)=0,"",IF(U5="","",Form!$E$9))</f>
        <v>44910</v>
      </c>
      <c r="W5" s="130" t="str">
        <f>IF($U5="","",INDEX(ColumnDescr,Calc!$T5,1))</f>
        <v>Brandora Acoustic Table Ash</v>
      </c>
      <c r="X5" s="131">
        <f>IF($U5="","",INDEX(ColumnQTY,Calc!$T5,1))</f>
        <v>1</v>
      </c>
      <c r="Y5" s="131" t="str">
        <f>IF($U5="","",INDEX(ColumnUnit,Calc!$T5,1))</f>
        <v>Pcs</v>
      </c>
      <c r="Z5" s="132">
        <f>IF($U5="","",INDEX(ColumnUnitW,Calc!$T5,1))</f>
        <v>8.1</v>
      </c>
      <c r="AA5" s="132">
        <f>IF($U5="","",INDEX(ColumnTotalW,Calc!$T5,1))</f>
        <v>8.1</v>
      </c>
      <c r="AB5" s="133" t="str">
        <f>IF($U5="","",INDEX(ColumnWUnit,Calc!$T5,1))</f>
        <v>Kg</v>
      </c>
      <c r="AC5" s="131" t="str">
        <f>IF($U5="","",IF(LEN(Form!$O$11)=0,"",Form!$O$11))</f>
        <v>Brad Pitt</v>
      </c>
      <c r="AD5" s="134" t="str">
        <f>IF($U5="","",IF(LEN(Form!$D$12)=0,"",Form!$D$12))</f>
        <v>Book Development</v>
      </c>
    </row>
    <row r="6" spans="1:30" x14ac:dyDescent="0.25">
      <c r="N6" s="311" t="str">
        <f>INDEX(Tracking!$B$6:$B$3001,ROW(A1),1)&amp;""</f>
        <v>Doc-110004</v>
      </c>
      <c r="O6" s="98">
        <f t="array" ref="O6">SUMPRODUCT(MID(0&amp;N6,LARGE(INDEX(ISNUMBER(--MID(N6,ROW($O$1:$O$25),1))* ROW($O$1:$O$25),0),ROW($O$1:$O$25))+1,1)*10^ROW($O$1:$O$25)/10)</f>
        <v>110004</v>
      </c>
      <c r="Q6" s="106" t="s">
        <v>23</v>
      </c>
      <c r="R6" s="107" t="str">
        <f>IF(ISNUMBER(MATCH(Form!PIno,N6:N3001,0)),"Yes","No")</f>
        <v>No</v>
      </c>
      <c r="T6" s="140">
        <f t="shared" ref="T6:T69" si="0">T5+2</f>
        <v>3</v>
      </c>
      <c r="U6" s="112" t="str">
        <f>IF(OR(LEN(Form!$E$8)=0,ROWS(ColumnDescr)&lt;T6),"",IF(LEN(INDEX(ColumnDescr,T6,1))=0,"",Form!$E$8))</f>
        <v>Doc-110013</v>
      </c>
      <c r="V6" s="113">
        <f ca="1">IF(LEN(Form!PIdate)=0,"",IF(U6="","",Form!$E$9))</f>
        <v>44910</v>
      </c>
      <c r="W6" s="114" t="str">
        <f>IF($U6="","",INDEX(ColumnDescr,Calc!$T6,1))</f>
        <v>Brandora Rackwine Winerack</v>
      </c>
      <c r="X6" s="115">
        <f>IF($U6="","",INDEX(ColumnQTY,Calc!$T6,1))</f>
        <v>3</v>
      </c>
      <c r="Y6" s="115" t="str">
        <f>IF($U6="","",INDEX(ColumnUnit,Calc!$T6,1))</f>
        <v>Pcs</v>
      </c>
      <c r="Z6" s="116">
        <f>IF($U6="","",INDEX(ColumnUnitW,Calc!$T6,1))</f>
        <v>5.8</v>
      </c>
      <c r="AA6" s="116">
        <f>IF($U6="","",INDEX(ColumnTotalW,Calc!$T6,1))</f>
        <v>17.399999999999999</v>
      </c>
      <c r="AB6" s="117" t="str">
        <f>IF($U6="","",INDEX(ColumnWUnit,Calc!$T6,1))</f>
        <v>Kg</v>
      </c>
      <c r="AC6" s="115" t="str">
        <f>IF($U6="","",IF(LEN(Form!$O$11)=0,"",Form!$O$11))</f>
        <v>Brad Pitt</v>
      </c>
      <c r="AD6" s="118" t="str">
        <f>IF($U6="","",IF(LEN(Form!$D$12)=0,"",Form!$D$12))</f>
        <v>Book Development</v>
      </c>
    </row>
    <row r="7" spans="1:30" x14ac:dyDescent="0.25">
      <c r="N7" s="311" t="str">
        <f>INDEX(Tracking!$B$6:$B$3001,ROW(A2),1)&amp;""</f>
        <v>Doc-110004</v>
      </c>
      <c r="O7" s="98">
        <f t="array" ref="O7">SUMPRODUCT(MID(0&amp;N7,LARGE(INDEX(ISNUMBER(--MID(N7,ROW($O$1:$O$25),1))* ROW($O$1:$O$25),0),ROW($O$1:$O$25))+1,1)*10^ROW($O$1:$O$25)/10)</f>
        <v>110004</v>
      </c>
      <c r="Q7" s="106" t="s">
        <v>24</v>
      </c>
      <c r="R7" s="107">
        <f t="array" ref="R7">SUM(IF(LEN(N6:N3001)&gt;0,1,0)) + ROW(Tracking!B6)</f>
        <v>36</v>
      </c>
      <c r="T7" s="140">
        <f t="shared" si="0"/>
        <v>5</v>
      </c>
      <c r="U7" s="112" t="str">
        <f>IF(OR(LEN(Form!$E$8)=0,ROWS(ColumnDescr)&lt;T7),"",IF(LEN(INDEX(ColumnDescr,T7,1))=0,"",Form!$E$8))</f>
        <v>Doc-110013</v>
      </c>
      <c r="V7" s="113">
        <f ca="1">IF(LEN(Form!PIdate)=0,"",IF(U7="","",Form!$E$9))</f>
        <v>44910</v>
      </c>
      <c r="W7" s="114" t="str">
        <f>IF($U7="","",INDEX(ColumnDescr,Calc!$T7,1))</f>
        <v>Brandora Rackpod 3U</v>
      </c>
      <c r="X7" s="115">
        <f>IF($U7="","",INDEX(ColumnQTY,Calc!$T7,1))</f>
        <v>1</v>
      </c>
      <c r="Y7" s="115" t="str">
        <f>IF($U7="","",INDEX(ColumnUnit,Calc!$T7,1))</f>
        <v>Set</v>
      </c>
      <c r="Z7" s="116">
        <f>IF($U7="","",INDEX(ColumnUnitW,Calc!$T7,1))</f>
        <v>28</v>
      </c>
      <c r="AA7" s="116">
        <f>IF($U7="","",INDEX(ColumnTotalW,Calc!$T7,1))</f>
        <v>28</v>
      </c>
      <c r="AB7" s="117" t="str">
        <f>IF($U7="","",INDEX(ColumnWUnit,Calc!$T7,1))</f>
        <v>Kg</v>
      </c>
      <c r="AC7" s="115" t="str">
        <f>IF($U7="","",IF(LEN(Form!$O$11)=0,"",Form!$O$11))</f>
        <v>Brad Pitt</v>
      </c>
      <c r="AD7" s="118" t="str">
        <f>IF($U7="","",IF(LEN(Form!$D$12)=0,"",Form!$D$12))</f>
        <v>Book Development</v>
      </c>
    </row>
    <row r="8" spans="1:30" x14ac:dyDescent="0.25">
      <c r="B8" s="63" t="s">
        <v>4</v>
      </c>
      <c r="C8" s="281"/>
      <c r="D8" s="281"/>
      <c r="E8" s="281"/>
      <c r="F8" s="281"/>
      <c r="G8" s="281"/>
      <c r="H8" s="281"/>
      <c r="I8" s="281"/>
      <c r="J8" s="281"/>
      <c r="K8" s="282"/>
      <c r="N8" s="311" t="str">
        <f>INDEX(Tracking!$B$6:$B$3001,ROW(A3),1)&amp;""</f>
        <v>Doc-110004</v>
      </c>
      <c r="O8" s="98">
        <f t="array" ref="O8">SUMPRODUCT(MID(0&amp;N8,LARGE(INDEX(ISNUMBER(--MID(N8,ROW($O$1:$O$25),1))* ROW($O$1:$O$25),0),ROW($O$1:$O$25))+1,1)*10^ROW($O$1:$O$25)/10)</f>
        <v>110004</v>
      </c>
      <c r="Q8" s="106" t="s">
        <v>25</v>
      </c>
      <c r="R8" s="107" t="str">
        <f t="array" ref="R8">IF((MAX(IF(LEN(Calc!U5:U14)&gt;0,ROW(Calc!U5:U14),0)-ROW(Calc!U4)) - SUM(IF(LEN(Calc!U5:U14)&gt;0,1,0)))&gt;0,"No","Yes")</f>
        <v>Yes</v>
      </c>
      <c r="T8" s="140">
        <f t="shared" si="0"/>
        <v>7</v>
      </c>
      <c r="U8" s="112" t="str">
        <f>IF(OR(LEN(Form!$E$8)=0,ROWS(ColumnDescr)&lt;T8),"",IF(LEN(INDEX(ColumnDescr,T8,1))=0,"",Form!$E$8))</f>
        <v/>
      </c>
      <c r="V8" s="113" t="str">
        <f ca="1">IF(LEN(Form!PIdate)=0,"",IF(U8="","",Form!$E$9))</f>
        <v/>
      </c>
      <c r="W8" s="114" t="str">
        <f>IF($U8="","",INDEX(ColumnDescr,Calc!$T8,1))</f>
        <v/>
      </c>
      <c r="X8" s="115" t="str">
        <f>IF($U8="","",INDEX(ColumnQTY,Calc!$T8,1))</f>
        <v/>
      </c>
      <c r="Y8" s="115" t="str">
        <f>IF($U8="","",INDEX(ColumnUnit,Calc!$T8,1))</f>
        <v/>
      </c>
      <c r="Z8" s="116" t="str">
        <f>IF($U8="","",INDEX(ColumnUnitW,Calc!$T8,1))</f>
        <v/>
      </c>
      <c r="AA8" s="116" t="str">
        <f>IF($U8="","",INDEX(ColumnTotalW,Calc!$T8,1))</f>
        <v/>
      </c>
      <c r="AB8" s="117" t="str">
        <f>IF($U8="","",INDEX(ColumnWUnit,Calc!$T8,1))</f>
        <v/>
      </c>
      <c r="AC8" s="115" t="str">
        <f>IF($U8="","",IF(LEN(Form!$O$11)=0,"",Form!$O$11))</f>
        <v/>
      </c>
      <c r="AD8" s="118" t="str">
        <f>IF($U8="","",IF(LEN(Form!$D$12)=0,"",Form!$D$12))</f>
        <v/>
      </c>
    </row>
    <row r="9" spans="1:30" x14ac:dyDescent="0.25">
      <c r="B9" s="9" t="s">
        <v>5</v>
      </c>
      <c r="C9" s="283" t="str">
        <f>IFERROR(IF(LEN(INDEX(ConsigneeDB!$D$6:$D$17,MATCH(Form!$D$12,ConsigneeDB!$B$6:$B$17,0),1))=0,"",INDEX(ConsigneeDB!$D$6:$D$17,MATCH(Form!$D$12,ConsigneeDB!$B$6:$B$17,0),1)),"")</f>
        <v>St Paul's Road 23 no 5; Newhaven</v>
      </c>
      <c r="D9" s="284"/>
      <c r="E9" s="284"/>
      <c r="F9" s="284"/>
      <c r="G9" s="284"/>
      <c r="H9" s="284"/>
      <c r="I9" s="284"/>
      <c r="J9" s="284"/>
      <c r="K9" s="285"/>
      <c r="N9" s="311" t="str">
        <f>INDEX(Tracking!$B$6:$B$3001,ROW(A4),1)&amp;""</f>
        <v>Doc-110004</v>
      </c>
      <c r="O9" s="98">
        <f t="array" ref="O9">SUMPRODUCT(MID(0&amp;N9,LARGE(INDEX(ISNUMBER(--MID(N9,ROW($O$1:$O$25),1))* ROW($O$1:$O$25),0),ROW($O$1:$O$25))+1,1)*10^ROW($O$1:$O$25)/10)</f>
        <v>110004</v>
      </c>
      <c r="Q9" s="106" t="s">
        <v>76</v>
      </c>
      <c r="R9" s="107" t="str">
        <f>IF(lastRow&gt;0,"Yes","No")</f>
        <v>No</v>
      </c>
      <c r="T9" s="140">
        <f t="shared" si="0"/>
        <v>9</v>
      </c>
      <c r="U9" s="112" t="str">
        <f>IF(OR(LEN(Form!$E$8)=0,ROWS(ColumnDescr)&lt;T9),"",IF(LEN(INDEX(ColumnDescr,T9,1))=0,"",Form!$E$8))</f>
        <v/>
      </c>
      <c r="V9" s="113" t="str">
        <f ca="1">IF(LEN(Form!PIdate)=0,"",IF(U9="","",Form!$E$9))</f>
        <v/>
      </c>
      <c r="W9" s="114" t="str">
        <f>IF($U9="","",INDEX(ColumnDescr,Calc!$T9,1))</f>
        <v/>
      </c>
      <c r="X9" s="115" t="str">
        <f>IF($U9="","",INDEX(ColumnQTY,Calc!$T9,1))</f>
        <v/>
      </c>
      <c r="Y9" s="115" t="str">
        <f>IF($U9="","",INDEX(ColumnUnit,Calc!$T9,1))</f>
        <v/>
      </c>
      <c r="Z9" s="116" t="str">
        <f>IF($U9="","",INDEX(ColumnUnitW,Calc!$T9,1))</f>
        <v/>
      </c>
      <c r="AA9" s="116" t="str">
        <f>IF($U9="","",INDEX(ColumnTotalW,Calc!$T9,1))</f>
        <v/>
      </c>
      <c r="AB9" s="117" t="str">
        <f>IF($U9="","",INDEX(ColumnWUnit,Calc!$T9,1))</f>
        <v/>
      </c>
      <c r="AC9" s="115" t="str">
        <f>IF($U9="","",IF(LEN(Form!$O$11)=0,"",Form!$O$11))</f>
        <v/>
      </c>
      <c r="AD9" s="118" t="str">
        <f>IF($U9="","",IF(LEN(Form!$D$12)=0,"",Form!$D$12))</f>
        <v/>
      </c>
    </row>
    <row r="10" spans="1:30" x14ac:dyDescent="0.25">
      <c r="B10" s="10" t="s">
        <v>0</v>
      </c>
      <c r="C10" s="286" t="str">
        <f>IFERROR(IF(LEN(INDEX(ConsigneeDB!$E$6:$E$17,MATCH(Form!$D$12,ConsigneeDB!$B$6:$B$17,0),1))=0,"",INDEX(ConsigneeDB!$E$6:$E$17,MATCH(Form!$D$12,ConsigneeDB!$B$6:$B$17,0),1)),"")</f>
        <v>(503) 375-0764</v>
      </c>
      <c r="D10" s="287"/>
      <c r="E10" s="308"/>
      <c r="F10" s="309" t="s">
        <v>66</v>
      </c>
      <c r="G10" s="286" t="str">
        <f>IFERROR(IF(LEN(INDEX(ConsigneeDB!$F$6:$F$17,MATCH(Form!$D$12,ConsigneeDB!$B$6:$B$17,0),1))=0,"",INDEX(ConsigneeDB!$F$6:$F$17,MATCH(Form!$D$12,ConsigneeDB!$B$6:$B$17,0),1)),"")</f>
        <v>books@info.net</v>
      </c>
      <c r="H10" s="287"/>
      <c r="I10" s="287"/>
      <c r="J10" s="308"/>
      <c r="K10" s="310"/>
      <c r="N10" s="311" t="str">
        <f>INDEX(Tracking!$B$6:$B$3001,ROW(A5),1)&amp;""</f>
        <v>Doc-110004</v>
      </c>
      <c r="O10" s="98">
        <f t="array" ref="O10">SUMPRODUCT(MID(0&amp;N10,LARGE(INDEX(ISNUMBER(--MID(N10,ROW($O$1:$O$25),1))* ROW($O$1:$O$25),0),ROW($O$1:$O$25))+1,1)*10^ROW($O$1:$O$25)/10)</f>
        <v>110004</v>
      </c>
      <c r="T10" s="140">
        <f t="shared" si="0"/>
        <v>11</v>
      </c>
      <c r="U10" s="112" t="str">
        <f>IF(OR(LEN(Form!$E$8)=0,ROWS(ColumnDescr)&lt;T10),"",IF(LEN(INDEX(ColumnDescr,T10,1))=0,"",Form!$E$8))</f>
        <v/>
      </c>
      <c r="V10" s="113" t="str">
        <f ca="1">IF(LEN(Form!PIdate)=0,"",IF(U10="","",Form!$E$9))</f>
        <v/>
      </c>
      <c r="W10" s="114" t="str">
        <f>IF($U10="","",INDEX(ColumnDescr,Calc!$T10,1))</f>
        <v/>
      </c>
      <c r="X10" s="115" t="str">
        <f>IF($U10="","",INDEX(ColumnQTY,Calc!$T10,1))</f>
        <v/>
      </c>
      <c r="Y10" s="115" t="str">
        <f>IF($U10="","",INDEX(ColumnUnit,Calc!$T10,1))</f>
        <v/>
      </c>
      <c r="Z10" s="116" t="str">
        <f>IF($U10="","",INDEX(ColumnUnitW,Calc!$T10,1))</f>
        <v/>
      </c>
      <c r="AA10" s="116" t="str">
        <f>IF($U10="","",INDEX(ColumnTotalW,Calc!$T10,1))</f>
        <v/>
      </c>
      <c r="AB10" s="117" t="str">
        <f>IF($U10="","",INDEX(ColumnWUnit,Calc!$T10,1))</f>
        <v/>
      </c>
      <c r="AC10" s="115" t="str">
        <f>IF($U10="","",IF(LEN(Form!$O$11)=0,"",Form!$O$11))</f>
        <v/>
      </c>
      <c r="AD10" s="118" t="str">
        <f>IF($U10="","",IF(LEN(Form!$D$12)=0,"",Form!$D$12))</f>
        <v/>
      </c>
    </row>
    <row r="11" spans="1:30" x14ac:dyDescent="0.25">
      <c r="B11" s="49" t="s">
        <v>43</v>
      </c>
      <c r="C11" s="33"/>
      <c r="D11" s="33"/>
      <c r="E11" s="33"/>
      <c r="F11" s="33"/>
      <c r="G11" s="33"/>
      <c r="H11" s="33"/>
      <c r="I11" s="33"/>
      <c r="J11" s="33"/>
      <c r="K11" s="34"/>
      <c r="N11" s="311" t="str">
        <f>INDEX(Tracking!$B$6:$B$3001,ROW(A6),1)&amp;""</f>
        <v>Doc-110005</v>
      </c>
      <c r="O11" s="98">
        <f t="array" ref="O11">SUMPRODUCT(MID(0&amp;N11,LARGE(INDEX(ISNUMBER(--MID(N11,ROW($O$1:$O$25),1))* ROW($O$1:$O$25),0),ROW($O$1:$O$25))+1,1)*10^ROW($O$1:$O$25)/10)</f>
        <v>110005</v>
      </c>
      <c r="T11" s="140">
        <f t="shared" si="0"/>
        <v>13</v>
      </c>
      <c r="U11" s="112" t="str">
        <f>IF(OR(LEN(Form!$E$8)=0,ROWS(ColumnDescr)&lt;T11),"",IF(LEN(INDEX(ColumnDescr,T11,1))=0,"",Form!$E$8))</f>
        <v/>
      </c>
      <c r="V11" s="113" t="str">
        <f ca="1">IF(LEN(Form!PIdate)=0,"",IF(U11="","",Form!$E$9))</f>
        <v/>
      </c>
      <c r="W11" s="114" t="str">
        <f>IF($U11="","",INDEX(ColumnDescr,Calc!$T11,1))</f>
        <v/>
      </c>
      <c r="X11" s="115" t="str">
        <f>IF($U11="","",INDEX(ColumnQTY,Calc!$T11,1))</f>
        <v/>
      </c>
      <c r="Y11" s="115" t="str">
        <f>IF($U11="","",INDEX(ColumnUnit,Calc!$T11,1))</f>
        <v/>
      </c>
      <c r="Z11" s="116" t="str">
        <f>IF($U11="","",INDEX(ColumnUnitW,Calc!$T11,1))</f>
        <v/>
      </c>
      <c r="AA11" s="116" t="str">
        <f>IF($U11="","",INDEX(ColumnTotalW,Calc!$T11,1))</f>
        <v/>
      </c>
      <c r="AB11" s="117" t="str">
        <f>IF($U11="","",INDEX(ColumnWUnit,Calc!$T11,1))</f>
        <v/>
      </c>
      <c r="AC11" s="115" t="str">
        <f>IF($U11="","",IF(LEN(Form!$O$11)=0,"",Form!$O$11))</f>
        <v/>
      </c>
      <c r="AD11" s="118" t="str">
        <f>IF($U11="","",IF(LEN(Form!$D$12)=0,"",Form!$D$12))</f>
        <v/>
      </c>
    </row>
    <row r="12" spans="1:30" x14ac:dyDescent="0.25">
      <c r="B12" s="9" t="s">
        <v>4</v>
      </c>
      <c r="C12" s="281"/>
      <c r="D12" s="281"/>
      <c r="E12" s="281"/>
      <c r="F12" s="281"/>
      <c r="G12" s="281"/>
      <c r="H12" s="281"/>
      <c r="I12" s="281"/>
      <c r="J12" s="281"/>
      <c r="K12" s="282"/>
      <c r="N12" s="311" t="str">
        <f>INDEX(Tracking!$B$6:$B$3001,ROW(A7),1)&amp;""</f>
        <v>Doc-110005</v>
      </c>
      <c r="O12" s="98">
        <f t="array" ref="O12">SUMPRODUCT(MID(0&amp;N12,LARGE(INDEX(ISNUMBER(--MID(N12,ROW($O$1:$O$25),1))* ROW($O$1:$O$25),0),ROW($O$1:$O$25))+1,1)*10^ROW($O$1:$O$25)/10)</f>
        <v>110005</v>
      </c>
      <c r="T12" s="140">
        <f t="shared" si="0"/>
        <v>15</v>
      </c>
      <c r="U12" s="112" t="str">
        <f>IF(OR(LEN(Form!$E$8)=0,ROWS(ColumnDescr)&lt;T12),"",IF(LEN(INDEX(ColumnDescr,T12,1))=0,"",Form!$E$8))</f>
        <v/>
      </c>
      <c r="V12" s="113" t="str">
        <f ca="1">IF(LEN(Form!PIdate)=0,"",IF(U12="","",Form!$E$9))</f>
        <v/>
      </c>
      <c r="W12" s="114" t="str">
        <f>IF($U12="","",INDEX(ColumnDescr,Calc!$T12,1))</f>
        <v/>
      </c>
      <c r="X12" s="115" t="str">
        <f>IF($U12="","",INDEX(ColumnQTY,Calc!$T12,1))</f>
        <v/>
      </c>
      <c r="Y12" s="115" t="str">
        <f>IF($U12="","",INDEX(ColumnUnit,Calc!$T12,1))</f>
        <v/>
      </c>
      <c r="Z12" s="116" t="str">
        <f>IF($U12="","",INDEX(ColumnUnitW,Calc!$T12,1))</f>
        <v/>
      </c>
      <c r="AA12" s="116" t="str">
        <f>IF($U12="","",INDEX(ColumnTotalW,Calc!$T12,1))</f>
        <v/>
      </c>
      <c r="AB12" s="117" t="str">
        <f>IF($U12="","",INDEX(ColumnWUnit,Calc!$T12,1))</f>
        <v/>
      </c>
      <c r="AC12" s="115" t="str">
        <f>IF($U12="","",IF(LEN(Form!$O$11)=0,"",Form!$O$11))</f>
        <v/>
      </c>
      <c r="AD12" s="118" t="str">
        <f>IF($U12="","",IF(LEN(Form!$D$12)=0,"",Form!$D$12))</f>
        <v/>
      </c>
    </row>
    <row r="13" spans="1:30" x14ac:dyDescent="0.25">
      <c r="B13" s="9" t="s">
        <v>5</v>
      </c>
      <c r="C13" s="283" t="str">
        <f>IFERROR(IF(LEN(INDEX(ExporterDB!$D$6:$D$17,MATCH(Form!$D$16,ExporterDB!$B$6:$B$17,0),1))=0,"",INDEX(ExporterDB!$D$6:$D$17,MATCH(Form!$D$16,ExporterDB!$B$6:$B$17,0),1)),"")</f>
        <v>514 S. Magnolia St. / Orlando, FL 32806 / UNITED STATES</v>
      </c>
      <c r="D13" s="284"/>
      <c r="E13" s="284"/>
      <c r="F13" s="284"/>
      <c r="G13" s="284"/>
      <c r="H13" s="284"/>
      <c r="I13" s="284"/>
      <c r="J13" s="284"/>
      <c r="K13" s="285"/>
      <c r="N13" s="311" t="str">
        <f>INDEX(Tracking!$B$6:$B$3001,ROW(A8),1)&amp;""</f>
        <v>Doc-110005</v>
      </c>
      <c r="O13" s="98">
        <f t="array" ref="O13">SUMPRODUCT(MID(0&amp;N13,LARGE(INDEX(ISNUMBER(--MID(N13,ROW($O$1:$O$25),1))* ROW($O$1:$O$25),0),ROW($O$1:$O$25))+1,1)*10^ROW($O$1:$O$25)/10)</f>
        <v>110005</v>
      </c>
      <c r="T13" s="140">
        <f t="shared" si="0"/>
        <v>17</v>
      </c>
      <c r="U13" s="112" t="str">
        <f>IF(OR(LEN(Form!$E$8)=0,ROWS(ColumnDescr)&lt;T13),"",IF(LEN(INDEX(ColumnDescr,T13,1))=0,"",Form!$E$8))</f>
        <v/>
      </c>
      <c r="V13" s="113" t="str">
        <f ca="1">IF(LEN(Form!PIdate)=0,"",IF(U13="","",Form!$E$9))</f>
        <v/>
      </c>
      <c r="W13" s="114" t="str">
        <f>IF($U13="","",INDEX(ColumnDescr,Calc!$T13,1))</f>
        <v/>
      </c>
      <c r="X13" s="115" t="str">
        <f>IF($U13="","",INDEX(ColumnQTY,Calc!$T13,1))</f>
        <v/>
      </c>
      <c r="Y13" s="115" t="str">
        <f>IF($U13="","",INDEX(ColumnUnit,Calc!$T13,1))</f>
        <v/>
      </c>
      <c r="Z13" s="116" t="str">
        <f>IF($U13="","",INDEX(ColumnUnitW,Calc!$T13,1))</f>
        <v/>
      </c>
      <c r="AA13" s="116" t="str">
        <f>IF($U13="","",INDEX(ColumnTotalW,Calc!$T13,1))</f>
        <v/>
      </c>
      <c r="AB13" s="117" t="str">
        <f>IF($U13="","",INDEX(ColumnWUnit,Calc!$T13,1))</f>
        <v/>
      </c>
      <c r="AC13" s="115" t="str">
        <f>IF($U13="","",IF(LEN(Form!$O$11)=0,"",Form!$O$11))</f>
        <v/>
      </c>
      <c r="AD13" s="118" t="str">
        <f>IF($U13="","",IF(LEN(Form!$D$12)=0,"",Form!$D$12))</f>
        <v/>
      </c>
    </row>
    <row r="14" spans="1:30" x14ac:dyDescent="0.25">
      <c r="B14" s="10" t="s">
        <v>0</v>
      </c>
      <c r="C14" s="286" t="str">
        <f>IFERROR(IF(LEN(INDEX(ExporterDB!$E$6:$E$17,MATCH(Form!$D$16,ExporterDB!$B$6:$B$17,0),1))=0,"",INDEX(ExporterDB!$E$6:$E$17,MATCH(Form!$D$16,ExporterDB!$B$6:$B$17,0),1)),"")</f>
        <v xml:space="preserve">+1 321-939-5799 </v>
      </c>
      <c r="D14" s="287"/>
      <c r="E14" s="308"/>
      <c r="F14" s="309" t="s">
        <v>66</v>
      </c>
      <c r="G14" s="286" t="str">
        <f>IFERROR(IF(LEN(INDEX(ExporterDB!$F$6:$F$17,MATCH(Form!$D$16,ExporterDB!$B$6:$B$17,0),1))=0,"",INDEX(ExporterDB!$F$6:$F$17,MATCH(Form!$D$16,ExporterDB!$B$6:$B$17,0),1)),"")</f>
        <v>info@mail.com</v>
      </c>
      <c r="H14" s="287"/>
      <c r="I14" s="287"/>
      <c r="J14" s="308"/>
      <c r="K14" s="310"/>
      <c r="N14" s="311" t="str">
        <f>INDEX(Tracking!$B$6:$B$3001,ROW(A9),1)&amp;""</f>
        <v>Doc-110006</v>
      </c>
      <c r="O14" s="98">
        <f t="array" ref="O14">SUMPRODUCT(MID(0&amp;N14,LARGE(INDEX(ISNUMBER(--MID(N14,ROW($O$1:$O$25),1))* ROW($O$1:$O$25),0),ROW($O$1:$O$25))+1,1)*10^ROW($O$1:$O$25)/10)</f>
        <v>110006</v>
      </c>
      <c r="T14" s="140">
        <f t="shared" si="0"/>
        <v>19</v>
      </c>
      <c r="U14" s="112" t="str">
        <f>IF(OR(LEN(Form!$E$8)=0,ROWS(ColumnDescr)&lt;T14),"",IF(LEN(INDEX(ColumnDescr,T14,1))=0,"",Form!$E$8))</f>
        <v/>
      </c>
      <c r="V14" s="113" t="str">
        <f ca="1">IF(LEN(Form!PIdate)=0,"",IF(U14="","",Form!$E$9))</f>
        <v/>
      </c>
      <c r="W14" s="114" t="str">
        <f>IF($U14="","",INDEX(ColumnDescr,Calc!$T14,1))</f>
        <v/>
      </c>
      <c r="X14" s="115" t="str">
        <f>IF($U14="","",INDEX(ColumnQTY,Calc!$T14,1))</f>
        <v/>
      </c>
      <c r="Y14" s="115" t="str">
        <f>IF($U14="","",INDEX(ColumnUnit,Calc!$T14,1))</f>
        <v/>
      </c>
      <c r="Z14" s="116" t="str">
        <f>IF($U14="","",INDEX(ColumnUnitW,Calc!$T14,1))</f>
        <v/>
      </c>
      <c r="AA14" s="116" t="str">
        <f>IF($U14="","",INDEX(ColumnTotalW,Calc!$T14,1))</f>
        <v/>
      </c>
      <c r="AB14" s="117" t="str">
        <f>IF($U14="","",INDEX(ColumnWUnit,Calc!$T14,1))</f>
        <v/>
      </c>
      <c r="AC14" s="115" t="str">
        <f>IF($U14="","",IF(LEN(Form!$O$11)=0,"",Form!$O$11))</f>
        <v/>
      </c>
      <c r="AD14" s="118" t="str">
        <f>IF($U14="","",IF(LEN(Form!$D$12)=0,"",Form!$D$12))</f>
        <v/>
      </c>
    </row>
    <row r="15" spans="1:30" x14ac:dyDescent="0.25">
      <c r="N15" s="311" t="str">
        <f>INDEX(Tracking!$B$6:$B$3001,ROW(A10),1)&amp;""</f>
        <v>Doc-110006</v>
      </c>
      <c r="O15" s="98">
        <f t="array" ref="O15">SUMPRODUCT(MID(0&amp;N15,LARGE(INDEX(ISNUMBER(--MID(N15,ROW($O$1:$O$25),1))* ROW($O$1:$O$25),0),ROW($O$1:$O$25))+1,1)*10^ROW($O$1:$O$25)/10)</f>
        <v>110006</v>
      </c>
      <c r="T15" s="140">
        <f t="shared" si="0"/>
        <v>21</v>
      </c>
      <c r="U15" s="112" t="str">
        <f>IF(OR(LEN(Form!$E$8)=0,ROWS(ColumnDescr)&lt;T15),"",IF(LEN(INDEX(ColumnDescr,T15,1))=0,"",Form!$E$8))</f>
        <v/>
      </c>
      <c r="V15" s="113" t="str">
        <f ca="1">IF(LEN(Form!PIdate)=0,"",IF(U15="","",Form!$E$9))</f>
        <v/>
      </c>
      <c r="W15" s="114" t="str">
        <f>IF($U15="","",INDEX(ColumnDescr,Calc!$T15,1))</f>
        <v/>
      </c>
      <c r="X15" s="115" t="str">
        <f>IF($U15="","",INDEX(ColumnQTY,Calc!$T15,1))</f>
        <v/>
      </c>
      <c r="Y15" s="115" t="str">
        <f>IF($U15="","",INDEX(ColumnUnit,Calc!$T15,1))</f>
        <v/>
      </c>
      <c r="Z15" s="116" t="str">
        <f>IF($U15="","",INDEX(ColumnUnitW,Calc!$T15,1))</f>
        <v/>
      </c>
      <c r="AA15" s="116" t="str">
        <f>IF($U15="","",INDEX(ColumnTotalW,Calc!$T15,1))</f>
        <v/>
      </c>
      <c r="AB15" s="117" t="str">
        <f>IF($U15="","",INDEX(ColumnWUnit,Calc!$T15,1))</f>
        <v/>
      </c>
      <c r="AC15" s="115" t="str">
        <f>IF($U15="","",IF(LEN(Form!$O$11)=0,"",Form!$O$11))</f>
        <v/>
      </c>
      <c r="AD15" s="118" t="str">
        <f>IF($U15="","",IF(LEN(Form!$D$12)=0,"",Form!$D$12))</f>
        <v/>
      </c>
    </row>
    <row r="16" spans="1:30" x14ac:dyDescent="0.25">
      <c r="N16" s="311" t="str">
        <f>INDEX(Tracking!$B$6:$B$3001,ROW(A11),1)&amp;""</f>
        <v>Doc-110006</v>
      </c>
      <c r="O16" s="98">
        <f t="array" ref="O16">SUMPRODUCT(MID(0&amp;N16,LARGE(INDEX(ISNUMBER(--MID(N16,ROW($O$1:$O$25),1))* ROW($O$1:$O$25),0),ROW($O$1:$O$25))+1,1)*10^ROW($O$1:$O$25)/10)</f>
        <v>110006</v>
      </c>
      <c r="T16" s="140">
        <f t="shared" si="0"/>
        <v>23</v>
      </c>
      <c r="U16" s="112" t="str">
        <f>IF(OR(LEN(Form!$E$8)=0,ROWS(ColumnDescr)&lt;T16),"",IF(LEN(INDEX(ColumnDescr,T16,1))=0,"",Form!$E$8))</f>
        <v/>
      </c>
      <c r="V16" s="113" t="str">
        <f ca="1">IF(LEN(Form!PIdate)=0,"",IF(U16="","",Form!$E$9))</f>
        <v/>
      </c>
      <c r="W16" s="114" t="str">
        <f>IF($U16="","",INDEX(ColumnDescr,Calc!$T16,1))</f>
        <v/>
      </c>
      <c r="X16" s="115" t="str">
        <f>IF($U16="","",INDEX(ColumnQTY,Calc!$T16,1))</f>
        <v/>
      </c>
      <c r="Y16" s="115" t="str">
        <f>IF($U16="","",INDEX(ColumnUnit,Calc!$T16,1))</f>
        <v/>
      </c>
      <c r="Z16" s="116" t="str">
        <f>IF($U16="","",INDEX(ColumnUnitW,Calc!$T16,1))</f>
        <v/>
      </c>
      <c r="AA16" s="116" t="str">
        <f>IF($U16="","",INDEX(ColumnTotalW,Calc!$T16,1))</f>
        <v/>
      </c>
      <c r="AB16" s="117" t="str">
        <f>IF($U16="","",INDEX(ColumnWUnit,Calc!$T16,1))</f>
        <v/>
      </c>
      <c r="AC16" s="115" t="str">
        <f>IF($U16="","",IF(LEN(Form!$O$11)=0,"",Form!$O$11))</f>
        <v/>
      </c>
      <c r="AD16" s="118" t="str">
        <f>IF($U16="","",IF(LEN(Form!$D$12)=0,"",Form!$D$12))</f>
        <v/>
      </c>
    </row>
    <row r="17" spans="2:30" x14ac:dyDescent="0.25">
      <c r="B17" s="220"/>
      <c r="C17" s="221"/>
      <c r="D17" s="221"/>
      <c r="E17" s="221"/>
      <c r="F17" s="221"/>
      <c r="G17" s="223" t="str">
        <f>IF(LEN(B17)&gt;0,1,"")</f>
        <v/>
      </c>
      <c r="H17" s="222" t="str">
        <f>IFERROR(IF(LEN(INDEX(ProductDB!$D$6:$D$17,MATCH(B17,ProductDB!$B$6:$B$17,0),1))=0,"",INDEX(ProductDB!$D$6:$D$17,MATCH(B17,ProductDB!$B$6:$B$17,0),1)),"")</f>
        <v/>
      </c>
      <c r="I17" s="224" t="str">
        <f>IFERROR(IF(LEN(INDEX(ProductDB!$E$6:$E$17,MATCH(B17,ProductDB!$B$6:$B$17,0),1))=0,"",INDEX(ProductDB!$E$6:$E$17,MATCH(B17,ProductDB!$B$6:$B$17,0),1)),"")</f>
        <v/>
      </c>
      <c r="J17" s="217" t="str">
        <f>IFERROR(G17*I17,"")</f>
        <v/>
      </c>
      <c r="K17" s="218" t="str">
        <f>IFERROR(IF(LEN(INDEX(ProductDB!$F$6:$F$17,MATCH(B17,ProductDB!$B$6:$B$17,0),1))=0,"",INDEX(ProductDB!$F$6:$F$17,MATCH(B17,ProductDB!$B$6:$B$17,0),1)),"")</f>
        <v/>
      </c>
      <c r="N17" s="311" t="str">
        <f>INDEX(Tracking!$B$6:$B$3001,ROW(A12),1)&amp;""</f>
        <v>Doc-110006</v>
      </c>
      <c r="O17" s="98">
        <f t="array" ref="O17">SUMPRODUCT(MID(0&amp;N17,LARGE(INDEX(ISNUMBER(--MID(N17,ROW($O$1:$O$25),1))* ROW($O$1:$O$25),0),ROW($O$1:$O$25))+1,1)*10^ROW($O$1:$O$25)/10)</f>
        <v>110006</v>
      </c>
      <c r="T17" s="140">
        <f t="shared" si="0"/>
        <v>25</v>
      </c>
      <c r="U17" s="112" t="str">
        <f>IF(OR(LEN(Form!$E$8)=0,ROWS(ColumnDescr)&lt;T17),"",IF(LEN(INDEX(ColumnDescr,T17,1))=0,"",Form!$E$8))</f>
        <v/>
      </c>
      <c r="V17" s="113" t="str">
        <f ca="1">IF(LEN(Form!PIdate)=0,"",IF(U17="","",Form!$E$9))</f>
        <v/>
      </c>
      <c r="W17" s="114" t="str">
        <f>IF($U17="","",INDEX(ColumnDescr,Calc!$T17,1))</f>
        <v/>
      </c>
      <c r="X17" s="115" t="str">
        <f>IF($U17="","",INDEX(ColumnQTY,Calc!$T17,1))</f>
        <v/>
      </c>
      <c r="Y17" s="115" t="str">
        <f>IF($U17="","",INDEX(ColumnUnit,Calc!$T17,1))</f>
        <v/>
      </c>
      <c r="Z17" s="116" t="str">
        <f>IF($U17="","",INDEX(ColumnUnitW,Calc!$T17,1))</f>
        <v/>
      </c>
      <c r="AA17" s="116" t="str">
        <f>IF($U17="","",INDEX(ColumnTotalW,Calc!$T17,1))</f>
        <v/>
      </c>
      <c r="AB17" s="117" t="str">
        <f>IF($U17="","",INDEX(ColumnWUnit,Calc!$T17,1))</f>
        <v/>
      </c>
      <c r="AC17" s="115" t="str">
        <f>IF($U17="","",IF(LEN(Form!$O$11)=0,"",Form!$O$11))</f>
        <v/>
      </c>
      <c r="AD17" s="118" t="str">
        <f>IF($U17="","",IF(LEN(Form!$D$12)=0,"",Form!$D$12))</f>
        <v/>
      </c>
    </row>
    <row r="18" spans="2:30" x14ac:dyDescent="0.25">
      <c r="B18" s="215" t="str">
        <f>IFERROR(IF(LEN(INDEX(ProductDB!$C$6:$C$17,MATCH(B17,ProductDB!$B$6:$B$17,0),1))=0,"",INDEX(ProductDB!$C$6:$C$17,MATCH(B17,ProductDB!$B$6:$B$17,0),1)),"")</f>
        <v/>
      </c>
      <c r="C18" s="216"/>
      <c r="D18" s="216"/>
      <c r="E18" s="216"/>
      <c r="F18" s="216"/>
      <c r="G18" s="223"/>
      <c r="H18" s="223"/>
      <c r="I18" s="217"/>
      <c r="J18" s="217"/>
      <c r="K18" s="219"/>
      <c r="N18" s="311" t="str">
        <f>INDEX(Tracking!$B$6:$B$3001,ROW(A13),1)&amp;""</f>
        <v>Doc-110006</v>
      </c>
      <c r="O18" s="98">
        <f t="array" ref="O18">SUMPRODUCT(MID(0&amp;N18,LARGE(INDEX(ISNUMBER(--MID(N18,ROW($O$1:$O$25),1))* ROW($O$1:$O$25),0),ROW($O$1:$O$25))+1,1)*10^ROW($O$1:$O$25)/10)</f>
        <v>110006</v>
      </c>
      <c r="T18" s="140">
        <f t="shared" si="0"/>
        <v>27</v>
      </c>
      <c r="U18" s="112" t="str">
        <f>IF(OR(LEN(Form!$E$8)=0,ROWS(ColumnDescr)&lt;T18),"",IF(LEN(INDEX(ColumnDescr,T18,1))=0,"",Form!$E$8))</f>
        <v/>
      </c>
      <c r="V18" s="113" t="str">
        <f ca="1">IF(LEN(Form!PIdate)=0,"",IF(U18="","",Form!$E$9))</f>
        <v/>
      </c>
      <c r="W18" s="114" t="str">
        <f>IF($U18="","",INDEX(ColumnDescr,Calc!$T18,1))</f>
        <v/>
      </c>
      <c r="X18" s="115" t="str">
        <f>IF($U18="","",INDEX(ColumnQTY,Calc!$T18,1))</f>
        <v/>
      </c>
      <c r="Y18" s="115" t="str">
        <f>IF($U18="","",INDEX(ColumnUnit,Calc!$T18,1))</f>
        <v/>
      </c>
      <c r="Z18" s="116" t="str">
        <f>IF($U18="","",INDEX(ColumnUnitW,Calc!$T18,1))</f>
        <v/>
      </c>
      <c r="AA18" s="116" t="str">
        <f>IF($U18="","",INDEX(ColumnTotalW,Calc!$T18,1))</f>
        <v/>
      </c>
      <c r="AB18" s="117" t="str">
        <f>IF($U18="","",INDEX(ColumnWUnit,Calc!$T18,1))</f>
        <v/>
      </c>
      <c r="AC18" s="115" t="str">
        <f>IF($U18="","",IF(LEN(Form!$O$11)=0,"",Form!$O$11))</f>
        <v/>
      </c>
      <c r="AD18" s="118" t="str">
        <f>IF($U18="","",IF(LEN(Form!$D$12)=0,"",Form!$D$12))</f>
        <v/>
      </c>
    </row>
    <row r="19" spans="2:30" x14ac:dyDescent="0.25">
      <c r="B19" s="205"/>
      <c r="C19" s="206"/>
      <c r="D19" s="206"/>
      <c r="E19" s="206"/>
      <c r="F19" s="206"/>
      <c r="G19" s="305" t="str">
        <f>IFERROR(IF(LEN(VLOOKUP(B19,ProductDB!$B$6:$E$17,3,0))=0,"",VLOOKUP(B19,ProductDB!$B$6:$E$17,3,0)),"")</f>
        <v/>
      </c>
      <c r="H19" s="208" t="str">
        <f>IF(LEN(B19)&gt;0,1,"")</f>
        <v/>
      </c>
      <c r="I19" s="210" t="str">
        <f>IFERROR(IF(LEN(VLOOKUP(B19,ProductDB!$B$6:$E$17,4,0))=0,"",VLOOKUP(B19,ProductDB!$B$6:$E$17,4,0)),"")</f>
        <v/>
      </c>
      <c r="J19" s="212" t="str">
        <f>""</f>
        <v/>
      </c>
      <c r="K19" s="213" t="str">
        <f>IFERROR(IF(LEN(VLOOKUP(B19,ProductDB!$B$6:$E$17,5,0))=0,"",VLOOKUP(B19,ProductDB!$B$6:$E$17,5,0)),"")</f>
        <v/>
      </c>
      <c r="N19" s="311" t="str">
        <f>INDEX(Tracking!$B$6:$B$3001,ROW(A14),1)&amp;""</f>
        <v>Doc-110007</v>
      </c>
      <c r="O19" s="98">
        <f t="array" ref="O19">SUMPRODUCT(MID(0&amp;N19,LARGE(INDEX(ISNUMBER(--MID(N19,ROW($O$1:$O$25),1))* ROW($O$1:$O$25),0),ROW($O$1:$O$25))+1,1)*10^ROW($O$1:$O$25)/10)</f>
        <v>110007</v>
      </c>
      <c r="T19" s="140">
        <f t="shared" si="0"/>
        <v>29</v>
      </c>
      <c r="U19" s="112" t="str">
        <f>IF(OR(LEN(Form!$E$8)=0,ROWS(ColumnDescr)&lt;T19),"",IF(LEN(INDEX(ColumnDescr,T19,1))=0,"",Form!$E$8))</f>
        <v/>
      </c>
      <c r="V19" s="113" t="str">
        <f ca="1">IF(LEN(Form!PIdate)=0,"",IF(U19="","",Form!$E$9))</f>
        <v/>
      </c>
      <c r="W19" s="114" t="str">
        <f>IF($U19="","",INDEX(ColumnDescr,Calc!$T19,1))</f>
        <v/>
      </c>
      <c r="X19" s="115" t="str">
        <f>IF($U19="","",INDEX(ColumnQTY,Calc!$T19,1))</f>
        <v/>
      </c>
      <c r="Y19" s="115" t="str">
        <f>IF($U19="","",INDEX(ColumnUnit,Calc!$T19,1))</f>
        <v/>
      </c>
      <c r="Z19" s="116" t="str">
        <f>IF($U19="","",INDEX(ColumnUnitW,Calc!$T19,1))</f>
        <v/>
      </c>
      <c r="AA19" s="116" t="str">
        <f>IF($U19="","",INDEX(ColumnTotalW,Calc!$T19,1))</f>
        <v/>
      </c>
      <c r="AB19" s="117" t="str">
        <f>IF($U19="","",INDEX(ColumnWUnit,Calc!$T19,1))</f>
        <v/>
      </c>
      <c r="AC19" s="115" t="str">
        <f>IF($U19="","",IF(LEN(Form!$O$11)=0,"",Form!$O$11))</f>
        <v/>
      </c>
      <c r="AD19" s="118" t="str">
        <f>IF($U19="","",IF(LEN(Form!$D$12)=0,"",Form!$D$12))</f>
        <v/>
      </c>
    </row>
    <row r="20" spans="2:30" x14ac:dyDescent="0.25">
      <c r="B20" s="201" t="str">
        <f>IFERROR(IF(LEN(VLOOKUP(B19,ProductDB!$B$6:$E$17,2,0))=0,"",VLOOKUP(B19,ProductDB!$B$6:$E$17,2,0)),"")</f>
        <v/>
      </c>
      <c r="C20" s="202"/>
      <c r="D20" s="202"/>
      <c r="E20" s="202"/>
      <c r="F20" s="202"/>
      <c r="G20" s="208"/>
      <c r="H20" s="208"/>
      <c r="I20" s="212"/>
      <c r="J20" s="212"/>
      <c r="K20" s="214"/>
      <c r="N20" s="311" t="str">
        <f>INDEX(Tracking!$B$6:$B$3001,ROW(A15),1)&amp;""</f>
        <v>Doc-110008</v>
      </c>
      <c r="O20" s="98">
        <f t="array" ref="O20">SUMPRODUCT(MID(0&amp;N20,LARGE(INDEX(ISNUMBER(--MID(N20,ROW($O$1:$O$25),1))* ROW($O$1:$O$25),0),ROW($O$1:$O$25))+1,1)*10^ROW($O$1:$O$25)/10)</f>
        <v>110008</v>
      </c>
      <c r="T20" s="140">
        <f t="shared" si="0"/>
        <v>31</v>
      </c>
      <c r="U20" s="112" t="str">
        <f>IF(OR(LEN(Form!$E$8)=0,ROWS(ColumnDescr)&lt;T20),"",IF(LEN(INDEX(ColumnDescr,T20,1))=0,"",Form!$E$8))</f>
        <v/>
      </c>
      <c r="V20" s="113" t="str">
        <f ca="1">IF(LEN(Form!PIdate)=0,"",IF(U20="","",Form!$E$9))</f>
        <v/>
      </c>
      <c r="W20" s="114" t="str">
        <f>IF($U20="","",INDEX(ColumnDescr,Calc!$T20,1))</f>
        <v/>
      </c>
      <c r="X20" s="115" t="str">
        <f>IF($U20="","",INDEX(ColumnQTY,Calc!$T20,1))</f>
        <v/>
      </c>
      <c r="Y20" s="115" t="str">
        <f>IF($U20="","",INDEX(ColumnUnit,Calc!$T20,1))</f>
        <v/>
      </c>
      <c r="Z20" s="116" t="str">
        <f>IF($U20="","",INDEX(ColumnUnitW,Calc!$T20,1))</f>
        <v/>
      </c>
      <c r="AA20" s="116" t="str">
        <f>IF($U20="","",INDEX(ColumnTotalW,Calc!$T20,1))</f>
        <v/>
      </c>
      <c r="AB20" s="117" t="str">
        <f>IF($U20="","",INDEX(ColumnWUnit,Calc!$T20,1))</f>
        <v/>
      </c>
      <c r="AC20" s="115" t="str">
        <f>IF($U20="","",IF(LEN(Form!$O$11)=0,"",Form!$O$11))</f>
        <v/>
      </c>
      <c r="AD20" s="118" t="str">
        <f>IF($U20="","",IF(LEN(Form!$D$12)=0,"",Form!$D$12))</f>
        <v/>
      </c>
    </row>
    <row r="21" spans="2:30" x14ac:dyDescent="0.25">
      <c r="N21" s="311" t="str">
        <f>INDEX(Tracking!$B$6:$B$3001,ROW(A16),1)&amp;""</f>
        <v>Doc-110008</v>
      </c>
      <c r="O21" s="98">
        <f t="array" ref="O21">SUMPRODUCT(MID(0&amp;N21,LARGE(INDEX(ISNUMBER(--MID(N21,ROW($O$1:$O$25),1))* ROW($O$1:$O$25),0),ROW($O$1:$O$25))+1,1)*10^ROW($O$1:$O$25)/10)</f>
        <v>110008</v>
      </c>
      <c r="T21" s="140">
        <f t="shared" si="0"/>
        <v>33</v>
      </c>
      <c r="U21" s="112" t="str">
        <f>IF(OR(LEN(Form!$E$8)=0,ROWS(ColumnDescr)&lt;T21),"",IF(LEN(INDEX(ColumnDescr,T21,1))=0,"",Form!$E$8))</f>
        <v/>
      </c>
      <c r="V21" s="113" t="str">
        <f ca="1">IF(LEN(Form!PIdate)=0,"",IF(U21="","",Form!$E$9))</f>
        <v/>
      </c>
      <c r="W21" s="114" t="str">
        <f>IF($U21="","",INDEX(ColumnDescr,Calc!$T21,1))</f>
        <v/>
      </c>
      <c r="X21" s="115" t="str">
        <f>IF($U21="","",INDEX(ColumnQTY,Calc!$T21,1))</f>
        <v/>
      </c>
      <c r="Y21" s="115" t="str">
        <f>IF($U21="","",INDEX(ColumnUnit,Calc!$T21,1))</f>
        <v/>
      </c>
      <c r="Z21" s="116" t="str">
        <f>IF($U21="","",INDEX(ColumnUnitW,Calc!$T21,1))</f>
        <v/>
      </c>
      <c r="AA21" s="116" t="str">
        <f>IF($U21="","",INDEX(ColumnTotalW,Calc!$T21,1))</f>
        <v/>
      </c>
      <c r="AB21" s="117" t="str">
        <f>IF($U21="","",INDEX(ColumnWUnit,Calc!$T21,1))</f>
        <v/>
      </c>
      <c r="AC21" s="115" t="str">
        <f>IF($U21="","",IF(LEN(Form!$O$11)=0,"",Form!$O$11))</f>
        <v/>
      </c>
      <c r="AD21" s="118" t="str">
        <f>IF($U21="","",IF(LEN(Form!$D$12)=0,"",Form!$D$12))</f>
        <v/>
      </c>
    </row>
    <row r="22" spans="2:30" x14ac:dyDescent="0.25">
      <c r="B22" s="91" t="s">
        <v>126</v>
      </c>
      <c r="C22" s="92" t="s">
        <v>127</v>
      </c>
      <c r="D22" s="92" t="s">
        <v>128</v>
      </c>
      <c r="E22" s="92" t="s">
        <v>130</v>
      </c>
      <c r="F22" s="92" t="s">
        <v>129</v>
      </c>
      <c r="N22" s="311" t="str">
        <f>INDEX(Tracking!$B$6:$B$3001,ROW(A17),1)&amp;""</f>
        <v>Doc-110008</v>
      </c>
      <c r="O22" s="98">
        <f t="array" ref="O22">SUMPRODUCT(MID(0&amp;N22,LARGE(INDEX(ISNUMBER(--MID(N22,ROW($O$1:$O$25),1))* ROW($O$1:$O$25),0),ROW($O$1:$O$25))+1,1)*10^ROW($O$1:$O$25)/10)</f>
        <v>110008</v>
      </c>
      <c r="T22" s="140">
        <f t="shared" si="0"/>
        <v>35</v>
      </c>
      <c r="U22" s="112" t="str">
        <f>IF(OR(LEN(Form!$E$8)=0,ROWS(ColumnDescr)&lt;T22),"",IF(LEN(INDEX(ColumnDescr,T22,1))=0,"",Form!$E$8))</f>
        <v/>
      </c>
      <c r="V22" s="113" t="str">
        <f ca="1">IF(LEN(Form!PIdate)=0,"",IF(U22="","",Form!$E$9))</f>
        <v/>
      </c>
      <c r="W22" s="114" t="str">
        <f>IF($U22="","",INDEX(ColumnDescr,Calc!$T22,1))</f>
        <v/>
      </c>
      <c r="X22" s="115" t="str">
        <f>IF($U22="","",INDEX(ColumnQTY,Calc!$T22,1))</f>
        <v/>
      </c>
      <c r="Y22" s="115" t="str">
        <f>IF($U22="","",INDEX(ColumnUnit,Calc!$T22,1))</f>
        <v/>
      </c>
      <c r="Z22" s="116" t="str">
        <f>IF($U22="","",INDEX(ColumnUnitW,Calc!$T22,1))</f>
        <v/>
      </c>
      <c r="AA22" s="116" t="str">
        <f>IF($U22="","",INDEX(ColumnTotalW,Calc!$T22,1))</f>
        <v/>
      </c>
      <c r="AB22" s="117" t="str">
        <f>IF($U22="","",INDEX(ColumnWUnit,Calc!$T22,1))</f>
        <v/>
      </c>
      <c r="AC22" s="115" t="str">
        <f>IF($U22="","",IF(LEN(Form!$O$11)=0,"",Form!$O$11))</f>
        <v/>
      </c>
      <c r="AD22" s="118" t="str">
        <f>IF($U22="","",IF(LEN(Form!$D$12)=0,"",Form!$D$12))</f>
        <v/>
      </c>
    </row>
    <row r="23" spans="2:30" x14ac:dyDescent="0.25">
      <c r="B23" s="91"/>
      <c r="C23" s="93">
        <f>COUNTA(ProductDB!B:B)+1</f>
        <v>14</v>
      </c>
      <c r="D23" s="93">
        <f>COUNTA(ConsigneeDB!B:B)+1</f>
        <v>10</v>
      </c>
      <c r="E23" s="93">
        <f>COUNTA(ExporterDB!B:B)+1</f>
        <v>5</v>
      </c>
      <c r="F23" s="93">
        <f t="array" ref="F23">SUMPRODUCT(--(LEN(Tracking!B:B)&gt;0))+1</f>
        <v>34</v>
      </c>
      <c r="N23" s="311" t="str">
        <f>INDEX(Tracking!$B$6:$B$3001,ROW(A18),1)&amp;""</f>
        <v>Doc-110009</v>
      </c>
      <c r="O23" s="98">
        <f t="array" ref="O23">SUMPRODUCT(MID(0&amp;N23,LARGE(INDEX(ISNUMBER(--MID(N23,ROW($O$1:$O$25),1))* ROW($O$1:$O$25),0),ROW($O$1:$O$25))+1,1)*10^ROW($O$1:$O$25)/10)</f>
        <v>110009</v>
      </c>
      <c r="T23" s="140">
        <f t="shared" si="0"/>
        <v>37</v>
      </c>
      <c r="U23" s="112" t="str">
        <f>IF(OR(LEN(Form!$E$8)=0,ROWS(ColumnDescr)&lt;T23),"",IF(LEN(INDEX(ColumnDescr,T23,1))=0,"",Form!$E$8))</f>
        <v/>
      </c>
      <c r="V23" s="113" t="str">
        <f ca="1">IF(LEN(Form!PIdate)=0,"",IF(U23="","",Form!$E$9))</f>
        <v/>
      </c>
      <c r="W23" s="114" t="str">
        <f>IF($U23="","",INDEX(ColumnDescr,Calc!$T23,1))</f>
        <v/>
      </c>
      <c r="X23" s="115" t="str">
        <f>IF($U23="","",INDEX(ColumnQTY,Calc!$T23,1))</f>
        <v/>
      </c>
      <c r="Y23" s="115" t="str">
        <f>IF($U23="","",INDEX(ColumnUnit,Calc!$T23,1))</f>
        <v/>
      </c>
      <c r="Z23" s="116" t="str">
        <f>IF($U23="","",INDEX(ColumnUnitW,Calc!$T23,1))</f>
        <v/>
      </c>
      <c r="AA23" s="116" t="str">
        <f>IF($U23="","",INDEX(ColumnTotalW,Calc!$T23,1))</f>
        <v/>
      </c>
      <c r="AB23" s="117" t="str">
        <f>IF($U23="","",INDEX(ColumnWUnit,Calc!$T23,1))</f>
        <v/>
      </c>
      <c r="AC23" s="115" t="str">
        <f>IF($U23="","",IF(LEN(Form!$O$11)=0,"",Form!$O$11))</f>
        <v/>
      </c>
      <c r="AD23" s="118" t="str">
        <f>IF($U23="","",IF(LEN(Form!$D$12)=0,"",Form!$D$12))</f>
        <v/>
      </c>
    </row>
    <row r="24" spans="2:30" x14ac:dyDescent="0.25">
      <c r="N24" s="311" t="str">
        <f>INDEX(Tracking!$B$6:$B$3001,ROW(A19),1)&amp;""</f>
        <v>Doc-110009</v>
      </c>
      <c r="O24" s="98">
        <f t="array" ref="O24">SUMPRODUCT(MID(0&amp;N24,LARGE(INDEX(ISNUMBER(--MID(N24,ROW($O$1:$O$25),1))* ROW($O$1:$O$25),0),ROW($O$1:$O$25))+1,1)*10^ROW($O$1:$O$25)/10)</f>
        <v>110009</v>
      </c>
      <c r="T24" s="140">
        <f t="shared" si="0"/>
        <v>39</v>
      </c>
      <c r="U24" s="112" t="str">
        <f>IF(OR(LEN(Form!$E$8)=0,ROWS(ColumnDescr)&lt;T24),"",IF(LEN(INDEX(ColumnDescr,T24,1))=0,"",Form!$E$8))</f>
        <v/>
      </c>
      <c r="V24" s="113" t="str">
        <f ca="1">IF(LEN(Form!PIdate)=0,"",IF(U24="","",Form!$E$9))</f>
        <v/>
      </c>
      <c r="W24" s="114" t="str">
        <f>IF($U24="","",INDEX(ColumnDescr,Calc!$T24,1))</f>
        <v/>
      </c>
      <c r="X24" s="115" t="str">
        <f>IF($U24="","",INDEX(ColumnQTY,Calc!$T24,1))</f>
        <v/>
      </c>
      <c r="Y24" s="115" t="str">
        <f>IF($U24="","",INDEX(ColumnUnit,Calc!$T24,1))</f>
        <v/>
      </c>
      <c r="Z24" s="116" t="str">
        <f>IF($U24="","",INDEX(ColumnUnitW,Calc!$T24,1))</f>
        <v/>
      </c>
      <c r="AA24" s="116" t="str">
        <f>IF($U24="","",INDEX(ColumnTotalW,Calc!$T24,1))</f>
        <v/>
      </c>
      <c r="AB24" s="117" t="str">
        <f>IF($U24="","",INDEX(ColumnWUnit,Calc!$T24,1))</f>
        <v/>
      </c>
      <c r="AC24" s="115" t="str">
        <f>IF($U24="","",IF(LEN(Form!$O$11)=0,"",Form!$O$11))</f>
        <v/>
      </c>
      <c r="AD24" s="118" t="str">
        <f>IF($U24="","",IF(LEN(Form!$D$12)=0,"",Form!$D$12))</f>
        <v/>
      </c>
    </row>
    <row r="25" spans="2:30" x14ac:dyDescent="0.25">
      <c r="N25" s="311" t="str">
        <f>INDEX(Tracking!$B$6:$B$3001,ROW(A20),1)&amp;""</f>
        <v>Doc-110009</v>
      </c>
      <c r="O25" s="98">
        <f t="array" ref="O25">SUMPRODUCT(MID(0&amp;N25,LARGE(INDEX(ISNUMBER(--MID(N25,ROW($O$1:$O$25),1))* ROW($O$1:$O$25),0),ROW($O$1:$O$25))+1,1)*10^ROW($O$1:$O$25)/10)</f>
        <v>110009</v>
      </c>
      <c r="T25" s="140">
        <f t="shared" si="0"/>
        <v>41</v>
      </c>
      <c r="U25" s="112" t="str">
        <f>IF(OR(LEN(Form!$E$8)=0,ROWS(ColumnDescr)&lt;T25),"",IF(LEN(INDEX(ColumnDescr,T25,1))=0,"",Form!$E$8))</f>
        <v/>
      </c>
      <c r="V25" s="113" t="str">
        <f ca="1">IF(LEN(Form!PIdate)=0,"",IF(U25="","",Form!$E$9))</f>
        <v/>
      </c>
      <c r="W25" s="114" t="str">
        <f>IF($U25="","",INDEX(ColumnDescr,Calc!$T25,1))</f>
        <v/>
      </c>
      <c r="X25" s="115" t="str">
        <f>IF($U25="","",INDEX(ColumnQTY,Calc!$T25,1))</f>
        <v/>
      </c>
      <c r="Y25" s="115" t="str">
        <f>IF($U25="","",INDEX(ColumnUnit,Calc!$T25,1))</f>
        <v/>
      </c>
      <c r="Z25" s="116" t="str">
        <f>IF($U25="","",INDEX(ColumnUnitW,Calc!$T25,1))</f>
        <v/>
      </c>
      <c r="AA25" s="116" t="str">
        <f>IF($U25="","",INDEX(ColumnTotalW,Calc!$T25,1))</f>
        <v/>
      </c>
      <c r="AB25" s="117" t="str">
        <f>IF($U25="","",INDEX(ColumnWUnit,Calc!$T25,1))</f>
        <v/>
      </c>
      <c r="AC25" s="115" t="str">
        <f>IF($U25="","",IF(LEN(Form!$O$11)=0,"",Form!$O$11))</f>
        <v/>
      </c>
      <c r="AD25" s="118" t="str">
        <f>IF($U25="","",IF(LEN(Form!$D$12)=0,"",Form!$D$12))</f>
        <v/>
      </c>
    </row>
    <row r="26" spans="2:30" x14ac:dyDescent="0.25">
      <c r="N26" s="311" t="str">
        <f>INDEX(Tracking!$B$6:$B$3001,ROW(A21),1)&amp;""</f>
        <v>Doc-110010</v>
      </c>
      <c r="O26" s="98">
        <f t="array" ref="O26">SUMPRODUCT(MID(0&amp;N26,LARGE(INDEX(ISNUMBER(--MID(N26,ROW($O$1:$O$25),1))* ROW($O$1:$O$25),0),ROW($O$1:$O$25))+1,1)*10^ROW($O$1:$O$25)/10)</f>
        <v>110010</v>
      </c>
      <c r="T26" s="140">
        <f t="shared" si="0"/>
        <v>43</v>
      </c>
      <c r="U26" s="112" t="str">
        <f>IF(OR(LEN(Form!$E$8)=0,ROWS(ColumnDescr)&lt;T26),"",IF(LEN(INDEX(ColumnDescr,T26,1))=0,"",Form!$E$8))</f>
        <v/>
      </c>
      <c r="V26" s="113" t="str">
        <f ca="1">IF(LEN(Form!PIdate)=0,"",IF(U26="","",Form!$E$9))</f>
        <v/>
      </c>
      <c r="W26" s="114" t="str">
        <f>IF($U26="","",INDEX(ColumnDescr,Calc!$T26,1))</f>
        <v/>
      </c>
      <c r="X26" s="115" t="str">
        <f>IF($U26="","",INDEX(ColumnQTY,Calc!$T26,1))</f>
        <v/>
      </c>
      <c r="Y26" s="115" t="str">
        <f>IF($U26="","",INDEX(ColumnUnit,Calc!$T26,1))</f>
        <v/>
      </c>
      <c r="Z26" s="116" t="str">
        <f>IF($U26="","",INDEX(ColumnUnitW,Calc!$T26,1))</f>
        <v/>
      </c>
      <c r="AA26" s="116" t="str">
        <f>IF($U26="","",INDEX(ColumnTotalW,Calc!$T26,1))</f>
        <v/>
      </c>
      <c r="AB26" s="117" t="str">
        <f>IF($U26="","",INDEX(ColumnWUnit,Calc!$T26,1))</f>
        <v/>
      </c>
      <c r="AC26" s="115" t="str">
        <f>IF($U26="","",IF(LEN(Form!$O$11)=0,"",Form!$O$11))</f>
        <v/>
      </c>
      <c r="AD26" s="118" t="str">
        <f>IF($U26="","",IF(LEN(Form!$D$12)=0,"",Form!$D$12))</f>
        <v/>
      </c>
    </row>
    <row r="27" spans="2:30" x14ac:dyDescent="0.25">
      <c r="N27" s="311" t="str">
        <f>INDEX(Tracking!$B$6:$B$3001,ROW(A22),1)&amp;""</f>
        <v>Doc-110010</v>
      </c>
      <c r="O27" s="98">
        <f t="array" ref="O27">SUMPRODUCT(MID(0&amp;N27,LARGE(INDEX(ISNUMBER(--MID(N27,ROW($O$1:$O$25),1))* ROW($O$1:$O$25),0),ROW($O$1:$O$25))+1,1)*10^ROW($O$1:$O$25)/10)</f>
        <v>110010</v>
      </c>
      <c r="T27" s="140">
        <f t="shared" si="0"/>
        <v>45</v>
      </c>
      <c r="U27" s="112" t="str">
        <f>IF(OR(LEN(Form!$E$8)=0,ROWS(ColumnDescr)&lt;T27),"",IF(LEN(INDEX(ColumnDescr,T27,1))=0,"",Form!$E$8))</f>
        <v/>
      </c>
      <c r="V27" s="113" t="str">
        <f ca="1">IF(LEN(Form!PIdate)=0,"",IF(U27="","",Form!$E$9))</f>
        <v/>
      </c>
      <c r="W27" s="114" t="str">
        <f>IF($U27="","",INDEX(ColumnDescr,Calc!$T27,1))</f>
        <v/>
      </c>
      <c r="X27" s="115" t="str">
        <f>IF($U27="","",INDEX(ColumnQTY,Calc!$T27,1))</f>
        <v/>
      </c>
      <c r="Y27" s="115" t="str">
        <f>IF($U27="","",INDEX(ColumnUnit,Calc!$T27,1))</f>
        <v/>
      </c>
      <c r="Z27" s="116" t="str">
        <f>IF($U27="","",INDEX(ColumnUnitW,Calc!$T27,1))</f>
        <v/>
      </c>
      <c r="AA27" s="116" t="str">
        <f>IF($U27="","",INDEX(ColumnTotalW,Calc!$T27,1))</f>
        <v/>
      </c>
      <c r="AB27" s="117" t="str">
        <f>IF($U27="","",INDEX(ColumnWUnit,Calc!$T27,1))</f>
        <v/>
      </c>
      <c r="AC27" s="115" t="str">
        <f>IF($U27="","",IF(LEN(Form!$O$11)=0,"",Form!$O$11))</f>
        <v/>
      </c>
      <c r="AD27" s="118" t="str">
        <f>IF($U27="","",IF(LEN(Form!$D$12)=0,"",Form!$D$12))</f>
        <v/>
      </c>
    </row>
    <row r="28" spans="2:30" x14ac:dyDescent="0.25">
      <c r="N28" s="311" t="str">
        <f>INDEX(Tracking!$B$6:$B$3001,ROW(A23),1)&amp;""</f>
        <v>Doc-110010</v>
      </c>
      <c r="O28" s="98">
        <f t="array" ref="O28">SUMPRODUCT(MID(0&amp;N28,LARGE(INDEX(ISNUMBER(--MID(N28,ROW($O$1:$O$25),1))* ROW($O$1:$O$25),0),ROW($O$1:$O$25))+1,1)*10^ROW($O$1:$O$25)/10)</f>
        <v>110010</v>
      </c>
      <c r="T28" s="140">
        <f t="shared" si="0"/>
        <v>47</v>
      </c>
      <c r="U28" s="112" t="str">
        <f>IF(OR(LEN(Form!$E$8)=0,ROWS(ColumnDescr)&lt;T28),"",IF(LEN(INDEX(ColumnDescr,T28,1))=0,"",Form!$E$8))</f>
        <v/>
      </c>
      <c r="V28" s="113" t="str">
        <f ca="1">IF(LEN(Form!PIdate)=0,"",IF(U28="","",Form!$E$9))</f>
        <v/>
      </c>
      <c r="W28" s="114" t="str">
        <f>IF($U28="","",INDEX(ColumnDescr,Calc!$T28,1))</f>
        <v/>
      </c>
      <c r="X28" s="115" t="str">
        <f>IF($U28="","",INDEX(ColumnQTY,Calc!$T28,1))</f>
        <v/>
      </c>
      <c r="Y28" s="115" t="str">
        <f>IF($U28="","",INDEX(ColumnUnit,Calc!$T28,1))</f>
        <v/>
      </c>
      <c r="Z28" s="116" t="str">
        <f>IF($U28="","",INDEX(ColumnUnitW,Calc!$T28,1))</f>
        <v/>
      </c>
      <c r="AA28" s="116" t="str">
        <f>IF($U28="","",INDEX(ColumnTotalW,Calc!$T28,1))</f>
        <v/>
      </c>
      <c r="AB28" s="117" t="str">
        <f>IF($U28="","",INDEX(ColumnWUnit,Calc!$T28,1))</f>
        <v/>
      </c>
      <c r="AC28" s="115" t="str">
        <f>IF($U28="","",IF(LEN(Form!$O$11)=0,"",Form!$O$11))</f>
        <v/>
      </c>
      <c r="AD28" s="118" t="str">
        <f>IF($U28="","",IF(LEN(Form!$D$12)=0,"",Form!$D$12))</f>
        <v/>
      </c>
    </row>
    <row r="29" spans="2:30" x14ac:dyDescent="0.25">
      <c r="N29" s="311" t="str">
        <f>INDEX(Tracking!$B$6:$B$3001,ROW(A24),1)&amp;""</f>
        <v>Doc-110011</v>
      </c>
      <c r="O29" s="98">
        <f t="array" ref="O29">SUMPRODUCT(MID(0&amp;N29,LARGE(INDEX(ISNUMBER(--MID(N29,ROW($O$1:$O$25),1))* ROW($O$1:$O$25),0),ROW($O$1:$O$25))+1,1)*10^ROW($O$1:$O$25)/10)</f>
        <v>110011</v>
      </c>
      <c r="T29" s="140">
        <f t="shared" si="0"/>
        <v>49</v>
      </c>
      <c r="U29" s="112" t="str">
        <f>IF(OR(LEN(Form!$E$8)=0,ROWS(ColumnDescr)&lt;T29),"",IF(LEN(INDEX(ColumnDescr,T29,1))=0,"",Form!$E$8))</f>
        <v/>
      </c>
      <c r="V29" s="113" t="str">
        <f ca="1">IF(LEN(Form!PIdate)=0,"",IF(U29="","",Form!$E$9))</f>
        <v/>
      </c>
      <c r="W29" s="114" t="str">
        <f>IF($U29="","",INDEX(ColumnDescr,Calc!$T29,1))</f>
        <v/>
      </c>
      <c r="X29" s="115" t="str">
        <f>IF($U29="","",INDEX(ColumnQTY,Calc!$T29,1))</f>
        <v/>
      </c>
      <c r="Y29" s="115" t="str">
        <f>IF($U29="","",INDEX(ColumnUnit,Calc!$T29,1))</f>
        <v/>
      </c>
      <c r="Z29" s="116" t="str">
        <f>IF($U29="","",INDEX(ColumnUnitW,Calc!$T29,1))</f>
        <v/>
      </c>
      <c r="AA29" s="116" t="str">
        <f>IF($U29="","",INDEX(ColumnTotalW,Calc!$T29,1))</f>
        <v/>
      </c>
      <c r="AB29" s="117" t="str">
        <f>IF($U29="","",INDEX(ColumnWUnit,Calc!$T29,1))</f>
        <v/>
      </c>
      <c r="AC29" s="115" t="str">
        <f>IF($U29="","",IF(LEN(Form!$O$11)=0,"",Form!$O$11))</f>
        <v/>
      </c>
      <c r="AD29" s="118" t="str">
        <f>IF($U29="","",IF(LEN(Form!$D$12)=0,"",Form!$D$12))</f>
        <v/>
      </c>
    </row>
    <row r="30" spans="2:30" x14ac:dyDescent="0.25">
      <c r="N30" s="311" t="str">
        <f>INDEX(Tracking!$B$6:$B$3001,ROW(A25),1)&amp;""</f>
        <v>Doc-110011</v>
      </c>
      <c r="O30" s="98">
        <f t="array" ref="O30">SUMPRODUCT(MID(0&amp;N30,LARGE(INDEX(ISNUMBER(--MID(N30,ROW($O$1:$O$25),1))* ROW($O$1:$O$25),0),ROW($O$1:$O$25))+1,1)*10^ROW($O$1:$O$25)/10)</f>
        <v>110011</v>
      </c>
      <c r="T30" s="140">
        <f t="shared" si="0"/>
        <v>51</v>
      </c>
      <c r="U30" s="112" t="str">
        <f>IF(OR(LEN(Form!$E$8)=0,ROWS(ColumnDescr)&lt;T30),"",IF(LEN(INDEX(ColumnDescr,T30,1))=0,"",Form!$E$8))</f>
        <v/>
      </c>
      <c r="V30" s="113" t="str">
        <f ca="1">IF(LEN(Form!PIdate)=0,"",IF(U30="","",Form!$E$9))</f>
        <v/>
      </c>
      <c r="W30" s="114" t="str">
        <f>IF($U30="","",INDEX(ColumnDescr,Calc!$T30,1))</f>
        <v/>
      </c>
      <c r="X30" s="115" t="str">
        <f>IF($U30="","",INDEX(ColumnQTY,Calc!$T30,1))</f>
        <v/>
      </c>
      <c r="Y30" s="115" t="str">
        <f>IF($U30="","",INDEX(ColumnUnit,Calc!$T30,1))</f>
        <v/>
      </c>
      <c r="Z30" s="116" t="str">
        <f>IF($U30="","",INDEX(ColumnUnitW,Calc!$T30,1))</f>
        <v/>
      </c>
      <c r="AA30" s="116" t="str">
        <f>IF($U30="","",INDEX(ColumnTotalW,Calc!$T30,1))</f>
        <v/>
      </c>
      <c r="AB30" s="117" t="str">
        <f>IF($U30="","",INDEX(ColumnWUnit,Calc!$T30,1))</f>
        <v/>
      </c>
      <c r="AC30" s="115" t="str">
        <f>IF($U30="","",IF(LEN(Form!$O$11)=0,"",Form!$O$11))</f>
        <v/>
      </c>
      <c r="AD30" s="118" t="str">
        <f>IF($U30="","",IF(LEN(Form!$D$12)=0,"",Form!$D$12))</f>
        <v/>
      </c>
    </row>
    <row r="31" spans="2:30" x14ac:dyDescent="0.25">
      <c r="N31" s="311" t="str">
        <f>INDEX(Tracking!$B$6:$B$3001,ROW(A26),1)&amp;""</f>
        <v>Doc-110011</v>
      </c>
      <c r="O31" s="98">
        <f t="array" ref="O31">SUMPRODUCT(MID(0&amp;N31,LARGE(INDEX(ISNUMBER(--MID(N31,ROW($O$1:$O$25),1))* ROW($O$1:$O$25),0),ROW($O$1:$O$25))+1,1)*10^ROW($O$1:$O$25)/10)</f>
        <v>110011</v>
      </c>
      <c r="T31" s="140">
        <f t="shared" si="0"/>
        <v>53</v>
      </c>
      <c r="U31" s="112" t="str">
        <f>IF(OR(LEN(Form!$E$8)=0,ROWS(ColumnDescr)&lt;T31),"",IF(LEN(INDEX(ColumnDescr,T31,1))=0,"",Form!$E$8))</f>
        <v/>
      </c>
      <c r="V31" s="113" t="str">
        <f ca="1">IF(LEN(Form!PIdate)=0,"",IF(U31="","",Form!$E$9))</f>
        <v/>
      </c>
      <c r="W31" s="114" t="str">
        <f>IF($U31="","",INDEX(ColumnDescr,Calc!$T31,1))</f>
        <v/>
      </c>
      <c r="X31" s="115" t="str">
        <f>IF($U31="","",INDEX(ColumnQTY,Calc!$T31,1))</f>
        <v/>
      </c>
      <c r="Y31" s="115" t="str">
        <f>IF($U31="","",INDEX(ColumnUnit,Calc!$T31,1))</f>
        <v/>
      </c>
      <c r="Z31" s="116" t="str">
        <f>IF($U31="","",INDEX(ColumnUnitW,Calc!$T31,1))</f>
        <v/>
      </c>
      <c r="AA31" s="116" t="str">
        <f>IF($U31="","",INDEX(ColumnTotalW,Calc!$T31,1))</f>
        <v/>
      </c>
      <c r="AB31" s="117" t="str">
        <f>IF($U31="","",INDEX(ColumnWUnit,Calc!$T31,1))</f>
        <v/>
      </c>
      <c r="AC31" s="115" t="str">
        <f>IF($U31="","",IF(LEN(Form!$O$11)=0,"",Form!$O$11))</f>
        <v/>
      </c>
      <c r="AD31" s="118" t="str">
        <f>IF($U31="","",IF(LEN(Form!$D$12)=0,"",Form!$D$12))</f>
        <v/>
      </c>
    </row>
    <row r="32" spans="2:30" x14ac:dyDescent="0.25">
      <c r="N32" s="311" t="str">
        <f>INDEX(Tracking!$B$6:$B$3001,ROW(A27),1)&amp;""</f>
        <v>Doc-110012</v>
      </c>
      <c r="O32" s="98">
        <f t="array" ref="O32">SUMPRODUCT(MID(0&amp;N32,LARGE(INDEX(ISNUMBER(--MID(N32,ROW($O$1:$O$25),1))* ROW($O$1:$O$25),0),ROW($O$1:$O$25))+1,1)*10^ROW($O$1:$O$25)/10)</f>
        <v>110012</v>
      </c>
      <c r="T32" s="140">
        <f t="shared" si="0"/>
        <v>55</v>
      </c>
      <c r="U32" s="112" t="str">
        <f>IF(OR(LEN(Form!$E$8)=0,ROWS(ColumnDescr)&lt;T32),"",IF(LEN(INDEX(ColumnDescr,T32,1))=0,"",Form!$E$8))</f>
        <v/>
      </c>
      <c r="V32" s="113" t="str">
        <f ca="1">IF(LEN(Form!PIdate)=0,"",IF(U32="","",Form!$E$9))</f>
        <v/>
      </c>
      <c r="W32" s="114" t="str">
        <f>IF($U32="","",INDEX(ColumnDescr,Calc!$T32,1))</f>
        <v/>
      </c>
      <c r="X32" s="115" t="str">
        <f>IF($U32="","",INDEX(ColumnQTY,Calc!$T32,1))</f>
        <v/>
      </c>
      <c r="Y32" s="115" t="str">
        <f>IF($U32="","",INDEX(ColumnUnit,Calc!$T32,1))</f>
        <v/>
      </c>
      <c r="Z32" s="116" t="str">
        <f>IF($U32="","",INDEX(ColumnUnitW,Calc!$T32,1))</f>
        <v/>
      </c>
      <c r="AA32" s="116" t="str">
        <f>IF($U32="","",INDEX(ColumnTotalW,Calc!$T32,1))</f>
        <v/>
      </c>
      <c r="AB32" s="117" t="str">
        <f>IF($U32="","",INDEX(ColumnWUnit,Calc!$T32,1))</f>
        <v/>
      </c>
      <c r="AC32" s="115" t="str">
        <f>IF($U32="","",IF(LEN(Form!$O$11)=0,"",Form!$O$11))</f>
        <v/>
      </c>
      <c r="AD32" s="118" t="str">
        <f>IF($U32="","",IF(LEN(Form!$D$12)=0,"",Form!$D$12))</f>
        <v/>
      </c>
    </row>
    <row r="33" spans="14:30" x14ac:dyDescent="0.25">
      <c r="N33" s="311" t="str">
        <f>INDEX(Tracking!$B$6:$B$3001,ROW(A28),1)&amp;""</f>
        <v>Doc-110012</v>
      </c>
      <c r="O33" s="98">
        <f t="array" ref="O33">SUMPRODUCT(MID(0&amp;N33,LARGE(INDEX(ISNUMBER(--MID(N33,ROW($O$1:$O$25),1))* ROW($O$1:$O$25),0),ROW($O$1:$O$25))+1,1)*10^ROW($O$1:$O$25)/10)</f>
        <v>110012</v>
      </c>
      <c r="T33" s="140">
        <f t="shared" si="0"/>
        <v>57</v>
      </c>
      <c r="U33" s="112" t="str">
        <f>IF(OR(LEN(Form!$E$8)=0,ROWS(ColumnDescr)&lt;T33),"",IF(LEN(INDEX(ColumnDescr,T33,1))=0,"",Form!$E$8))</f>
        <v/>
      </c>
      <c r="V33" s="113" t="str">
        <f ca="1">IF(LEN(Form!PIdate)=0,"",IF(U33="","",Form!$E$9))</f>
        <v/>
      </c>
      <c r="W33" s="114" t="str">
        <f>IF($U33="","",INDEX(ColumnDescr,Calc!$T33,1))</f>
        <v/>
      </c>
      <c r="X33" s="115" t="str">
        <f>IF($U33="","",INDEX(ColumnQTY,Calc!$T33,1))</f>
        <v/>
      </c>
      <c r="Y33" s="115" t="str">
        <f>IF($U33="","",INDEX(ColumnUnit,Calc!$T33,1))</f>
        <v/>
      </c>
      <c r="Z33" s="116" t="str">
        <f>IF($U33="","",INDEX(ColumnUnitW,Calc!$T33,1))</f>
        <v/>
      </c>
      <c r="AA33" s="116" t="str">
        <f>IF($U33="","",INDEX(ColumnTotalW,Calc!$T33,1))</f>
        <v/>
      </c>
      <c r="AB33" s="117" t="str">
        <f>IF($U33="","",INDEX(ColumnWUnit,Calc!$T33,1))</f>
        <v/>
      </c>
      <c r="AC33" s="115" t="str">
        <f>IF($U33="","",IF(LEN(Form!$O$11)=0,"",Form!$O$11))</f>
        <v/>
      </c>
      <c r="AD33" s="118" t="str">
        <f>IF($U33="","",IF(LEN(Form!$D$12)=0,"",Form!$D$12))</f>
        <v/>
      </c>
    </row>
    <row r="34" spans="14:30" x14ac:dyDescent="0.25">
      <c r="N34" s="311" t="str">
        <f>INDEX(Tracking!$B$6:$B$3001,ROW(A29),1)&amp;""</f>
        <v>Doc-110012</v>
      </c>
      <c r="O34" s="98">
        <f t="array" ref="O34">SUMPRODUCT(MID(0&amp;N34,LARGE(INDEX(ISNUMBER(--MID(N34,ROW($O$1:$O$25),1))* ROW($O$1:$O$25),0),ROW($O$1:$O$25))+1,1)*10^ROW($O$1:$O$25)/10)</f>
        <v>110012</v>
      </c>
      <c r="T34" s="140">
        <f t="shared" si="0"/>
        <v>59</v>
      </c>
      <c r="U34" s="112" t="str">
        <f>IF(OR(LEN(Form!$E$8)=0,ROWS(ColumnDescr)&lt;T34),"",IF(LEN(INDEX(ColumnDescr,T34,1))=0,"",Form!$E$8))</f>
        <v/>
      </c>
      <c r="V34" s="113" t="str">
        <f ca="1">IF(LEN(Form!PIdate)=0,"",IF(U34="","",Form!$E$9))</f>
        <v/>
      </c>
      <c r="W34" s="114" t="str">
        <f>IF($U34="","",INDEX(ColumnDescr,Calc!$T34,1))</f>
        <v/>
      </c>
      <c r="X34" s="115" t="str">
        <f>IF($U34="","",INDEX(ColumnQTY,Calc!$T34,1))</f>
        <v/>
      </c>
      <c r="Y34" s="115" t="str">
        <f>IF($U34="","",INDEX(ColumnUnit,Calc!$T34,1))</f>
        <v/>
      </c>
      <c r="Z34" s="116" t="str">
        <f>IF($U34="","",INDEX(ColumnUnitW,Calc!$T34,1))</f>
        <v/>
      </c>
      <c r="AA34" s="116" t="str">
        <f>IF($U34="","",INDEX(ColumnTotalW,Calc!$T34,1))</f>
        <v/>
      </c>
      <c r="AB34" s="117" t="str">
        <f>IF($U34="","",INDEX(ColumnWUnit,Calc!$T34,1))</f>
        <v/>
      </c>
      <c r="AC34" s="115" t="str">
        <f>IF($U34="","",IF(LEN(Form!$O$11)=0,"",Form!$O$11))</f>
        <v/>
      </c>
      <c r="AD34" s="118" t="str">
        <f>IF($U34="","",IF(LEN(Form!$D$12)=0,"",Form!$D$12))</f>
        <v/>
      </c>
    </row>
    <row r="35" spans="14:30" x14ac:dyDescent="0.25">
      <c r="N35" s="311" t="str">
        <f>INDEX(Tracking!$B$6:$B$3001,ROW(A30),1)&amp;""</f>
        <v>Doc-110012</v>
      </c>
      <c r="O35" s="98">
        <f t="array" ref="O35">SUMPRODUCT(MID(0&amp;N35,LARGE(INDEX(ISNUMBER(--MID(N35,ROW($O$1:$O$25),1))* ROW($O$1:$O$25),0),ROW($O$1:$O$25))+1,1)*10^ROW($O$1:$O$25)/10)</f>
        <v>110012</v>
      </c>
      <c r="T35" s="140">
        <f t="shared" si="0"/>
        <v>61</v>
      </c>
      <c r="U35" s="112" t="str">
        <f>IF(OR(LEN(Form!$E$8)=0,ROWS(ColumnDescr)&lt;T35),"",IF(LEN(INDEX(ColumnDescr,T35,1))=0,"",Form!$E$8))</f>
        <v/>
      </c>
      <c r="V35" s="113" t="str">
        <f ca="1">IF(LEN(Form!PIdate)=0,"",IF(U35="","",Form!$E$9))</f>
        <v/>
      </c>
      <c r="W35" s="114" t="str">
        <f>IF($U35="","",INDEX(ColumnDescr,Calc!$T35,1))</f>
        <v/>
      </c>
      <c r="X35" s="115" t="str">
        <f>IF($U35="","",INDEX(ColumnQTY,Calc!$T35,1))</f>
        <v/>
      </c>
      <c r="Y35" s="115" t="str">
        <f>IF($U35="","",INDEX(ColumnUnit,Calc!$T35,1))</f>
        <v/>
      </c>
      <c r="Z35" s="116" t="str">
        <f>IF($U35="","",INDEX(ColumnUnitW,Calc!$T35,1))</f>
        <v/>
      </c>
      <c r="AA35" s="116" t="str">
        <f>IF($U35="","",INDEX(ColumnTotalW,Calc!$T35,1))</f>
        <v/>
      </c>
      <c r="AB35" s="117" t="str">
        <f>IF($U35="","",INDEX(ColumnWUnit,Calc!$T35,1))</f>
        <v/>
      </c>
      <c r="AC35" s="115" t="str">
        <f>IF($U35="","",IF(LEN(Form!$O$11)=0,"",Form!$O$11))</f>
        <v/>
      </c>
      <c r="AD35" s="118" t="str">
        <f>IF($U35="","",IF(LEN(Form!$D$12)=0,"",Form!$D$12))</f>
        <v/>
      </c>
    </row>
    <row r="36" spans="14:30" x14ac:dyDescent="0.25">
      <c r="N36" s="311" t="str">
        <f>INDEX(Tracking!$B$6:$B$3001,ROW(A31),1)&amp;""</f>
        <v/>
      </c>
      <c r="O36" s="98">
        <f t="array" ref="O36">SUMPRODUCT(MID(0&amp;N36,LARGE(INDEX(ISNUMBER(--MID(N36,ROW($O$1:$O$25),1))* ROW($O$1:$O$25),0),ROW($O$1:$O$25))+1,1)*10^ROW($O$1:$O$25)/10)</f>
        <v>0</v>
      </c>
      <c r="T36" s="140">
        <f t="shared" si="0"/>
        <v>63</v>
      </c>
      <c r="U36" s="112" t="str">
        <f>IF(OR(LEN(Form!$E$8)=0,ROWS(ColumnDescr)&lt;T36),"",IF(LEN(INDEX(ColumnDescr,T36,1))=0,"",Form!$E$8))</f>
        <v/>
      </c>
      <c r="V36" s="113" t="str">
        <f ca="1">IF(LEN(Form!PIdate)=0,"",IF(U36="","",Form!$E$9))</f>
        <v/>
      </c>
      <c r="W36" s="114" t="str">
        <f>IF($U36="","",INDEX(ColumnDescr,Calc!$T36,1))</f>
        <v/>
      </c>
      <c r="X36" s="115" t="str">
        <f>IF($U36="","",INDEX(ColumnQTY,Calc!$T36,1))</f>
        <v/>
      </c>
      <c r="Y36" s="115" t="str">
        <f>IF($U36="","",INDEX(ColumnUnit,Calc!$T36,1))</f>
        <v/>
      </c>
      <c r="Z36" s="116" t="str">
        <f>IF($U36="","",INDEX(ColumnUnitW,Calc!$T36,1))</f>
        <v/>
      </c>
      <c r="AA36" s="116" t="str">
        <f>IF($U36="","",INDEX(ColumnTotalW,Calc!$T36,1))</f>
        <v/>
      </c>
      <c r="AB36" s="117" t="str">
        <f>IF($U36="","",INDEX(ColumnWUnit,Calc!$T36,1))</f>
        <v/>
      </c>
      <c r="AC36" s="115" t="str">
        <f>IF($U36="","",IF(LEN(Form!$O$11)=0,"",Form!$O$11))</f>
        <v/>
      </c>
      <c r="AD36" s="118" t="str">
        <f>IF($U36="","",IF(LEN(Form!$D$12)=0,"",Form!$D$12))</f>
        <v/>
      </c>
    </row>
    <row r="37" spans="14:30" x14ac:dyDescent="0.25">
      <c r="N37" s="311" t="str">
        <f>INDEX(Tracking!$B$6:$B$3001,ROW(A32),1)&amp;""</f>
        <v/>
      </c>
      <c r="O37" s="98">
        <f t="array" ref="O37">SUMPRODUCT(MID(0&amp;N37,LARGE(INDEX(ISNUMBER(--MID(N37,ROW($O$1:$O$25),1))* ROW($O$1:$O$25),0),ROW($O$1:$O$25))+1,1)*10^ROW($O$1:$O$25)/10)</f>
        <v>0</v>
      </c>
      <c r="T37" s="140">
        <f t="shared" si="0"/>
        <v>65</v>
      </c>
      <c r="U37" s="112" t="str">
        <f>IF(OR(LEN(Form!$E$8)=0,ROWS(ColumnDescr)&lt;T37),"",IF(LEN(INDEX(ColumnDescr,T37,1))=0,"",Form!$E$8))</f>
        <v/>
      </c>
      <c r="V37" s="113" t="str">
        <f ca="1">IF(LEN(Form!PIdate)=0,"",IF(U37="","",Form!$E$9))</f>
        <v/>
      </c>
      <c r="W37" s="114" t="str">
        <f>IF($U37="","",INDEX(ColumnDescr,Calc!$T37,1))</f>
        <v/>
      </c>
      <c r="X37" s="115" t="str">
        <f>IF($U37="","",INDEX(ColumnQTY,Calc!$T37,1))</f>
        <v/>
      </c>
      <c r="Y37" s="115" t="str">
        <f>IF($U37="","",INDEX(ColumnUnit,Calc!$T37,1))</f>
        <v/>
      </c>
      <c r="Z37" s="116" t="str">
        <f>IF($U37="","",INDEX(ColumnUnitW,Calc!$T37,1))</f>
        <v/>
      </c>
      <c r="AA37" s="116" t="str">
        <f>IF($U37="","",INDEX(ColumnTotalW,Calc!$T37,1))</f>
        <v/>
      </c>
      <c r="AB37" s="117" t="str">
        <f>IF($U37="","",INDEX(ColumnWUnit,Calc!$T37,1))</f>
        <v/>
      </c>
      <c r="AC37" s="115" t="str">
        <f>IF($U37="","",IF(LEN(Form!$O$11)=0,"",Form!$O$11))</f>
        <v/>
      </c>
      <c r="AD37" s="118" t="str">
        <f>IF($U37="","",IF(LEN(Form!$D$12)=0,"",Form!$D$12))</f>
        <v/>
      </c>
    </row>
    <row r="38" spans="14:30" x14ac:dyDescent="0.25">
      <c r="N38" s="311" t="str">
        <f>INDEX(Tracking!$B$6:$B$3001,ROW(A33),1)&amp;""</f>
        <v/>
      </c>
      <c r="O38" s="98">
        <f t="array" ref="O38">SUMPRODUCT(MID(0&amp;N38,LARGE(INDEX(ISNUMBER(--MID(N38,ROW($O$1:$O$25),1))* ROW($O$1:$O$25),0),ROW($O$1:$O$25))+1,1)*10^ROW($O$1:$O$25)/10)</f>
        <v>0</v>
      </c>
      <c r="T38" s="140">
        <f t="shared" si="0"/>
        <v>67</v>
      </c>
      <c r="U38" s="112" t="str">
        <f>IF(OR(LEN(Form!$E$8)=0,ROWS(ColumnDescr)&lt;T38),"",IF(LEN(INDEX(ColumnDescr,T38,1))=0,"",Form!$E$8))</f>
        <v/>
      </c>
      <c r="V38" s="113" t="str">
        <f ca="1">IF(LEN(Form!PIdate)=0,"",IF(U38="","",Form!$E$9))</f>
        <v/>
      </c>
      <c r="W38" s="114" t="str">
        <f>IF($U38="","",INDEX(ColumnDescr,Calc!$T38,1))</f>
        <v/>
      </c>
      <c r="X38" s="115" t="str">
        <f>IF($U38="","",INDEX(ColumnQTY,Calc!$T38,1))</f>
        <v/>
      </c>
      <c r="Y38" s="115" t="str">
        <f>IF($U38="","",INDEX(ColumnUnit,Calc!$T38,1))</f>
        <v/>
      </c>
      <c r="Z38" s="116" t="str">
        <f>IF($U38="","",INDEX(ColumnUnitW,Calc!$T38,1))</f>
        <v/>
      </c>
      <c r="AA38" s="116" t="str">
        <f>IF($U38="","",INDEX(ColumnTotalW,Calc!$T38,1))</f>
        <v/>
      </c>
      <c r="AB38" s="117" t="str">
        <f>IF($U38="","",INDEX(ColumnWUnit,Calc!$T38,1))</f>
        <v/>
      </c>
      <c r="AC38" s="115" t="str">
        <f>IF($U38="","",IF(LEN(Form!$O$11)=0,"",Form!$O$11))</f>
        <v/>
      </c>
      <c r="AD38" s="118" t="str">
        <f>IF($U38="","",IF(LEN(Form!$D$12)=0,"",Form!$D$12))</f>
        <v/>
      </c>
    </row>
    <row r="39" spans="14:30" x14ac:dyDescent="0.25">
      <c r="N39" s="311" t="str">
        <f>INDEX(Tracking!$B$6:$B$3001,ROW(A34),1)&amp;""</f>
        <v/>
      </c>
      <c r="O39" s="98">
        <f t="array" ref="O39">SUMPRODUCT(MID(0&amp;N39,LARGE(INDEX(ISNUMBER(--MID(N39,ROW($O$1:$O$25),1))* ROW($O$1:$O$25),0),ROW($O$1:$O$25))+1,1)*10^ROW($O$1:$O$25)/10)</f>
        <v>0</v>
      </c>
      <c r="T39" s="140">
        <f t="shared" si="0"/>
        <v>69</v>
      </c>
      <c r="U39" s="112" t="str">
        <f>IF(OR(LEN(Form!$E$8)=0,ROWS(ColumnDescr)&lt;T39),"",IF(LEN(INDEX(ColumnDescr,T39,1))=0,"",Form!$E$8))</f>
        <v/>
      </c>
      <c r="V39" s="113" t="str">
        <f ca="1">IF(LEN(Form!PIdate)=0,"",IF(U39="","",Form!$E$9))</f>
        <v/>
      </c>
      <c r="W39" s="114" t="str">
        <f>IF($U39="","",INDEX(ColumnDescr,Calc!$T39,1))</f>
        <v/>
      </c>
      <c r="X39" s="115" t="str">
        <f>IF($U39="","",INDEX(ColumnQTY,Calc!$T39,1))</f>
        <v/>
      </c>
      <c r="Y39" s="115" t="str">
        <f>IF($U39="","",INDEX(ColumnUnit,Calc!$T39,1))</f>
        <v/>
      </c>
      <c r="Z39" s="116" t="str">
        <f>IF($U39="","",INDEX(ColumnUnitW,Calc!$T39,1))</f>
        <v/>
      </c>
      <c r="AA39" s="116" t="str">
        <f>IF($U39="","",INDEX(ColumnTotalW,Calc!$T39,1))</f>
        <v/>
      </c>
      <c r="AB39" s="117" t="str">
        <f>IF($U39="","",INDEX(ColumnWUnit,Calc!$T39,1))</f>
        <v/>
      </c>
      <c r="AC39" s="115" t="str">
        <f>IF($U39="","",IF(LEN(Form!$O$11)=0,"",Form!$O$11))</f>
        <v/>
      </c>
      <c r="AD39" s="118" t="str">
        <f>IF($U39="","",IF(LEN(Form!$D$12)=0,"",Form!$D$12))</f>
        <v/>
      </c>
    </row>
    <row r="40" spans="14:30" x14ac:dyDescent="0.25">
      <c r="N40" s="311" t="str">
        <f>INDEX(Tracking!$B$6:$B$3001,ROW(A35),1)&amp;""</f>
        <v/>
      </c>
      <c r="O40" s="98">
        <f t="array" ref="O40">SUMPRODUCT(MID(0&amp;N40,LARGE(INDEX(ISNUMBER(--MID(N40,ROW($O$1:$O$25),1))* ROW($O$1:$O$25),0),ROW($O$1:$O$25))+1,1)*10^ROW($O$1:$O$25)/10)</f>
        <v>0</v>
      </c>
      <c r="T40" s="140">
        <f t="shared" si="0"/>
        <v>71</v>
      </c>
      <c r="U40" s="112" t="str">
        <f>IF(OR(LEN(Form!$E$8)=0,ROWS(ColumnDescr)&lt;T40),"",IF(LEN(INDEX(ColumnDescr,T40,1))=0,"",Form!$E$8))</f>
        <v/>
      </c>
      <c r="V40" s="113" t="str">
        <f ca="1">IF(LEN(Form!PIdate)=0,"",IF(U40="","",Form!$E$9))</f>
        <v/>
      </c>
      <c r="W40" s="114" t="str">
        <f>IF($U40="","",INDEX(ColumnDescr,Calc!$T40,1))</f>
        <v/>
      </c>
      <c r="X40" s="115" t="str">
        <f>IF($U40="","",INDEX(ColumnQTY,Calc!$T40,1))</f>
        <v/>
      </c>
      <c r="Y40" s="115" t="str">
        <f>IF($U40="","",INDEX(ColumnUnit,Calc!$T40,1))</f>
        <v/>
      </c>
      <c r="Z40" s="116" t="str">
        <f>IF($U40="","",INDEX(ColumnUnitW,Calc!$T40,1))</f>
        <v/>
      </c>
      <c r="AA40" s="116" t="str">
        <f>IF($U40="","",INDEX(ColumnTotalW,Calc!$T40,1))</f>
        <v/>
      </c>
      <c r="AB40" s="117" t="str">
        <f>IF($U40="","",INDEX(ColumnWUnit,Calc!$T40,1))</f>
        <v/>
      </c>
      <c r="AC40" s="115" t="str">
        <f>IF($U40="","",IF(LEN(Form!$O$11)=0,"",Form!$O$11))</f>
        <v/>
      </c>
      <c r="AD40" s="118" t="str">
        <f>IF($U40="","",IF(LEN(Form!$D$12)=0,"",Form!$D$12))</f>
        <v/>
      </c>
    </row>
    <row r="41" spans="14:30" x14ac:dyDescent="0.25">
      <c r="N41" s="311" t="str">
        <f>INDEX(Tracking!$B$6:$B$3001,ROW(A36),1)&amp;""</f>
        <v/>
      </c>
      <c r="O41" s="98">
        <f t="array" ref="O41">SUMPRODUCT(MID(0&amp;N41,LARGE(INDEX(ISNUMBER(--MID(N41,ROW($O$1:$O$25),1))* ROW($O$1:$O$25),0),ROW($O$1:$O$25))+1,1)*10^ROW($O$1:$O$25)/10)</f>
        <v>0</v>
      </c>
      <c r="T41" s="140">
        <f t="shared" si="0"/>
        <v>73</v>
      </c>
      <c r="U41" s="112" t="str">
        <f>IF(OR(LEN(Form!$E$8)=0,ROWS(ColumnDescr)&lt;T41),"",IF(LEN(INDEX(ColumnDescr,T41,1))=0,"",Form!$E$8))</f>
        <v/>
      </c>
      <c r="V41" s="113" t="str">
        <f ca="1">IF(LEN(Form!PIdate)=0,"",IF(U41="","",Form!$E$9))</f>
        <v/>
      </c>
      <c r="W41" s="114" t="str">
        <f>IF($U41="","",INDEX(ColumnDescr,Calc!$T41,1))</f>
        <v/>
      </c>
      <c r="X41" s="115" t="str">
        <f>IF($U41="","",INDEX(ColumnQTY,Calc!$T41,1))</f>
        <v/>
      </c>
      <c r="Y41" s="115" t="str">
        <f>IF($U41="","",INDEX(ColumnUnit,Calc!$T41,1))</f>
        <v/>
      </c>
      <c r="Z41" s="116" t="str">
        <f>IF($U41="","",INDEX(ColumnUnitW,Calc!$T41,1))</f>
        <v/>
      </c>
      <c r="AA41" s="116" t="str">
        <f>IF($U41="","",INDEX(ColumnTotalW,Calc!$T41,1))</f>
        <v/>
      </c>
      <c r="AB41" s="117" t="str">
        <f>IF($U41="","",INDEX(ColumnWUnit,Calc!$T41,1))</f>
        <v/>
      </c>
      <c r="AC41" s="115" t="str">
        <f>IF($U41="","",IF(LEN(Form!$O$11)=0,"",Form!$O$11))</f>
        <v/>
      </c>
      <c r="AD41" s="118" t="str">
        <f>IF($U41="","",IF(LEN(Form!$D$12)=0,"",Form!$D$12))</f>
        <v/>
      </c>
    </row>
    <row r="42" spans="14:30" x14ac:dyDescent="0.25">
      <c r="N42" s="311" t="str">
        <f>INDEX(Tracking!$B$6:$B$3001,ROW(A37),1)&amp;""</f>
        <v/>
      </c>
      <c r="O42" s="98">
        <f t="array" ref="O42">SUMPRODUCT(MID(0&amp;N42,LARGE(INDEX(ISNUMBER(--MID(N42,ROW($O$1:$O$25),1))* ROW($O$1:$O$25),0),ROW($O$1:$O$25))+1,1)*10^ROW($O$1:$O$25)/10)</f>
        <v>0</v>
      </c>
      <c r="T42" s="140">
        <f t="shared" si="0"/>
        <v>75</v>
      </c>
      <c r="U42" s="112" t="str">
        <f>IF(OR(LEN(Form!$E$8)=0,ROWS(ColumnDescr)&lt;T42),"",IF(LEN(INDEX(ColumnDescr,T42,1))=0,"",Form!$E$8))</f>
        <v/>
      </c>
      <c r="V42" s="113" t="str">
        <f ca="1">IF(LEN(Form!PIdate)=0,"",IF(U42="","",Form!$E$9))</f>
        <v/>
      </c>
      <c r="W42" s="114" t="str">
        <f>IF($U42="","",INDEX(ColumnDescr,Calc!$T42,1))</f>
        <v/>
      </c>
      <c r="X42" s="115" t="str">
        <f>IF($U42="","",INDEX(ColumnQTY,Calc!$T42,1))</f>
        <v/>
      </c>
      <c r="Y42" s="115" t="str">
        <f>IF($U42="","",INDEX(ColumnUnit,Calc!$T42,1))</f>
        <v/>
      </c>
      <c r="Z42" s="116" t="str">
        <f>IF($U42="","",INDEX(ColumnUnitW,Calc!$T42,1))</f>
        <v/>
      </c>
      <c r="AA42" s="116" t="str">
        <f>IF($U42="","",INDEX(ColumnTotalW,Calc!$T42,1))</f>
        <v/>
      </c>
      <c r="AB42" s="117" t="str">
        <f>IF($U42="","",INDEX(ColumnWUnit,Calc!$T42,1))</f>
        <v/>
      </c>
      <c r="AC42" s="115" t="str">
        <f>IF($U42="","",IF(LEN(Form!$O$11)=0,"",Form!$O$11))</f>
        <v/>
      </c>
      <c r="AD42" s="118" t="str">
        <f>IF($U42="","",IF(LEN(Form!$D$12)=0,"",Form!$D$12))</f>
        <v/>
      </c>
    </row>
    <row r="43" spans="14:30" x14ac:dyDescent="0.25">
      <c r="N43" s="311" t="str">
        <f>INDEX(Tracking!$B$6:$B$3001,ROW(A38),1)&amp;""</f>
        <v/>
      </c>
      <c r="O43" s="98">
        <f t="array" ref="O43">SUMPRODUCT(MID(0&amp;N43,LARGE(INDEX(ISNUMBER(--MID(N43,ROW($O$1:$O$25),1))* ROW($O$1:$O$25),0),ROW($O$1:$O$25))+1,1)*10^ROW($O$1:$O$25)/10)</f>
        <v>0</v>
      </c>
      <c r="T43" s="140">
        <f t="shared" si="0"/>
        <v>77</v>
      </c>
      <c r="U43" s="112" t="str">
        <f>IF(OR(LEN(Form!$E$8)=0,ROWS(ColumnDescr)&lt;T43),"",IF(LEN(INDEX(ColumnDescr,T43,1))=0,"",Form!$E$8))</f>
        <v/>
      </c>
      <c r="V43" s="113" t="str">
        <f ca="1">IF(LEN(Form!PIdate)=0,"",IF(U43="","",Form!$E$9))</f>
        <v/>
      </c>
      <c r="W43" s="114" t="str">
        <f>IF($U43="","",INDEX(ColumnDescr,Calc!$T43,1))</f>
        <v/>
      </c>
      <c r="X43" s="115" t="str">
        <f>IF($U43="","",INDEX(ColumnQTY,Calc!$T43,1))</f>
        <v/>
      </c>
      <c r="Y43" s="115" t="str">
        <f>IF($U43="","",INDEX(ColumnUnit,Calc!$T43,1))</f>
        <v/>
      </c>
      <c r="Z43" s="116" t="str">
        <f>IF($U43="","",INDEX(ColumnUnitW,Calc!$T43,1))</f>
        <v/>
      </c>
      <c r="AA43" s="116" t="str">
        <f>IF($U43="","",INDEX(ColumnTotalW,Calc!$T43,1))</f>
        <v/>
      </c>
      <c r="AB43" s="117" t="str">
        <f>IF($U43="","",INDEX(ColumnWUnit,Calc!$T43,1))</f>
        <v/>
      </c>
      <c r="AC43" s="115" t="str">
        <f>IF($U43="","",IF(LEN(Form!$O$11)=0,"",Form!$O$11))</f>
        <v/>
      </c>
      <c r="AD43" s="118" t="str">
        <f>IF($U43="","",IF(LEN(Form!$D$12)=0,"",Form!$D$12))</f>
        <v/>
      </c>
    </row>
    <row r="44" spans="14:30" x14ac:dyDescent="0.25">
      <c r="N44" s="311" t="str">
        <f>INDEX(Tracking!$B$6:$B$3001,ROW(A39),1)&amp;""</f>
        <v/>
      </c>
      <c r="O44" s="98">
        <f t="array" ref="O44">SUMPRODUCT(MID(0&amp;N44,LARGE(INDEX(ISNUMBER(--MID(N44,ROW($O$1:$O$25),1))* ROW($O$1:$O$25),0),ROW($O$1:$O$25))+1,1)*10^ROW($O$1:$O$25)/10)</f>
        <v>0</v>
      </c>
      <c r="T44" s="140">
        <f t="shared" si="0"/>
        <v>79</v>
      </c>
      <c r="U44" s="112" t="str">
        <f>IF(OR(LEN(Form!$E$8)=0,ROWS(ColumnDescr)&lt;T44),"",IF(LEN(INDEX(ColumnDescr,T44,1))=0,"",Form!$E$8))</f>
        <v/>
      </c>
      <c r="V44" s="113" t="str">
        <f ca="1">IF(LEN(Form!PIdate)=0,"",IF(U44="","",Form!$E$9))</f>
        <v/>
      </c>
      <c r="W44" s="114" t="str">
        <f>IF($U44="","",INDEX(ColumnDescr,Calc!$T44,1))</f>
        <v/>
      </c>
      <c r="X44" s="115" t="str">
        <f>IF($U44="","",INDEX(ColumnQTY,Calc!$T44,1))</f>
        <v/>
      </c>
      <c r="Y44" s="115" t="str">
        <f>IF($U44="","",INDEX(ColumnUnit,Calc!$T44,1))</f>
        <v/>
      </c>
      <c r="Z44" s="116" t="str">
        <f>IF($U44="","",INDEX(ColumnUnitW,Calc!$T44,1))</f>
        <v/>
      </c>
      <c r="AA44" s="116" t="str">
        <f>IF($U44="","",INDEX(ColumnTotalW,Calc!$T44,1))</f>
        <v/>
      </c>
      <c r="AB44" s="117" t="str">
        <f>IF($U44="","",INDEX(ColumnWUnit,Calc!$T44,1))</f>
        <v/>
      </c>
      <c r="AC44" s="115" t="str">
        <f>IF($U44="","",IF(LEN(Form!$O$11)=0,"",Form!$O$11))</f>
        <v/>
      </c>
      <c r="AD44" s="118" t="str">
        <f>IF($U44="","",IF(LEN(Form!$D$12)=0,"",Form!$D$12))</f>
        <v/>
      </c>
    </row>
    <row r="45" spans="14:30" x14ac:dyDescent="0.25">
      <c r="N45" s="311" t="str">
        <f>INDEX(Tracking!$B$6:$B$3001,ROW(A40),1)&amp;""</f>
        <v/>
      </c>
      <c r="O45" s="98">
        <f t="array" ref="O45">SUMPRODUCT(MID(0&amp;N45,LARGE(INDEX(ISNUMBER(--MID(N45,ROW($O$1:$O$25),1))* ROW($O$1:$O$25),0),ROW($O$1:$O$25))+1,1)*10^ROW($O$1:$O$25)/10)</f>
        <v>0</v>
      </c>
      <c r="T45" s="140">
        <f t="shared" si="0"/>
        <v>81</v>
      </c>
      <c r="U45" s="112" t="str">
        <f>IF(OR(LEN(Form!$E$8)=0,ROWS(ColumnDescr)&lt;T45),"",IF(LEN(INDEX(ColumnDescr,T45,1))=0,"",Form!$E$8))</f>
        <v/>
      </c>
      <c r="V45" s="113" t="str">
        <f ca="1">IF(LEN(Form!PIdate)=0,"",IF(U45="","",Form!$E$9))</f>
        <v/>
      </c>
      <c r="W45" s="114" t="str">
        <f>IF($U45="","",INDEX(ColumnDescr,Calc!$T45,1))</f>
        <v/>
      </c>
      <c r="X45" s="115" t="str">
        <f>IF($U45="","",INDEX(ColumnQTY,Calc!$T45,1))</f>
        <v/>
      </c>
      <c r="Y45" s="115" t="str">
        <f>IF($U45="","",INDEX(ColumnUnit,Calc!$T45,1))</f>
        <v/>
      </c>
      <c r="Z45" s="116" t="str">
        <f>IF($U45="","",INDEX(ColumnUnitW,Calc!$T45,1))</f>
        <v/>
      </c>
      <c r="AA45" s="116" t="str">
        <f>IF($U45="","",INDEX(ColumnTotalW,Calc!$T45,1))</f>
        <v/>
      </c>
      <c r="AB45" s="117" t="str">
        <f>IF($U45="","",INDEX(ColumnWUnit,Calc!$T45,1))</f>
        <v/>
      </c>
      <c r="AC45" s="115" t="str">
        <f>IF($U45="","",IF(LEN(Form!$O$11)=0,"",Form!$O$11))</f>
        <v/>
      </c>
      <c r="AD45" s="118" t="str">
        <f>IF($U45="","",IF(LEN(Form!$D$12)=0,"",Form!$D$12))</f>
        <v/>
      </c>
    </row>
    <row r="46" spans="14:30" x14ac:dyDescent="0.25">
      <c r="N46" s="311" t="str">
        <f>INDEX(Tracking!$B$6:$B$3001,ROW(A41),1)&amp;""</f>
        <v/>
      </c>
      <c r="O46" s="98">
        <f t="array" ref="O46">SUMPRODUCT(MID(0&amp;N46,LARGE(INDEX(ISNUMBER(--MID(N46,ROW($O$1:$O$25),1))* ROW($O$1:$O$25),0),ROW($O$1:$O$25))+1,1)*10^ROW($O$1:$O$25)/10)</f>
        <v>0</v>
      </c>
      <c r="T46" s="140">
        <f t="shared" si="0"/>
        <v>83</v>
      </c>
      <c r="U46" s="112" t="str">
        <f>IF(OR(LEN(Form!$E$8)=0,ROWS(ColumnDescr)&lt;T46),"",IF(LEN(INDEX(ColumnDescr,T46,1))=0,"",Form!$E$8))</f>
        <v/>
      </c>
      <c r="V46" s="113" t="str">
        <f ca="1">IF(LEN(Form!PIdate)=0,"",IF(U46="","",Form!$E$9))</f>
        <v/>
      </c>
      <c r="W46" s="114" t="str">
        <f>IF($U46="","",INDEX(ColumnDescr,Calc!$T46,1))</f>
        <v/>
      </c>
      <c r="X46" s="115" t="str">
        <f>IF($U46="","",INDEX(ColumnQTY,Calc!$T46,1))</f>
        <v/>
      </c>
      <c r="Y46" s="115" t="str">
        <f>IF($U46="","",INDEX(ColumnUnit,Calc!$T46,1))</f>
        <v/>
      </c>
      <c r="Z46" s="116" t="str">
        <f>IF($U46="","",INDEX(ColumnUnitW,Calc!$T46,1))</f>
        <v/>
      </c>
      <c r="AA46" s="116" t="str">
        <f>IF($U46="","",INDEX(ColumnTotalW,Calc!$T46,1))</f>
        <v/>
      </c>
      <c r="AB46" s="117" t="str">
        <f>IF($U46="","",INDEX(ColumnWUnit,Calc!$T46,1))</f>
        <v/>
      </c>
      <c r="AC46" s="115" t="str">
        <f>IF($U46="","",IF(LEN(Form!$O$11)=0,"",Form!$O$11))</f>
        <v/>
      </c>
      <c r="AD46" s="118" t="str">
        <f>IF($U46="","",IF(LEN(Form!$D$12)=0,"",Form!$D$12))</f>
        <v/>
      </c>
    </row>
    <row r="47" spans="14:30" x14ac:dyDescent="0.25">
      <c r="N47" s="311" t="str">
        <f>INDEX(Tracking!$B$6:$B$3001,ROW(A42),1)&amp;""</f>
        <v/>
      </c>
      <c r="O47" s="98">
        <f t="array" ref="O47">SUMPRODUCT(MID(0&amp;N47,LARGE(INDEX(ISNUMBER(--MID(N47,ROW($O$1:$O$25),1))* ROW($O$1:$O$25),0),ROW($O$1:$O$25))+1,1)*10^ROW($O$1:$O$25)/10)</f>
        <v>0</v>
      </c>
      <c r="T47" s="140">
        <f t="shared" si="0"/>
        <v>85</v>
      </c>
      <c r="U47" s="112" t="str">
        <f>IF(OR(LEN(Form!$E$8)=0,ROWS(ColumnDescr)&lt;T47),"",IF(LEN(INDEX(ColumnDescr,T47,1))=0,"",Form!$E$8))</f>
        <v/>
      </c>
      <c r="V47" s="113" t="str">
        <f ca="1">IF(LEN(Form!PIdate)=0,"",IF(U47="","",Form!$E$9))</f>
        <v/>
      </c>
      <c r="W47" s="114" t="str">
        <f>IF($U47="","",INDEX(ColumnDescr,Calc!$T47,1))</f>
        <v/>
      </c>
      <c r="X47" s="115" t="str">
        <f>IF($U47="","",INDEX(ColumnQTY,Calc!$T47,1))</f>
        <v/>
      </c>
      <c r="Y47" s="115" t="str">
        <f>IF($U47="","",INDEX(ColumnUnit,Calc!$T47,1))</f>
        <v/>
      </c>
      <c r="Z47" s="116" t="str">
        <f>IF($U47="","",INDEX(ColumnUnitW,Calc!$T47,1))</f>
        <v/>
      </c>
      <c r="AA47" s="116" t="str">
        <f>IF($U47="","",INDEX(ColumnTotalW,Calc!$T47,1))</f>
        <v/>
      </c>
      <c r="AB47" s="117" t="str">
        <f>IF($U47="","",INDEX(ColumnWUnit,Calc!$T47,1))</f>
        <v/>
      </c>
      <c r="AC47" s="115" t="str">
        <f>IF($U47="","",IF(LEN(Form!$O$11)=0,"",Form!$O$11))</f>
        <v/>
      </c>
      <c r="AD47" s="118" t="str">
        <f>IF($U47="","",IF(LEN(Form!$D$12)=0,"",Form!$D$12))</f>
        <v/>
      </c>
    </row>
    <row r="48" spans="14:30" x14ac:dyDescent="0.25">
      <c r="N48" s="311" t="str">
        <f>INDEX(Tracking!$B$6:$B$3001,ROW(A43),1)&amp;""</f>
        <v/>
      </c>
      <c r="O48" s="98">
        <f t="array" ref="O48">SUMPRODUCT(MID(0&amp;N48,LARGE(INDEX(ISNUMBER(--MID(N48,ROW($O$1:$O$25),1))* ROW($O$1:$O$25),0),ROW($O$1:$O$25))+1,1)*10^ROW($O$1:$O$25)/10)</f>
        <v>0</v>
      </c>
      <c r="T48" s="140">
        <f t="shared" si="0"/>
        <v>87</v>
      </c>
      <c r="U48" s="112" t="str">
        <f>IF(OR(LEN(Form!$E$8)=0,ROWS(ColumnDescr)&lt;T48),"",IF(LEN(INDEX(ColumnDescr,T48,1))=0,"",Form!$E$8))</f>
        <v/>
      </c>
      <c r="V48" s="113" t="str">
        <f ca="1">IF(LEN(Form!PIdate)=0,"",IF(U48="","",Form!$E$9))</f>
        <v/>
      </c>
      <c r="W48" s="114" t="str">
        <f>IF($U48="","",INDEX(ColumnDescr,Calc!$T48,1))</f>
        <v/>
      </c>
      <c r="X48" s="115" t="str">
        <f>IF($U48="","",INDEX(ColumnQTY,Calc!$T48,1))</f>
        <v/>
      </c>
      <c r="Y48" s="115" t="str">
        <f>IF($U48="","",INDEX(ColumnUnit,Calc!$T48,1))</f>
        <v/>
      </c>
      <c r="Z48" s="116" t="str">
        <f>IF($U48="","",INDEX(ColumnUnitW,Calc!$T48,1))</f>
        <v/>
      </c>
      <c r="AA48" s="116" t="str">
        <f>IF($U48="","",INDEX(ColumnTotalW,Calc!$T48,1))</f>
        <v/>
      </c>
      <c r="AB48" s="117" t="str">
        <f>IF($U48="","",INDEX(ColumnWUnit,Calc!$T48,1))</f>
        <v/>
      </c>
      <c r="AC48" s="115" t="str">
        <f>IF($U48="","",IF(LEN(Form!$O$11)=0,"",Form!$O$11))</f>
        <v/>
      </c>
      <c r="AD48" s="118" t="str">
        <f>IF($U48="","",IF(LEN(Form!$D$12)=0,"",Form!$D$12))</f>
        <v/>
      </c>
    </row>
    <row r="49" spans="14:30" x14ac:dyDescent="0.25">
      <c r="N49" s="311" t="str">
        <f>INDEX(Tracking!$B$6:$B$3001,ROW(A44),1)&amp;""</f>
        <v/>
      </c>
      <c r="O49" s="98">
        <f t="array" ref="O49">SUMPRODUCT(MID(0&amp;N49,LARGE(INDEX(ISNUMBER(--MID(N49,ROW($O$1:$O$25),1))* ROW($O$1:$O$25),0),ROW($O$1:$O$25))+1,1)*10^ROW($O$1:$O$25)/10)</f>
        <v>0</v>
      </c>
      <c r="T49" s="140">
        <f t="shared" si="0"/>
        <v>89</v>
      </c>
      <c r="U49" s="112" t="str">
        <f>IF(OR(LEN(Form!$E$8)=0,ROWS(ColumnDescr)&lt;T49),"",IF(LEN(INDEX(ColumnDescr,T49,1))=0,"",Form!$E$8))</f>
        <v/>
      </c>
      <c r="V49" s="113" t="str">
        <f ca="1">IF(LEN(Form!PIdate)=0,"",IF(U49="","",Form!$E$9))</f>
        <v/>
      </c>
      <c r="W49" s="114" t="str">
        <f>IF($U49="","",INDEX(ColumnDescr,Calc!$T49,1))</f>
        <v/>
      </c>
      <c r="X49" s="115" t="str">
        <f>IF($U49="","",INDEX(ColumnQTY,Calc!$T49,1))</f>
        <v/>
      </c>
      <c r="Y49" s="115" t="str">
        <f>IF($U49="","",INDEX(ColumnUnit,Calc!$T49,1))</f>
        <v/>
      </c>
      <c r="Z49" s="116" t="str">
        <f>IF($U49="","",INDEX(ColumnUnitW,Calc!$T49,1))</f>
        <v/>
      </c>
      <c r="AA49" s="116" t="str">
        <f>IF($U49="","",INDEX(ColumnTotalW,Calc!$T49,1))</f>
        <v/>
      </c>
      <c r="AB49" s="117" t="str">
        <f>IF($U49="","",INDEX(ColumnWUnit,Calc!$T49,1))</f>
        <v/>
      </c>
      <c r="AC49" s="115" t="str">
        <f>IF($U49="","",IF(LEN(Form!$O$11)=0,"",Form!$O$11))</f>
        <v/>
      </c>
      <c r="AD49" s="118" t="str">
        <f>IF($U49="","",IF(LEN(Form!$D$12)=0,"",Form!$D$12))</f>
        <v/>
      </c>
    </row>
    <row r="50" spans="14:30" x14ac:dyDescent="0.25">
      <c r="N50" s="311" t="str">
        <f>INDEX(Tracking!$B$6:$B$3001,ROW(A45),1)&amp;""</f>
        <v/>
      </c>
      <c r="O50" s="98">
        <f t="array" ref="O50">SUMPRODUCT(MID(0&amp;N50,LARGE(INDEX(ISNUMBER(--MID(N50,ROW($O$1:$O$25),1))* ROW($O$1:$O$25),0),ROW($O$1:$O$25))+1,1)*10^ROW($O$1:$O$25)/10)</f>
        <v>0</v>
      </c>
      <c r="T50" s="140">
        <f t="shared" si="0"/>
        <v>91</v>
      </c>
      <c r="U50" s="112" t="str">
        <f>IF(OR(LEN(Form!$E$8)=0,ROWS(ColumnDescr)&lt;T50),"",IF(LEN(INDEX(ColumnDescr,T50,1))=0,"",Form!$E$8))</f>
        <v/>
      </c>
      <c r="V50" s="113" t="str">
        <f ca="1">IF(LEN(Form!PIdate)=0,"",IF(U50="","",Form!$E$9))</f>
        <v/>
      </c>
      <c r="W50" s="114" t="str">
        <f>IF($U50="","",INDEX(ColumnDescr,Calc!$T50,1))</f>
        <v/>
      </c>
      <c r="X50" s="115" t="str">
        <f>IF($U50="","",INDEX(ColumnQTY,Calc!$T50,1))</f>
        <v/>
      </c>
      <c r="Y50" s="115" t="str">
        <f>IF($U50="","",INDEX(ColumnUnit,Calc!$T50,1))</f>
        <v/>
      </c>
      <c r="Z50" s="116" t="str">
        <f>IF($U50="","",INDEX(ColumnUnitW,Calc!$T50,1))</f>
        <v/>
      </c>
      <c r="AA50" s="116" t="str">
        <f>IF($U50="","",INDEX(ColumnTotalW,Calc!$T50,1))</f>
        <v/>
      </c>
      <c r="AB50" s="117" t="str">
        <f>IF($U50="","",INDEX(ColumnWUnit,Calc!$T50,1))</f>
        <v/>
      </c>
      <c r="AC50" s="115" t="str">
        <f>IF($U50="","",IF(LEN(Form!$O$11)=0,"",Form!$O$11))</f>
        <v/>
      </c>
      <c r="AD50" s="118" t="str">
        <f>IF($U50="","",IF(LEN(Form!$D$12)=0,"",Form!$D$12))</f>
        <v/>
      </c>
    </row>
    <row r="51" spans="14:30" x14ac:dyDescent="0.25">
      <c r="N51" s="311" t="str">
        <f>INDEX(Tracking!$B$6:$B$3001,ROW(A46),1)&amp;""</f>
        <v/>
      </c>
      <c r="O51" s="98">
        <f t="array" ref="O51">SUMPRODUCT(MID(0&amp;N51,LARGE(INDEX(ISNUMBER(--MID(N51,ROW($O$1:$O$25),1))* ROW($O$1:$O$25),0),ROW($O$1:$O$25))+1,1)*10^ROW($O$1:$O$25)/10)</f>
        <v>0</v>
      </c>
      <c r="T51" s="140">
        <f t="shared" si="0"/>
        <v>93</v>
      </c>
      <c r="U51" s="112" t="str">
        <f>IF(OR(LEN(Form!$E$8)=0,ROWS(ColumnDescr)&lt;T51),"",IF(LEN(INDEX(ColumnDescr,T51,1))=0,"",Form!$E$8))</f>
        <v/>
      </c>
      <c r="V51" s="113" t="str">
        <f ca="1">IF(LEN(Form!PIdate)=0,"",IF(U51="","",Form!$E$9))</f>
        <v/>
      </c>
      <c r="W51" s="114" t="str">
        <f>IF($U51="","",INDEX(ColumnDescr,Calc!$T51,1))</f>
        <v/>
      </c>
      <c r="X51" s="115" t="str">
        <f>IF($U51="","",INDEX(ColumnQTY,Calc!$T51,1))</f>
        <v/>
      </c>
      <c r="Y51" s="115" t="str">
        <f>IF($U51="","",INDEX(ColumnUnit,Calc!$T51,1))</f>
        <v/>
      </c>
      <c r="Z51" s="116" t="str">
        <f>IF($U51="","",INDEX(ColumnUnitW,Calc!$T51,1))</f>
        <v/>
      </c>
      <c r="AA51" s="116" t="str">
        <f>IF($U51="","",INDEX(ColumnTotalW,Calc!$T51,1))</f>
        <v/>
      </c>
      <c r="AB51" s="117" t="str">
        <f>IF($U51="","",INDEX(ColumnWUnit,Calc!$T51,1))</f>
        <v/>
      </c>
      <c r="AC51" s="115" t="str">
        <f>IF($U51="","",IF(LEN(Form!$O$11)=0,"",Form!$O$11))</f>
        <v/>
      </c>
      <c r="AD51" s="118" t="str">
        <f>IF($U51="","",IF(LEN(Form!$D$12)=0,"",Form!$D$12))</f>
        <v/>
      </c>
    </row>
    <row r="52" spans="14:30" x14ac:dyDescent="0.25">
      <c r="N52" s="311" t="str">
        <f>INDEX(Tracking!$B$6:$B$3001,ROW(A47),1)&amp;""</f>
        <v/>
      </c>
      <c r="O52" s="98">
        <f t="array" ref="O52">SUMPRODUCT(MID(0&amp;N52,LARGE(INDEX(ISNUMBER(--MID(N52,ROW($O$1:$O$25),1))* ROW($O$1:$O$25),0),ROW($O$1:$O$25))+1,1)*10^ROW($O$1:$O$25)/10)</f>
        <v>0</v>
      </c>
      <c r="T52" s="140">
        <f t="shared" si="0"/>
        <v>95</v>
      </c>
      <c r="U52" s="112" t="str">
        <f>IF(OR(LEN(Form!$E$8)=0,ROWS(ColumnDescr)&lt;T52),"",IF(LEN(INDEX(ColumnDescr,T52,1))=0,"",Form!$E$8))</f>
        <v/>
      </c>
      <c r="V52" s="113" t="str">
        <f ca="1">IF(LEN(Form!PIdate)=0,"",IF(U52="","",Form!$E$9))</f>
        <v/>
      </c>
      <c r="W52" s="114" t="str">
        <f>IF($U52="","",INDEX(ColumnDescr,Calc!$T52,1))</f>
        <v/>
      </c>
      <c r="X52" s="115" t="str">
        <f>IF($U52="","",INDEX(ColumnQTY,Calc!$T52,1))</f>
        <v/>
      </c>
      <c r="Y52" s="115" t="str">
        <f>IF($U52="","",INDEX(ColumnUnit,Calc!$T52,1))</f>
        <v/>
      </c>
      <c r="Z52" s="116" t="str">
        <f>IF($U52="","",INDEX(ColumnUnitW,Calc!$T52,1))</f>
        <v/>
      </c>
      <c r="AA52" s="116" t="str">
        <f>IF($U52="","",INDEX(ColumnTotalW,Calc!$T52,1))</f>
        <v/>
      </c>
      <c r="AB52" s="117" t="str">
        <f>IF($U52="","",INDEX(ColumnWUnit,Calc!$T52,1))</f>
        <v/>
      </c>
      <c r="AC52" s="115" t="str">
        <f>IF($U52="","",IF(LEN(Form!$O$11)=0,"",Form!$O$11))</f>
        <v/>
      </c>
      <c r="AD52" s="118" t="str">
        <f>IF($U52="","",IF(LEN(Form!$D$12)=0,"",Form!$D$12))</f>
        <v/>
      </c>
    </row>
    <row r="53" spans="14:30" x14ac:dyDescent="0.25">
      <c r="N53" s="311" t="str">
        <f>INDEX(Tracking!$B$6:$B$3001,ROW(A48),1)&amp;""</f>
        <v/>
      </c>
      <c r="O53" s="98">
        <f t="array" ref="O53">SUMPRODUCT(MID(0&amp;N53,LARGE(INDEX(ISNUMBER(--MID(N53,ROW($O$1:$O$25),1))* ROW($O$1:$O$25),0),ROW($O$1:$O$25))+1,1)*10^ROW($O$1:$O$25)/10)</f>
        <v>0</v>
      </c>
      <c r="T53" s="140">
        <f t="shared" si="0"/>
        <v>97</v>
      </c>
      <c r="U53" s="112" t="str">
        <f>IF(OR(LEN(Form!$E$8)=0,ROWS(ColumnDescr)&lt;T53),"",IF(LEN(INDEX(ColumnDescr,T53,1))=0,"",Form!$E$8))</f>
        <v/>
      </c>
      <c r="V53" s="113" t="str">
        <f ca="1">IF(LEN(Form!PIdate)=0,"",IF(U53="","",Form!$E$9))</f>
        <v/>
      </c>
      <c r="W53" s="114" t="str">
        <f>IF($U53="","",INDEX(ColumnDescr,Calc!$T53,1))</f>
        <v/>
      </c>
      <c r="X53" s="115" t="str">
        <f>IF($U53="","",INDEX(ColumnQTY,Calc!$T53,1))</f>
        <v/>
      </c>
      <c r="Y53" s="115" t="str">
        <f>IF($U53="","",INDEX(ColumnUnit,Calc!$T53,1))</f>
        <v/>
      </c>
      <c r="Z53" s="116" t="str">
        <f>IF($U53="","",INDEX(ColumnUnitW,Calc!$T53,1))</f>
        <v/>
      </c>
      <c r="AA53" s="116" t="str">
        <f>IF($U53="","",INDEX(ColumnTotalW,Calc!$T53,1))</f>
        <v/>
      </c>
      <c r="AB53" s="117" t="str">
        <f>IF($U53="","",INDEX(ColumnWUnit,Calc!$T53,1))</f>
        <v/>
      </c>
      <c r="AC53" s="115" t="str">
        <f>IF($U53="","",IF(LEN(Form!$O$11)=0,"",Form!$O$11))</f>
        <v/>
      </c>
      <c r="AD53" s="118" t="str">
        <f>IF($U53="","",IF(LEN(Form!$D$12)=0,"",Form!$D$12))</f>
        <v/>
      </c>
    </row>
    <row r="54" spans="14:30" x14ac:dyDescent="0.25">
      <c r="N54" s="311" t="str">
        <f>INDEX(Tracking!$B$6:$B$3001,ROW(A49),1)&amp;""</f>
        <v/>
      </c>
      <c r="O54" s="98">
        <f t="array" ref="O54">SUMPRODUCT(MID(0&amp;N54,LARGE(INDEX(ISNUMBER(--MID(N54,ROW($O$1:$O$25),1))* ROW($O$1:$O$25),0),ROW($O$1:$O$25))+1,1)*10^ROW($O$1:$O$25)/10)</f>
        <v>0</v>
      </c>
      <c r="T54" s="140">
        <f t="shared" si="0"/>
        <v>99</v>
      </c>
      <c r="U54" s="112" t="str">
        <f>IF(OR(LEN(Form!$E$8)=0,ROWS(ColumnDescr)&lt;T54),"",IF(LEN(INDEX(ColumnDescr,T54,1))=0,"",Form!$E$8))</f>
        <v/>
      </c>
      <c r="V54" s="113" t="str">
        <f ca="1">IF(LEN(Form!PIdate)=0,"",IF(U54="","",Form!$E$9))</f>
        <v/>
      </c>
      <c r="W54" s="114" t="str">
        <f>IF($U54="","",INDEX(ColumnDescr,Calc!$T54,1))</f>
        <v/>
      </c>
      <c r="X54" s="115" t="str">
        <f>IF($U54="","",INDEX(ColumnQTY,Calc!$T54,1))</f>
        <v/>
      </c>
      <c r="Y54" s="115" t="str">
        <f>IF($U54="","",INDEX(ColumnUnit,Calc!$T54,1))</f>
        <v/>
      </c>
      <c r="Z54" s="116" t="str">
        <f>IF($U54="","",INDEX(ColumnUnitW,Calc!$T54,1))</f>
        <v/>
      </c>
      <c r="AA54" s="116" t="str">
        <f>IF($U54="","",INDEX(ColumnTotalW,Calc!$T54,1))</f>
        <v/>
      </c>
      <c r="AB54" s="117" t="str">
        <f>IF($U54="","",INDEX(ColumnWUnit,Calc!$T54,1))</f>
        <v/>
      </c>
      <c r="AC54" s="115" t="str">
        <f>IF($U54="","",IF(LEN(Form!$O$11)=0,"",Form!$O$11))</f>
        <v/>
      </c>
      <c r="AD54" s="118" t="str">
        <f>IF($U54="","",IF(LEN(Form!$D$12)=0,"",Form!$D$12))</f>
        <v/>
      </c>
    </row>
    <row r="55" spans="14:30" x14ac:dyDescent="0.25">
      <c r="N55" s="311" t="str">
        <f>INDEX(Tracking!$B$6:$B$3001,ROW(A50),1)&amp;""</f>
        <v/>
      </c>
      <c r="O55" s="98">
        <f t="array" ref="O55">SUMPRODUCT(MID(0&amp;N55,LARGE(INDEX(ISNUMBER(--MID(N55,ROW($O$1:$O$25),1))* ROW($O$1:$O$25),0),ROW($O$1:$O$25))+1,1)*10^ROW($O$1:$O$25)/10)</f>
        <v>0</v>
      </c>
      <c r="T55" s="140">
        <f t="shared" si="0"/>
        <v>101</v>
      </c>
      <c r="U55" s="112" t="str">
        <f>IF(OR(LEN(Form!$E$8)=0,ROWS(ColumnDescr)&lt;T55),"",IF(LEN(INDEX(ColumnDescr,T55,1))=0,"",Form!$E$8))</f>
        <v/>
      </c>
      <c r="V55" s="113" t="str">
        <f ca="1">IF(LEN(Form!PIdate)=0,"",IF(U55="","",Form!$E$9))</f>
        <v/>
      </c>
      <c r="W55" s="114" t="str">
        <f>IF($U55="","",INDEX(ColumnDescr,Calc!$T55,1))</f>
        <v/>
      </c>
      <c r="X55" s="115" t="str">
        <f>IF($U55="","",INDEX(ColumnQTY,Calc!$T55,1))</f>
        <v/>
      </c>
      <c r="Y55" s="115" t="str">
        <f>IF($U55="","",INDEX(ColumnUnit,Calc!$T55,1))</f>
        <v/>
      </c>
      <c r="Z55" s="116" t="str">
        <f>IF($U55="","",INDEX(ColumnUnitW,Calc!$T55,1))</f>
        <v/>
      </c>
      <c r="AA55" s="116" t="str">
        <f>IF($U55="","",INDEX(ColumnTotalW,Calc!$T55,1))</f>
        <v/>
      </c>
      <c r="AB55" s="117" t="str">
        <f>IF($U55="","",INDEX(ColumnWUnit,Calc!$T55,1))</f>
        <v/>
      </c>
      <c r="AC55" s="115" t="str">
        <f>IF($U55="","",IF(LEN(Form!$O$11)=0,"",Form!$O$11))</f>
        <v/>
      </c>
      <c r="AD55" s="118" t="str">
        <f>IF($U55="","",IF(LEN(Form!$D$12)=0,"",Form!$D$12))</f>
        <v/>
      </c>
    </row>
    <row r="56" spans="14:30" x14ac:dyDescent="0.25">
      <c r="N56" s="311" t="str">
        <f>INDEX(Tracking!$B$6:$B$3001,ROW(A51),1)&amp;""</f>
        <v/>
      </c>
      <c r="O56" s="98">
        <f t="array" ref="O56">SUMPRODUCT(MID(0&amp;N56,LARGE(INDEX(ISNUMBER(--MID(N56,ROW($O$1:$O$25),1))* ROW($O$1:$O$25),0),ROW($O$1:$O$25))+1,1)*10^ROW($O$1:$O$25)/10)</f>
        <v>0</v>
      </c>
      <c r="T56" s="140">
        <f t="shared" si="0"/>
        <v>103</v>
      </c>
      <c r="U56" s="112" t="str">
        <f>IF(OR(LEN(Form!$E$8)=0,ROWS(ColumnDescr)&lt;T56),"",IF(LEN(INDEX(ColumnDescr,T56,1))=0,"",Form!$E$8))</f>
        <v/>
      </c>
      <c r="V56" s="113" t="str">
        <f ca="1">IF(LEN(Form!PIdate)=0,"",IF(U56="","",Form!$E$9))</f>
        <v/>
      </c>
      <c r="W56" s="114" t="str">
        <f>IF($U56="","",INDEX(ColumnDescr,Calc!$T56,1))</f>
        <v/>
      </c>
      <c r="X56" s="115" t="str">
        <f>IF($U56="","",INDEX(ColumnQTY,Calc!$T56,1))</f>
        <v/>
      </c>
      <c r="Y56" s="115" t="str">
        <f>IF($U56="","",INDEX(ColumnUnit,Calc!$T56,1))</f>
        <v/>
      </c>
      <c r="Z56" s="116" t="str">
        <f>IF($U56="","",INDEX(ColumnUnitW,Calc!$T56,1))</f>
        <v/>
      </c>
      <c r="AA56" s="116" t="str">
        <f>IF($U56="","",INDEX(ColumnTotalW,Calc!$T56,1))</f>
        <v/>
      </c>
      <c r="AB56" s="117" t="str">
        <f>IF($U56="","",INDEX(ColumnWUnit,Calc!$T56,1))</f>
        <v/>
      </c>
      <c r="AC56" s="115" t="str">
        <f>IF($U56="","",IF(LEN(Form!$O$11)=0,"",Form!$O$11))</f>
        <v/>
      </c>
      <c r="AD56" s="118" t="str">
        <f>IF($U56="","",IF(LEN(Form!$D$12)=0,"",Form!$D$12))</f>
        <v/>
      </c>
    </row>
    <row r="57" spans="14:30" x14ac:dyDescent="0.25">
      <c r="N57" s="311" t="str">
        <f>INDEX(Tracking!$B$6:$B$3001,ROW(A52),1)&amp;""</f>
        <v/>
      </c>
      <c r="O57" s="98">
        <f t="array" ref="O57">SUMPRODUCT(MID(0&amp;N57,LARGE(INDEX(ISNUMBER(--MID(N57,ROW($O$1:$O$25),1))* ROW($O$1:$O$25),0),ROW($O$1:$O$25))+1,1)*10^ROW($O$1:$O$25)/10)</f>
        <v>0</v>
      </c>
      <c r="T57" s="140">
        <f t="shared" si="0"/>
        <v>105</v>
      </c>
      <c r="U57" s="112" t="str">
        <f>IF(OR(LEN(Form!$E$8)=0,ROWS(ColumnDescr)&lt;T57),"",IF(LEN(INDEX(ColumnDescr,T57,1))=0,"",Form!$E$8))</f>
        <v/>
      </c>
      <c r="V57" s="113" t="str">
        <f ca="1">IF(LEN(Form!PIdate)=0,"",IF(U57="","",Form!$E$9))</f>
        <v/>
      </c>
      <c r="W57" s="114" t="str">
        <f>IF($U57="","",INDEX(ColumnDescr,Calc!$T57,1))</f>
        <v/>
      </c>
      <c r="X57" s="115" t="str">
        <f>IF($U57="","",INDEX(ColumnQTY,Calc!$T57,1))</f>
        <v/>
      </c>
      <c r="Y57" s="115" t="str">
        <f>IF($U57="","",INDEX(ColumnUnit,Calc!$T57,1))</f>
        <v/>
      </c>
      <c r="Z57" s="116" t="str">
        <f>IF($U57="","",INDEX(ColumnUnitW,Calc!$T57,1))</f>
        <v/>
      </c>
      <c r="AA57" s="116" t="str">
        <f>IF($U57="","",INDEX(ColumnTotalW,Calc!$T57,1))</f>
        <v/>
      </c>
      <c r="AB57" s="117" t="str">
        <f>IF($U57="","",INDEX(ColumnWUnit,Calc!$T57,1))</f>
        <v/>
      </c>
      <c r="AC57" s="115" t="str">
        <f>IF($U57="","",IF(LEN(Form!$O$11)=0,"",Form!$O$11))</f>
        <v/>
      </c>
      <c r="AD57" s="118" t="str">
        <f>IF($U57="","",IF(LEN(Form!$D$12)=0,"",Form!$D$12))</f>
        <v/>
      </c>
    </row>
    <row r="58" spans="14:30" x14ac:dyDescent="0.25">
      <c r="N58" s="311" t="str">
        <f>INDEX(Tracking!$B$6:$B$3001,ROW(A53),1)&amp;""</f>
        <v/>
      </c>
      <c r="O58" s="98">
        <f t="array" ref="O58">SUMPRODUCT(MID(0&amp;N58,LARGE(INDEX(ISNUMBER(--MID(N58,ROW($O$1:$O$25),1))* ROW($O$1:$O$25),0),ROW($O$1:$O$25))+1,1)*10^ROW($O$1:$O$25)/10)</f>
        <v>0</v>
      </c>
      <c r="T58" s="140">
        <f t="shared" si="0"/>
        <v>107</v>
      </c>
      <c r="U58" s="112" t="str">
        <f>IF(OR(LEN(Form!$E$8)=0,ROWS(ColumnDescr)&lt;T58),"",IF(LEN(INDEX(ColumnDescr,T58,1))=0,"",Form!$E$8))</f>
        <v/>
      </c>
      <c r="V58" s="113" t="str">
        <f ca="1">IF(LEN(Form!PIdate)=0,"",IF(U58="","",Form!$E$9))</f>
        <v/>
      </c>
      <c r="W58" s="114" t="str">
        <f>IF($U58="","",INDEX(ColumnDescr,Calc!$T58,1))</f>
        <v/>
      </c>
      <c r="X58" s="115" t="str">
        <f>IF($U58="","",INDEX(ColumnQTY,Calc!$T58,1))</f>
        <v/>
      </c>
      <c r="Y58" s="115" t="str">
        <f>IF($U58="","",INDEX(ColumnUnit,Calc!$T58,1))</f>
        <v/>
      </c>
      <c r="Z58" s="116" t="str">
        <f>IF($U58="","",INDEX(ColumnUnitW,Calc!$T58,1))</f>
        <v/>
      </c>
      <c r="AA58" s="116" t="str">
        <f>IF($U58="","",INDEX(ColumnTotalW,Calc!$T58,1))</f>
        <v/>
      </c>
      <c r="AB58" s="117" t="str">
        <f>IF($U58="","",INDEX(ColumnWUnit,Calc!$T58,1))</f>
        <v/>
      </c>
      <c r="AC58" s="115" t="str">
        <f>IF($U58="","",IF(LEN(Form!$O$11)=0,"",Form!$O$11))</f>
        <v/>
      </c>
      <c r="AD58" s="118" t="str">
        <f>IF($U58="","",IF(LEN(Form!$D$12)=0,"",Form!$D$12))</f>
        <v/>
      </c>
    </row>
    <row r="59" spans="14:30" x14ac:dyDescent="0.25">
      <c r="N59" s="311" t="str">
        <f>INDEX(Tracking!$B$6:$B$3001,ROW(A54),1)&amp;""</f>
        <v/>
      </c>
      <c r="O59" s="98">
        <f t="array" ref="O59">SUMPRODUCT(MID(0&amp;N59,LARGE(INDEX(ISNUMBER(--MID(N59,ROW($O$1:$O$25),1))* ROW($O$1:$O$25),0),ROW($O$1:$O$25))+1,1)*10^ROW($O$1:$O$25)/10)</f>
        <v>0</v>
      </c>
      <c r="T59" s="140">
        <f t="shared" si="0"/>
        <v>109</v>
      </c>
      <c r="U59" s="112" t="str">
        <f>IF(OR(LEN(Form!$E$8)=0,ROWS(ColumnDescr)&lt;T59),"",IF(LEN(INDEX(ColumnDescr,T59,1))=0,"",Form!$E$8))</f>
        <v/>
      </c>
      <c r="V59" s="113" t="str">
        <f ca="1">IF(LEN(Form!PIdate)=0,"",IF(U59="","",Form!$E$9))</f>
        <v/>
      </c>
      <c r="W59" s="114" t="str">
        <f>IF($U59="","",INDEX(ColumnDescr,Calc!$T59,1))</f>
        <v/>
      </c>
      <c r="X59" s="115" t="str">
        <f>IF($U59="","",INDEX(ColumnQTY,Calc!$T59,1))</f>
        <v/>
      </c>
      <c r="Y59" s="115" t="str">
        <f>IF($U59="","",INDEX(ColumnUnit,Calc!$T59,1))</f>
        <v/>
      </c>
      <c r="Z59" s="116" t="str">
        <f>IF($U59="","",INDEX(ColumnUnitW,Calc!$T59,1))</f>
        <v/>
      </c>
      <c r="AA59" s="116" t="str">
        <f>IF($U59="","",INDEX(ColumnTotalW,Calc!$T59,1))</f>
        <v/>
      </c>
      <c r="AB59" s="117" t="str">
        <f>IF($U59="","",INDEX(ColumnWUnit,Calc!$T59,1))</f>
        <v/>
      </c>
      <c r="AC59" s="115" t="str">
        <f>IF($U59="","",IF(LEN(Form!$O$11)=0,"",Form!$O$11))</f>
        <v/>
      </c>
      <c r="AD59" s="118" t="str">
        <f>IF($U59="","",IF(LEN(Form!$D$12)=0,"",Form!$D$12))</f>
        <v/>
      </c>
    </row>
    <row r="60" spans="14:30" x14ac:dyDescent="0.25">
      <c r="N60" s="311" t="str">
        <f>INDEX(Tracking!$B$6:$B$3001,ROW(A55),1)&amp;""</f>
        <v/>
      </c>
      <c r="O60" s="98">
        <f t="array" ref="O60">SUMPRODUCT(MID(0&amp;N60,LARGE(INDEX(ISNUMBER(--MID(N60,ROW($O$1:$O$25),1))* ROW($O$1:$O$25),0),ROW($O$1:$O$25))+1,1)*10^ROW($O$1:$O$25)/10)</f>
        <v>0</v>
      </c>
      <c r="T60" s="140">
        <f t="shared" si="0"/>
        <v>111</v>
      </c>
      <c r="U60" s="112" t="str">
        <f>IF(OR(LEN(Form!$E$8)=0,ROWS(ColumnDescr)&lt;T60),"",IF(LEN(INDEX(ColumnDescr,T60,1))=0,"",Form!$E$8))</f>
        <v/>
      </c>
      <c r="V60" s="113" t="str">
        <f ca="1">IF(LEN(Form!PIdate)=0,"",IF(U60="","",Form!$E$9))</f>
        <v/>
      </c>
      <c r="W60" s="114" t="str">
        <f>IF($U60="","",INDEX(ColumnDescr,Calc!$T60,1))</f>
        <v/>
      </c>
      <c r="X60" s="115" t="str">
        <f>IF($U60="","",INDEX(ColumnQTY,Calc!$T60,1))</f>
        <v/>
      </c>
      <c r="Y60" s="115" t="str">
        <f>IF($U60="","",INDEX(ColumnUnit,Calc!$T60,1))</f>
        <v/>
      </c>
      <c r="Z60" s="116" t="str">
        <f>IF($U60="","",INDEX(ColumnUnitW,Calc!$T60,1))</f>
        <v/>
      </c>
      <c r="AA60" s="116" t="str">
        <f>IF($U60="","",INDEX(ColumnTotalW,Calc!$T60,1))</f>
        <v/>
      </c>
      <c r="AB60" s="117" t="str">
        <f>IF($U60="","",INDEX(ColumnWUnit,Calc!$T60,1))</f>
        <v/>
      </c>
      <c r="AC60" s="115" t="str">
        <f>IF($U60="","",IF(LEN(Form!$O$11)=0,"",Form!$O$11))</f>
        <v/>
      </c>
      <c r="AD60" s="118" t="str">
        <f>IF($U60="","",IF(LEN(Form!$D$12)=0,"",Form!$D$12))</f>
        <v/>
      </c>
    </row>
    <row r="61" spans="14:30" x14ac:dyDescent="0.25">
      <c r="N61" s="311" t="str">
        <f>INDEX(Tracking!$B$6:$B$3001,ROW(A56),1)&amp;""</f>
        <v/>
      </c>
      <c r="O61" s="98">
        <f t="array" ref="O61">SUMPRODUCT(MID(0&amp;N61,LARGE(INDEX(ISNUMBER(--MID(N61,ROW($O$1:$O$25),1))* ROW($O$1:$O$25),0),ROW($O$1:$O$25))+1,1)*10^ROW($O$1:$O$25)/10)</f>
        <v>0</v>
      </c>
      <c r="T61" s="140">
        <f t="shared" si="0"/>
        <v>113</v>
      </c>
      <c r="U61" s="112" t="str">
        <f>IF(OR(LEN(Form!$E$8)=0,ROWS(ColumnDescr)&lt;T61),"",IF(LEN(INDEX(ColumnDescr,T61,1))=0,"",Form!$E$8))</f>
        <v/>
      </c>
      <c r="V61" s="113" t="str">
        <f ca="1">IF(LEN(Form!PIdate)=0,"",IF(U61="","",Form!$E$9))</f>
        <v/>
      </c>
      <c r="W61" s="114" t="str">
        <f>IF($U61="","",INDEX(ColumnDescr,Calc!$T61,1))</f>
        <v/>
      </c>
      <c r="X61" s="115" t="str">
        <f>IF($U61="","",INDEX(ColumnQTY,Calc!$T61,1))</f>
        <v/>
      </c>
      <c r="Y61" s="115" t="str">
        <f>IF($U61="","",INDEX(ColumnUnit,Calc!$T61,1))</f>
        <v/>
      </c>
      <c r="Z61" s="116" t="str">
        <f>IF($U61="","",INDEX(ColumnUnitW,Calc!$T61,1))</f>
        <v/>
      </c>
      <c r="AA61" s="116" t="str">
        <f>IF($U61="","",INDEX(ColumnTotalW,Calc!$T61,1))</f>
        <v/>
      </c>
      <c r="AB61" s="117" t="str">
        <f>IF($U61="","",INDEX(ColumnWUnit,Calc!$T61,1))</f>
        <v/>
      </c>
      <c r="AC61" s="115" t="str">
        <f>IF($U61="","",IF(LEN(Form!$O$11)=0,"",Form!$O$11))</f>
        <v/>
      </c>
      <c r="AD61" s="118" t="str">
        <f>IF($U61="","",IF(LEN(Form!$D$12)=0,"",Form!$D$12))</f>
        <v/>
      </c>
    </row>
    <row r="62" spans="14:30" x14ac:dyDescent="0.25">
      <c r="N62" s="311" t="str">
        <f>INDEX(Tracking!$B$6:$B$3001,ROW(A57),1)&amp;""</f>
        <v/>
      </c>
      <c r="O62" s="98">
        <f t="array" ref="O62">SUMPRODUCT(MID(0&amp;N62,LARGE(INDEX(ISNUMBER(--MID(N62,ROW($O$1:$O$25),1))* ROW($O$1:$O$25),0),ROW($O$1:$O$25))+1,1)*10^ROW($O$1:$O$25)/10)</f>
        <v>0</v>
      </c>
      <c r="T62" s="140">
        <f t="shared" si="0"/>
        <v>115</v>
      </c>
      <c r="U62" s="112" t="str">
        <f>IF(OR(LEN(Form!$E$8)=0,ROWS(ColumnDescr)&lt;T62),"",IF(LEN(INDEX(ColumnDescr,T62,1))=0,"",Form!$E$8))</f>
        <v/>
      </c>
      <c r="V62" s="113" t="str">
        <f ca="1">IF(LEN(Form!PIdate)=0,"",IF(U62="","",Form!$E$9))</f>
        <v/>
      </c>
      <c r="W62" s="114" t="str">
        <f>IF($U62="","",INDEX(ColumnDescr,Calc!$T62,1))</f>
        <v/>
      </c>
      <c r="X62" s="115" t="str">
        <f>IF($U62="","",INDEX(ColumnQTY,Calc!$T62,1))</f>
        <v/>
      </c>
      <c r="Y62" s="115" t="str">
        <f>IF($U62="","",INDEX(ColumnUnit,Calc!$T62,1))</f>
        <v/>
      </c>
      <c r="Z62" s="116" t="str">
        <f>IF($U62="","",INDEX(ColumnUnitW,Calc!$T62,1))</f>
        <v/>
      </c>
      <c r="AA62" s="116" t="str">
        <f>IF($U62="","",INDEX(ColumnTotalW,Calc!$T62,1))</f>
        <v/>
      </c>
      <c r="AB62" s="117" t="str">
        <f>IF($U62="","",INDEX(ColumnWUnit,Calc!$T62,1))</f>
        <v/>
      </c>
      <c r="AC62" s="115" t="str">
        <f>IF($U62="","",IF(LEN(Form!$O$11)=0,"",Form!$O$11))</f>
        <v/>
      </c>
      <c r="AD62" s="118" t="str">
        <f>IF($U62="","",IF(LEN(Form!$D$12)=0,"",Form!$D$12))</f>
        <v/>
      </c>
    </row>
    <row r="63" spans="14:30" x14ac:dyDescent="0.25">
      <c r="N63" s="311" t="str">
        <f>INDEX(Tracking!$B$6:$B$3001,ROW(A58),1)&amp;""</f>
        <v/>
      </c>
      <c r="O63" s="98">
        <f t="array" ref="O63">SUMPRODUCT(MID(0&amp;N63,LARGE(INDEX(ISNUMBER(--MID(N63,ROW($O$1:$O$25),1))* ROW($O$1:$O$25),0),ROW($O$1:$O$25))+1,1)*10^ROW($O$1:$O$25)/10)</f>
        <v>0</v>
      </c>
      <c r="T63" s="140">
        <f t="shared" si="0"/>
        <v>117</v>
      </c>
      <c r="U63" s="112" t="str">
        <f>IF(OR(LEN(Form!$E$8)=0,ROWS(ColumnDescr)&lt;T63),"",IF(LEN(INDEX(ColumnDescr,T63,1))=0,"",Form!$E$8))</f>
        <v/>
      </c>
      <c r="V63" s="113" t="str">
        <f ca="1">IF(LEN(Form!PIdate)=0,"",IF(U63="","",Form!$E$9))</f>
        <v/>
      </c>
      <c r="W63" s="114" t="str">
        <f>IF($U63="","",INDEX(ColumnDescr,Calc!$T63,1))</f>
        <v/>
      </c>
      <c r="X63" s="115" t="str">
        <f>IF($U63="","",INDEX(ColumnQTY,Calc!$T63,1))</f>
        <v/>
      </c>
      <c r="Y63" s="115" t="str">
        <f>IF($U63="","",INDEX(ColumnUnit,Calc!$T63,1))</f>
        <v/>
      </c>
      <c r="Z63" s="116" t="str">
        <f>IF($U63="","",INDEX(ColumnUnitW,Calc!$T63,1))</f>
        <v/>
      </c>
      <c r="AA63" s="116" t="str">
        <f>IF($U63="","",INDEX(ColumnTotalW,Calc!$T63,1))</f>
        <v/>
      </c>
      <c r="AB63" s="117" t="str">
        <f>IF($U63="","",INDEX(ColumnWUnit,Calc!$T63,1))</f>
        <v/>
      </c>
      <c r="AC63" s="115" t="str">
        <f>IF($U63="","",IF(LEN(Form!$O$11)=0,"",Form!$O$11))</f>
        <v/>
      </c>
      <c r="AD63" s="118" t="str">
        <f>IF($U63="","",IF(LEN(Form!$D$12)=0,"",Form!$D$12))</f>
        <v/>
      </c>
    </row>
    <row r="64" spans="14:30" x14ac:dyDescent="0.25">
      <c r="N64" s="311" t="str">
        <f>INDEX(Tracking!$B$6:$B$3001,ROW(A59),1)&amp;""</f>
        <v/>
      </c>
      <c r="O64" s="98">
        <f t="array" ref="O64">SUMPRODUCT(MID(0&amp;N64,LARGE(INDEX(ISNUMBER(--MID(N64,ROW($O$1:$O$25),1))* ROW($O$1:$O$25),0),ROW($O$1:$O$25))+1,1)*10^ROW($O$1:$O$25)/10)</f>
        <v>0</v>
      </c>
      <c r="T64" s="140">
        <f t="shared" si="0"/>
        <v>119</v>
      </c>
      <c r="U64" s="112" t="str">
        <f>IF(OR(LEN(Form!$E$8)=0,ROWS(ColumnDescr)&lt;T64),"",IF(LEN(INDEX(ColumnDescr,T64,1))=0,"",Form!$E$8))</f>
        <v/>
      </c>
      <c r="V64" s="113" t="str">
        <f ca="1">IF(LEN(Form!PIdate)=0,"",IF(U64="","",Form!$E$9))</f>
        <v/>
      </c>
      <c r="W64" s="114" t="str">
        <f>IF($U64="","",INDEX(ColumnDescr,Calc!$T64,1))</f>
        <v/>
      </c>
      <c r="X64" s="115" t="str">
        <f>IF($U64="","",INDEX(ColumnQTY,Calc!$T64,1))</f>
        <v/>
      </c>
      <c r="Y64" s="115" t="str">
        <f>IF($U64="","",INDEX(ColumnUnit,Calc!$T64,1))</f>
        <v/>
      </c>
      <c r="Z64" s="116" t="str">
        <f>IF($U64="","",INDEX(ColumnUnitW,Calc!$T64,1))</f>
        <v/>
      </c>
      <c r="AA64" s="116" t="str">
        <f>IF($U64="","",INDEX(ColumnTotalW,Calc!$T64,1))</f>
        <v/>
      </c>
      <c r="AB64" s="117" t="str">
        <f>IF($U64="","",INDEX(ColumnWUnit,Calc!$T64,1))</f>
        <v/>
      </c>
      <c r="AC64" s="115" t="str">
        <f>IF($U64="","",IF(LEN(Form!$O$11)=0,"",Form!$O$11))</f>
        <v/>
      </c>
      <c r="AD64" s="118" t="str">
        <f>IF($U64="","",IF(LEN(Form!$D$12)=0,"",Form!$D$12))</f>
        <v/>
      </c>
    </row>
    <row r="65" spans="14:30" x14ac:dyDescent="0.25">
      <c r="N65" s="311" t="str">
        <f>INDEX(Tracking!$B$6:$B$3001,ROW(A60),1)&amp;""</f>
        <v/>
      </c>
      <c r="O65" s="98">
        <f t="array" ref="O65">SUMPRODUCT(MID(0&amp;N65,LARGE(INDEX(ISNUMBER(--MID(N65,ROW($O$1:$O$25),1))* ROW($O$1:$O$25),0),ROW($O$1:$O$25))+1,1)*10^ROW($O$1:$O$25)/10)</f>
        <v>0</v>
      </c>
      <c r="T65" s="140">
        <f t="shared" si="0"/>
        <v>121</v>
      </c>
      <c r="U65" s="112" t="str">
        <f>IF(OR(LEN(Form!$E$8)=0,ROWS(ColumnDescr)&lt;T65),"",IF(LEN(INDEX(ColumnDescr,T65,1))=0,"",Form!$E$8))</f>
        <v/>
      </c>
      <c r="V65" s="113" t="str">
        <f ca="1">IF(LEN(Form!PIdate)=0,"",IF(U65="","",Form!$E$9))</f>
        <v/>
      </c>
      <c r="W65" s="114" t="str">
        <f>IF($U65="","",INDEX(ColumnDescr,Calc!$T65,1))</f>
        <v/>
      </c>
      <c r="X65" s="115" t="str">
        <f>IF($U65="","",INDEX(ColumnQTY,Calc!$T65,1))</f>
        <v/>
      </c>
      <c r="Y65" s="115" t="str">
        <f>IF($U65="","",INDEX(ColumnUnit,Calc!$T65,1))</f>
        <v/>
      </c>
      <c r="Z65" s="116" t="str">
        <f>IF($U65="","",INDEX(ColumnUnitW,Calc!$T65,1))</f>
        <v/>
      </c>
      <c r="AA65" s="116" t="str">
        <f>IF($U65="","",INDEX(ColumnTotalW,Calc!$T65,1))</f>
        <v/>
      </c>
      <c r="AB65" s="117" t="str">
        <f>IF($U65="","",INDEX(ColumnWUnit,Calc!$T65,1))</f>
        <v/>
      </c>
      <c r="AC65" s="115" t="str">
        <f>IF($U65="","",IF(LEN(Form!$O$11)=0,"",Form!$O$11))</f>
        <v/>
      </c>
      <c r="AD65" s="118" t="str">
        <f>IF($U65="","",IF(LEN(Form!$D$12)=0,"",Form!$D$12))</f>
        <v/>
      </c>
    </row>
    <row r="66" spans="14:30" x14ac:dyDescent="0.25">
      <c r="N66" s="311" t="str">
        <f>INDEX(Tracking!$B$6:$B$3001,ROW(A61),1)&amp;""</f>
        <v/>
      </c>
      <c r="O66" s="98">
        <f t="array" ref="O66">SUMPRODUCT(MID(0&amp;N66,LARGE(INDEX(ISNUMBER(--MID(N66,ROW($O$1:$O$25),1))* ROW($O$1:$O$25),0),ROW($O$1:$O$25))+1,1)*10^ROW($O$1:$O$25)/10)</f>
        <v>0</v>
      </c>
      <c r="T66" s="140">
        <f t="shared" si="0"/>
        <v>123</v>
      </c>
      <c r="U66" s="112" t="str">
        <f>IF(OR(LEN(Form!$E$8)=0,ROWS(ColumnDescr)&lt;T66),"",IF(LEN(INDEX(ColumnDescr,T66,1))=0,"",Form!$E$8))</f>
        <v/>
      </c>
      <c r="V66" s="113" t="str">
        <f ca="1">IF(LEN(Form!PIdate)=0,"",IF(U66="","",Form!$E$9))</f>
        <v/>
      </c>
      <c r="W66" s="114" t="str">
        <f>IF($U66="","",INDEX(ColumnDescr,Calc!$T66,1))</f>
        <v/>
      </c>
      <c r="X66" s="115" t="str">
        <f>IF($U66="","",INDEX(ColumnQTY,Calc!$T66,1))</f>
        <v/>
      </c>
      <c r="Y66" s="115" t="str">
        <f>IF($U66="","",INDEX(ColumnUnit,Calc!$T66,1))</f>
        <v/>
      </c>
      <c r="Z66" s="116" t="str">
        <f>IF($U66="","",INDEX(ColumnUnitW,Calc!$T66,1))</f>
        <v/>
      </c>
      <c r="AA66" s="116" t="str">
        <f>IF($U66="","",INDEX(ColumnTotalW,Calc!$T66,1))</f>
        <v/>
      </c>
      <c r="AB66" s="117" t="str">
        <f>IF($U66="","",INDEX(ColumnWUnit,Calc!$T66,1))</f>
        <v/>
      </c>
      <c r="AC66" s="115" t="str">
        <f>IF($U66="","",IF(LEN(Form!$O$11)=0,"",Form!$O$11))</f>
        <v/>
      </c>
      <c r="AD66" s="118" t="str">
        <f>IF($U66="","",IF(LEN(Form!$D$12)=0,"",Form!$D$12))</f>
        <v/>
      </c>
    </row>
    <row r="67" spans="14:30" x14ac:dyDescent="0.25">
      <c r="N67" s="311" t="str">
        <f>INDEX(Tracking!$B$6:$B$3001,ROW(A62),1)&amp;""</f>
        <v/>
      </c>
      <c r="O67" s="98">
        <f t="array" ref="O67">SUMPRODUCT(MID(0&amp;N67,LARGE(INDEX(ISNUMBER(--MID(N67,ROW($O$1:$O$25),1))* ROW($O$1:$O$25),0),ROW($O$1:$O$25))+1,1)*10^ROW($O$1:$O$25)/10)</f>
        <v>0</v>
      </c>
      <c r="T67" s="140">
        <f t="shared" si="0"/>
        <v>125</v>
      </c>
      <c r="U67" s="112" t="str">
        <f>IF(OR(LEN(Form!$E$8)=0,ROWS(ColumnDescr)&lt;T67),"",IF(LEN(INDEX(ColumnDescr,T67,1))=0,"",Form!$E$8))</f>
        <v/>
      </c>
      <c r="V67" s="113" t="str">
        <f ca="1">IF(LEN(Form!PIdate)=0,"",IF(U67="","",Form!$E$9))</f>
        <v/>
      </c>
      <c r="W67" s="114" t="str">
        <f>IF($U67="","",INDEX(ColumnDescr,Calc!$T67,1))</f>
        <v/>
      </c>
      <c r="X67" s="115" t="str">
        <f>IF($U67="","",INDEX(ColumnQTY,Calc!$T67,1))</f>
        <v/>
      </c>
      <c r="Y67" s="115" t="str">
        <f>IF($U67="","",INDEX(ColumnUnit,Calc!$T67,1))</f>
        <v/>
      </c>
      <c r="Z67" s="116" t="str">
        <f>IF($U67="","",INDEX(ColumnUnitW,Calc!$T67,1))</f>
        <v/>
      </c>
      <c r="AA67" s="116" t="str">
        <f>IF($U67="","",INDEX(ColumnTotalW,Calc!$T67,1))</f>
        <v/>
      </c>
      <c r="AB67" s="117" t="str">
        <f>IF($U67="","",INDEX(ColumnWUnit,Calc!$T67,1))</f>
        <v/>
      </c>
      <c r="AC67" s="115" t="str">
        <f>IF($U67="","",IF(LEN(Form!$O$11)=0,"",Form!$O$11))</f>
        <v/>
      </c>
      <c r="AD67" s="118" t="str">
        <f>IF($U67="","",IF(LEN(Form!$D$12)=0,"",Form!$D$12))</f>
        <v/>
      </c>
    </row>
    <row r="68" spans="14:30" x14ac:dyDescent="0.25">
      <c r="N68" s="311" t="str">
        <f>INDEX(Tracking!$B$6:$B$3001,ROW(A63),1)&amp;""</f>
        <v/>
      </c>
      <c r="O68" s="98">
        <f t="array" ref="O68">SUMPRODUCT(MID(0&amp;N68,LARGE(INDEX(ISNUMBER(--MID(N68,ROW($O$1:$O$25),1))* ROW($O$1:$O$25),0),ROW($O$1:$O$25))+1,1)*10^ROW($O$1:$O$25)/10)</f>
        <v>0</v>
      </c>
      <c r="T68" s="140">
        <f t="shared" si="0"/>
        <v>127</v>
      </c>
      <c r="U68" s="112" t="str">
        <f>IF(OR(LEN(Form!$E$8)=0,ROWS(ColumnDescr)&lt;T68),"",IF(LEN(INDEX(ColumnDescr,T68,1))=0,"",Form!$E$8))</f>
        <v/>
      </c>
      <c r="V68" s="113" t="str">
        <f ca="1">IF(LEN(Form!PIdate)=0,"",IF(U68="","",Form!$E$9))</f>
        <v/>
      </c>
      <c r="W68" s="114" t="str">
        <f>IF($U68="","",INDEX(ColumnDescr,Calc!$T68,1))</f>
        <v/>
      </c>
      <c r="X68" s="115" t="str">
        <f>IF($U68="","",INDEX(ColumnQTY,Calc!$T68,1))</f>
        <v/>
      </c>
      <c r="Y68" s="115" t="str">
        <f>IF($U68="","",INDEX(ColumnUnit,Calc!$T68,1))</f>
        <v/>
      </c>
      <c r="Z68" s="116" t="str">
        <f>IF($U68="","",INDEX(ColumnUnitW,Calc!$T68,1))</f>
        <v/>
      </c>
      <c r="AA68" s="116" t="str">
        <f>IF($U68="","",INDEX(ColumnTotalW,Calc!$T68,1))</f>
        <v/>
      </c>
      <c r="AB68" s="117" t="str">
        <f>IF($U68="","",INDEX(ColumnWUnit,Calc!$T68,1))</f>
        <v/>
      </c>
      <c r="AC68" s="115" t="str">
        <f>IF($U68="","",IF(LEN(Form!$O$11)=0,"",Form!$O$11))</f>
        <v/>
      </c>
      <c r="AD68" s="118" t="str">
        <f>IF($U68="","",IF(LEN(Form!$D$12)=0,"",Form!$D$12))</f>
        <v/>
      </c>
    </row>
    <row r="69" spans="14:30" x14ac:dyDescent="0.25">
      <c r="N69" s="311" t="str">
        <f>INDEX(Tracking!$B$6:$B$3001,ROW(A64),1)&amp;""</f>
        <v/>
      </c>
      <c r="O69" s="98">
        <f t="array" ref="O69">SUMPRODUCT(MID(0&amp;N69,LARGE(INDEX(ISNUMBER(--MID(N69,ROW($O$1:$O$25),1))* ROW($O$1:$O$25),0),ROW($O$1:$O$25))+1,1)*10^ROW($O$1:$O$25)/10)</f>
        <v>0</v>
      </c>
      <c r="T69" s="140">
        <f t="shared" si="0"/>
        <v>129</v>
      </c>
      <c r="U69" s="112" t="str">
        <f>IF(OR(LEN(Form!$E$8)=0,ROWS(ColumnDescr)&lt;T69),"",IF(LEN(INDEX(ColumnDescr,T69,1))=0,"",Form!$E$8))</f>
        <v/>
      </c>
      <c r="V69" s="113" t="str">
        <f ca="1">IF(LEN(Form!PIdate)=0,"",IF(U69="","",Form!$E$9))</f>
        <v/>
      </c>
      <c r="W69" s="114" t="str">
        <f>IF($U69="","",INDEX(ColumnDescr,Calc!$T69,1))</f>
        <v/>
      </c>
      <c r="X69" s="115" t="str">
        <f>IF($U69="","",INDEX(ColumnQTY,Calc!$T69,1))</f>
        <v/>
      </c>
      <c r="Y69" s="115" t="str">
        <f>IF($U69="","",INDEX(ColumnUnit,Calc!$T69,1))</f>
        <v/>
      </c>
      <c r="Z69" s="116" t="str">
        <f>IF($U69="","",INDEX(ColumnUnitW,Calc!$T69,1))</f>
        <v/>
      </c>
      <c r="AA69" s="116" t="str">
        <f>IF($U69="","",INDEX(ColumnTotalW,Calc!$T69,1))</f>
        <v/>
      </c>
      <c r="AB69" s="117" t="str">
        <f>IF($U69="","",INDEX(ColumnWUnit,Calc!$T69,1))</f>
        <v/>
      </c>
      <c r="AC69" s="115" t="str">
        <f>IF($U69="","",IF(LEN(Form!$O$11)=0,"",Form!$O$11))</f>
        <v/>
      </c>
      <c r="AD69" s="118" t="str">
        <f>IF($U69="","",IF(LEN(Form!$D$12)=0,"",Form!$D$12))</f>
        <v/>
      </c>
    </row>
    <row r="70" spans="14:30" x14ac:dyDescent="0.25">
      <c r="N70" s="311" t="str">
        <f>INDEX(Tracking!$B$6:$B$3001,ROW(A65),1)&amp;""</f>
        <v/>
      </c>
      <c r="O70" s="98">
        <f t="array" ref="O70">SUMPRODUCT(MID(0&amp;N70,LARGE(INDEX(ISNUMBER(--MID(N70,ROW($O$1:$O$25),1))* ROW($O$1:$O$25),0),ROW($O$1:$O$25))+1,1)*10^ROW($O$1:$O$25)/10)</f>
        <v>0</v>
      </c>
      <c r="T70" s="140">
        <f t="shared" ref="T70:T133" si="1">T69+2</f>
        <v>131</v>
      </c>
      <c r="U70" s="112" t="str">
        <f>IF(OR(LEN(Form!$E$8)=0,ROWS(ColumnDescr)&lt;T70),"",IF(LEN(INDEX(ColumnDescr,T70,1))=0,"",Form!$E$8))</f>
        <v/>
      </c>
      <c r="V70" s="113" t="str">
        <f ca="1">IF(LEN(Form!PIdate)=0,"",IF(U70="","",Form!$E$9))</f>
        <v/>
      </c>
      <c r="W70" s="114" t="str">
        <f>IF($U70="","",INDEX(ColumnDescr,Calc!$T70,1))</f>
        <v/>
      </c>
      <c r="X70" s="115" t="str">
        <f>IF($U70="","",INDEX(ColumnQTY,Calc!$T70,1))</f>
        <v/>
      </c>
      <c r="Y70" s="115" t="str">
        <f>IF($U70="","",INDEX(ColumnUnit,Calc!$T70,1))</f>
        <v/>
      </c>
      <c r="Z70" s="116" t="str">
        <f>IF($U70="","",INDEX(ColumnUnitW,Calc!$T70,1))</f>
        <v/>
      </c>
      <c r="AA70" s="116" t="str">
        <f>IF($U70="","",INDEX(ColumnTotalW,Calc!$T70,1))</f>
        <v/>
      </c>
      <c r="AB70" s="117" t="str">
        <f>IF($U70="","",INDEX(ColumnWUnit,Calc!$T70,1))</f>
        <v/>
      </c>
      <c r="AC70" s="115" t="str">
        <f>IF($U70="","",IF(LEN(Form!$O$11)=0,"",Form!$O$11))</f>
        <v/>
      </c>
      <c r="AD70" s="118" t="str">
        <f>IF($U70="","",IF(LEN(Form!$D$12)=0,"",Form!$D$12))</f>
        <v/>
      </c>
    </row>
    <row r="71" spans="14:30" x14ac:dyDescent="0.25">
      <c r="N71" s="311" t="str">
        <f>INDEX(Tracking!$B$6:$B$3001,ROW(A66),1)&amp;""</f>
        <v/>
      </c>
      <c r="O71" s="98">
        <f t="array" ref="O71">SUMPRODUCT(MID(0&amp;N71,LARGE(INDEX(ISNUMBER(--MID(N71,ROW($O$1:$O$25),1))* ROW($O$1:$O$25),0),ROW($O$1:$O$25))+1,1)*10^ROW($O$1:$O$25)/10)</f>
        <v>0</v>
      </c>
      <c r="T71" s="140">
        <f t="shared" si="1"/>
        <v>133</v>
      </c>
      <c r="U71" s="112" t="str">
        <f>IF(OR(LEN(Form!$E$8)=0,ROWS(ColumnDescr)&lt;T71),"",IF(LEN(INDEX(ColumnDescr,T71,1))=0,"",Form!$E$8))</f>
        <v/>
      </c>
      <c r="V71" s="113" t="str">
        <f ca="1">IF(LEN(Form!PIdate)=0,"",IF(U71="","",Form!$E$9))</f>
        <v/>
      </c>
      <c r="W71" s="114" t="str">
        <f>IF($U71="","",INDEX(ColumnDescr,Calc!$T71,1))</f>
        <v/>
      </c>
      <c r="X71" s="115" t="str">
        <f>IF($U71="","",INDEX(ColumnQTY,Calc!$T71,1))</f>
        <v/>
      </c>
      <c r="Y71" s="115" t="str">
        <f>IF($U71="","",INDEX(ColumnUnit,Calc!$T71,1))</f>
        <v/>
      </c>
      <c r="Z71" s="116" t="str">
        <f>IF($U71="","",INDEX(ColumnUnitW,Calc!$T71,1))</f>
        <v/>
      </c>
      <c r="AA71" s="116" t="str">
        <f>IF($U71="","",INDEX(ColumnTotalW,Calc!$T71,1))</f>
        <v/>
      </c>
      <c r="AB71" s="117" t="str">
        <f>IF($U71="","",INDEX(ColumnWUnit,Calc!$T71,1))</f>
        <v/>
      </c>
      <c r="AC71" s="115" t="str">
        <f>IF($U71="","",IF(LEN(Form!$O$11)=0,"",Form!$O$11))</f>
        <v/>
      </c>
      <c r="AD71" s="118" t="str">
        <f>IF($U71="","",IF(LEN(Form!$D$12)=0,"",Form!$D$12))</f>
        <v/>
      </c>
    </row>
    <row r="72" spans="14:30" x14ac:dyDescent="0.25">
      <c r="N72" s="311" t="str">
        <f>INDEX(Tracking!$B$6:$B$3001,ROW(A67),1)&amp;""</f>
        <v/>
      </c>
      <c r="O72" s="98">
        <f t="array" ref="O72">SUMPRODUCT(MID(0&amp;N72,LARGE(INDEX(ISNUMBER(--MID(N72,ROW($O$1:$O$25),1))* ROW($O$1:$O$25),0),ROW($O$1:$O$25))+1,1)*10^ROW($O$1:$O$25)/10)</f>
        <v>0</v>
      </c>
      <c r="T72" s="140">
        <f t="shared" si="1"/>
        <v>135</v>
      </c>
      <c r="U72" s="112" t="str">
        <f>IF(OR(LEN(Form!$E$8)=0,ROWS(ColumnDescr)&lt;T72),"",IF(LEN(INDEX(ColumnDescr,T72,1))=0,"",Form!$E$8))</f>
        <v/>
      </c>
      <c r="V72" s="113" t="str">
        <f ca="1">IF(LEN(Form!PIdate)=0,"",IF(U72="","",Form!$E$9))</f>
        <v/>
      </c>
      <c r="W72" s="114" t="str">
        <f>IF($U72="","",INDEX(ColumnDescr,Calc!$T72,1))</f>
        <v/>
      </c>
      <c r="X72" s="115" t="str">
        <f>IF($U72="","",INDEX(ColumnQTY,Calc!$T72,1))</f>
        <v/>
      </c>
      <c r="Y72" s="115" t="str">
        <f>IF($U72="","",INDEX(ColumnUnit,Calc!$T72,1))</f>
        <v/>
      </c>
      <c r="Z72" s="116" t="str">
        <f>IF($U72="","",INDEX(ColumnUnitW,Calc!$T72,1))</f>
        <v/>
      </c>
      <c r="AA72" s="116" t="str">
        <f>IF($U72="","",INDEX(ColumnTotalW,Calc!$T72,1))</f>
        <v/>
      </c>
      <c r="AB72" s="117" t="str">
        <f>IF($U72="","",INDEX(ColumnWUnit,Calc!$T72,1))</f>
        <v/>
      </c>
      <c r="AC72" s="115" t="str">
        <f>IF($U72="","",IF(LEN(Form!$O$11)=0,"",Form!$O$11))</f>
        <v/>
      </c>
      <c r="AD72" s="118" t="str">
        <f>IF($U72="","",IF(LEN(Form!$D$12)=0,"",Form!$D$12))</f>
        <v/>
      </c>
    </row>
    <row r="73" spans="14:30" x14ac:dyDescent="0.25">
      <c r="N73" s="311" t="str">
        <f>INDEX(Tracking!$B$6:$B$3001,ROW(A68),1)&amp;""</f>
        <v/>
      </c>
      <c r="O73" s="98">
        <f t="array" ref="O73">SUMPRODUCT(MID(0&amp;N73,LARGE(INDEX(ISNUMBER(--MID(N73,ROW($O$1:$O$25),1))* ROW($O$1:$O$25),0),ROW($O$1:$O$25))+1,1)*10^ROW($O$1:$O$25)/10)</f>
        <v>0</v>
      </c>
      <c r="T73" s="140">
        <f t="shared" si="1"/>
        <v>137</v>
      </c>
      <c r="U73" s="112" t="str">
        <f>IF(OR(LEN(Form!$E$8)=0,ROWS(ColumnDescr)&lt;T73),"",IF(LEN(INDEX(ColumnDescr,T73,1))=0,"",Form!$E$8))</f>
        <v/>
      </c>
      <c r="V73" s="113" t="str">
        <f ca="1">IF(LEN(Form!PIdate)=0,"",IF(U73="","",Form!$E$9))</f>
        <v/>
      </c>
      <c r="W73" s="114" t="str">
        <f>IF($U73="","",INDEX(ColumnDescr,Calc!$T73,1))</f>
        <v/>
      </c>
      <c r="X73" s="115" t="str">
        <f>IF($U73="","",INDEX(ColumnQTY,Calc!$T73,1))</f>
        <v/>
      </c>
      <c r="Y73" s="115" t="str">
        <f>IF($U73="","",INDEX(ColumnUnit,Calc!$T73,1))</f>
        <v/>
      </c>
      <c r="Z73" s="116" t="str">
        <f>IF($U73="","",INDEX(ColumnUnitW,Calc!$T73,1))</f>
        <v/>
      </c>
      <c r="AA73" s="116" t="str">
        <f>IF($U73="","",INDEX(ColumnTotalW,Calc!$T73,1))</f>
        <v/>
      </c>
      <c r="AB73" s="117" t="str">
        <f>IF($U73="","",INDEX(ColumnWUnit,Calc!$T73,1))</f>
        <v/>
      </c>
      <c r="AC73" s="115" t="str">
        <f>IF($U73="","",IF(LEN(Form!$O$11)=0,"",Form!$O$11))</f>
        <v/>
      </c>
      <c r="AD73" s="118" t="str">
        <f>IF($U73="","",IF(LEN(Form!$D$12)=0,"",Form!$D$12))</f>
        <v/>
      </c>
    </row>
    <row r="74" spans="14:30" x14ac:dyDescent="0.25">
      <c r="N74" s="311" t="str">
        <f>INDEX(Tracking!$B$6:$B$3001,ROW(A69),1)&amp;""</f>
        <v/>
      </c>
      <c r="O74" s="98">
        <f t="array" ref="O74">SUMPRODUCT(MID(0&amp;N74,LARGE(INDEX(ISNUMBER(--MID(N74,ROW($O$1:$O$25),1))* ROW($O$1:$O$25),0),ROW($O$1:$O$25))+1,1)*10^ROW($O$1:$O$25)/10)</f>
        <v>0</v>
      </c>
      <c r="T74" s="140">
        <f t="shared" si="1"/>
        <v>139</v>
      </c>
      <c r="U74" s="112" t="str">
        <f>IF(OR(LEN(Form!$E$8)=0,ROWS(ColumnDescr)&lt;T74),"",IF(LEN(INDEX(ColumnDescr,T74,1))=0,"",Form!$E$8))</f>
        <v/>
      </c>
      <c r="V74" s="113" t="str">
        <f ca="1">IF(LEN(Form!PIdate)=0,"",IF(U74="","",Form!$E$9))</f>
        <v/>
      </c>
      <c r="W74" s="114" t="str">
        <f>IF($U74="","",INDEX(ColumnDescr,Calc!$T74,1))</f>
        <v/>
      </c>
      <c r="X74" s="115" t="str">
        <f>IF($U74="","",INDEX(ColumnQTY,Calc!$T74,1))</f>
        <v/>
      </c>
      <c r="Y74" s="115" t="str">
        <f>IF($U74="","",INDEX(ColumnUnit,Calc!$T74,1))</f>
        <v/>
      </c>
      <c r="Z74" s="116" t="str">
        <f>IF($U74="","",INDEX(ColumnUnitW,Calc!$T74,1))</f>
        <v/>
      </c>
      <c r="AA74" s="116" t="str">
        <f>IF($U74="","",INDEX(ColumnTotalW,Calc!$T74,1))</f>
        <v/>
      </c>
      <c r="AB74" s="117" t="str">
        <f>IF($U74="","",INDEX(ColumnWUnit,Calc!$T74,1))</f>
        <v/>
      </c>
      <c r="AC74" s="115" t="str">
        <f>IF($U74="","",IF(LEN(Form!$O$11)=0,"",Form!$O$11))</f>
        <v/>
      </c>
      <c r="AD74" s="118" t="str">
        <f>IF($U74="","",IF(LEN(Form!$D$12)=0,"",Form!$D$12))</f>
        <v/>
      </c>
    </row>
    <row r="75" spans="14:30" x14ac:dyDescent="0.25">
      <c r="N75" s="311" t="str">
        <f>INDEX(Tracking!$B$6:$B$3001,ROW(A70),1)&amp;""</f>
        <v/>
      </c>
      <c r="O75" s="98">
        <f t="array" ref="O75">SUMPRODUCT(MID(0&amp;N75,LARGE(INDEX(ISNUMBER(--MID(N75,ROW($O$1:$O$25),1))* ROW($O$1:$O$25),0),ROW($O$1:$O$25))+1,1)*10^ROW($O$1:$O$25)/10)</f>
        <v>0</v>
      </c>
      <c r="T75" s="140">
        <f t="shared" si="1"/>
        <v>141</v>
      </c>
      <c r="U75" s="112" t="str">
        <f>IF(OR(LEN(Form!$E$8)=0,ROWS(ColumnDescr)&lt;T75),"",IF(LEN(INDEX(ColumnDescr,T75,1))=0,"",Form!$E$8))</f>
        <v/>
      </c>
      <c r="V75" s="113" t="str">
        <f ca="1">IF(LEN(Form!PIdate)=0,"",IF(U75="","",Form!$E$9))</f>
        <v/>
      </c>
      <c r="W75" s="114" t="str">
        <f>IF($U75="","",INDEX(ColumnDescr,Calc!$T75,1))</f>
        <v/>
      </c>
      <c r="X75" s="115" t="str">
        <f>IF($U75="","",INDEX(ColumnQTY,Calc!$T75,1))</f>
        <v/>
      </c>
      <c r="Y75" s="115" t="str">
        <f>IF($U75="","",INDEX(ColumnUnit,Calc!$T75,1))</f>
        <v/>
      </c>
      <c r="Z75" s="116" t="str">
        <f>IF($U75="","",INDEX(ColumnUnitW,Calc!$T75,1))</f>
        <v/>
      </c>
      <c r="AA75" s="116" t="str">
        <f>IF($U75="","",INDEX(ColumnTotalW,Calc!$T75,1))</f>
        <v/>
      </c>
      <c r="AB75" s="117" t="str">
        <f>IF($U75="","",INDEX(ColumnWUnit,Calc!$T75,1))</f>
        <v/>
      </c>
      <c r="AC75" s="115" t="str">
        <f>IF($U75="","",IF(LEN(Form!$O$11)=0,"",Form!$O$11))</f>
        <v/>
      </c>
      <c r="AD75" s="118" t="str">
        <f>IF($U75="","",IF(LEN(Form!$D$12)=0,"",Form!$D$12))</f>
        <v/>
      </c>
    </row>
    <row r="76" spans="14:30" x14ac:dyDescent="0.25">
      <c r="N76" s="311" t="str">
        <f>INDEX(Tracking!$B$6:$B$3001,ROW(A71),1)&amp;""</f>
        <v/>
      </c>
      <c r="O76" s="98">
        <f t="array" ref="O76">SUMPRODUCT(MID(0&amp;N76,LARGE(INDEX(ISNUMBER(--MID(N76,ROW($O$1:$O$25),1))* ROW($O$1:$O$25),0),ROW($O$1:$O$25))+1,1)*10^ROW($O$1:$O$25)/10)</f>
        <v>0</v>
      </c>
      <c r="T76" s="140">
        <f t="shared" si="1"/>
        <v>143</v>
      </c>
      <c r="U76" s="112" t="str">
        <f>IF(OR(LEN(Form!$E$8)=0,ROWS(ColumnDescr)&lt;T76),"",IF(LEN(INDEX(ColumnDescr,T76,1))=0,"",Form!$E$8))</f>
        <v/>
      </c>
      <c r="V76" s="113" t="str">
        <f ca="1">IF(LEN(Form!PIdate)=0,"",IF(U76="","",Form!$E$9))</f>
        <v/>
      </c>
      <c r="W76" s="114" t="str">
        <f>IF($U76="","",INDEX(ColumnDescr,Calc!$T76,1))</f>
        <v/>
      </c>
      <c r="X76" s="115" t="str">
        <f>IF($U76="","",INDEX(ColumnQTY,Calc!$T76,1))</f>
        <v/>
      </c>
      <c r="Y76" s="115" t="str">
        <f>IF($U76="","",INDEX(ColumnUnit,Calc!$T76,1))</f>
        <v/>
      </c>
      <c r="Z76" s="116" t="str">
        <f>IF($U76="","",INDEX(ColumnUnitW,Calc!$T76,1))</f>
        <v/>
      </c>
      <c r="AA76" s="116" t="str">
        <f>IF($U76="","",INDEX(ColumnTotalW,Calc!$T76,1))</f>
        <v/>
      </c>
      <c r="AB76" s="117" t="str">
        <f>IF($U76="","",INDEX(ColumnWUnit,Calc!$T76,1))</f>
        <v/>
      </c>
      <c r="AC76" s="115" t="str">
        <f>IF($U76="","",IF(LEN(Form!$O$11)=0,"",Form!$O$11))</f>
        <v/>
      </c>
      <c r="AD76" s="118" t="str">
        <f>IF($U76="","",IF(LEN(Form!$D$12)=0,"",Form!$D$12))</f>
        <v/>
      </c>
    </row>
    <row r="77" spans="14:30" x14ac:dyDescent="0.25">
      <c r="N77" s="311" t="str">
        <f>INDEX(Tracking!$B$6:$B$3001,ROW(A72),1)&amp;""</f>
        <v/>
      </c>
      <c r="O77" s="98">
        <f t="array" ref="O77">SUMPRODUCT(MID(0&amp;N77,LARGE(INDEX(ISNUMBER(--MID(N77,ROW($O$1:$O$25),1))* ROW($O$1:$O$25),0),ROW($O$1:$O$25))+1,1)*10^ROW($O$1:$O$25)/10)</f>
        <v>0</v>
      </c>
      <c r="T77" s="140">
        <f t="shared" si="1"/>
        <v>145</v>
      </c>
      <c r="U77" s="112" t="str">
        <f>IF(OR(LEN(Form!$E$8)=0,ROWS(ColumnDescr)&lt;T77),"",IF(LEN(INDEX(ColumnDescr,T77,1))=0,"",Form!$E$8))</f>
        <v/>
      </c>
      <c r="V77" s="113" t="str">
        <f ca="1">IF(LEN(Form!PIdate)=0,"",IF(U77="","",Form!$E$9))</f>
        <v/>
      </c>
      <c r="W77" s="114" t="str">
        <f>IF($U77="","",INDEX(ColumnDescr,Calc!$T77,1))</f>
        <v/>
      </c>
      <c r="X77" s="115" t="str">
        <f>IF($U77="","",INDEX(ColumnQTY,Calc!$T77,1))</f>
        <v/>
      </c>
      <c r="Y77" s="115" t="str">
        <f>IF($U77="","",INDEX(ColumnUnit,Calc!$T77,1))</f>
        <v/>
      </c>
      <c r="Z77" s="116" t="str">
        <f>IF($U77="","",INDEX(ColumnUnitW,Calc!$T77,1))</f>
        <v/>
      </c>
      <c r="AA77" s="116" t="str">
        <f>IF($U77="","",INDEX(ColumnTotalW,Calc!$T77,1))</f>
        <v/>
      </c>
      <c r="AB77" s="117" t="str">
        <f>IF($U77="","",INDEX(ColumnWUnit,Calc!$T77,1))</f>
        <v/>
      </c>
      <c r="AC77" s="115" t="str">
        <f>IF($U77="","",IF(LEN(Form!$O$11)=0,"",Form!$O$11))</f>
        <v/>
      </c>
      <c r="AD77" s="118" t="str">
        <f>IF($U77="","",IF(LEN(Form!$D$12)=0,"",Form!$D$12))</f>
        <v/>
      </c>
    </row>
    <row r="78" spans="14:30" x14ac:dyDescent="0.25">
      <c r="N78" s="311" t="str">
        <f>INDEX(Tracking!$B$6:$B$3001,ROW(A73),1)&amp;""</f>
        <v/>
      </c>
      <c r="O78" s="98">
        <f t="array" ref="O78">SUMPRODUCT(MID(0&amp;N78,LARGE(INDEX(ISNUMBER(--MID(N78,ROW($O$1:$O$25),1))* ROW($O$1:$O$25),0),ROW($O$1:$O$25))+1,1)*10^ROW($O$1:$O$25)/10)</f>
        <v>0</v>
      </c>
      <c r="T78" s="140">
        <f t="shared" si="1"/>
        <v>147</v>
      </c>
      <c r="U78" s="112" t="str">
        <f>IF(OR(LEN(Form!$E$8)=0,ROWS(ColumnDescr)&lt;T78),"",IF(LEN(INDEX(ColumnDescr,T78,1))=0,"",Form!$E$8))</f>
        <v/>
      </c>
      <c r="V78" s="113" t="str">
        <f ca="1">IF(LEN(Form!PIdate)=0,"",IF(U78="","",Form!$E$9))</f>
        <v/>
      </c>
      <c r="W78" s="114" t="str">
        <f>IF($U78="","",INDEX(ColumnDescr,Calc!$T78,1))</f>
        <v/>
      </c>
      <c r="X78" s="115" t="str">
        <f>IF($U78="","",INDEX(ColumnQTY,Calc!$T78,1))</f>
        <v/>
      </c>
      <c r="Y78" s="115" t="str">
        <f>IF($U78="","",INDEX(ColumnUnit,Calc!$T78,1))</f>
        <v/>
      </c>
      <c r="Z78" s="116" t="str">
        <f>IF($U78="","",INDEX(ColumnUnitW,Calc!$T78,1))</f>
        <v/>
      </c>
      <c r="AA78" s="116" t="str">
        <f>IF($U78="","",INDEX(ColumnTotalW,Calc!$T78,1))</f>
        <v/>
      </c>
      <c r="AB78" s="117" t="str">
        <f>IF($U78="","",INDEX(ColumnWUnit,Calc!$T78,1))</f>
        <v/>
      </c>
      <c r="AC78" s="115" t="str">
        <f>IF($U78="","",IF(LEN(Form!$O$11)=0,"",Form!$O$11))</f>
        <v/>
      </c>
      <c r="AD78" s="118" t="str">
        <f>IF($U78="","",IF(LEN(Form!$D$12)=0,"",Form!$D$12))</f>
        <v/>
      </c>
    </row>
    <row r="79" spans="14:30" x14ac:dyDescent="0.25">
      <c r="N79" s="311" t="str">
        <f>INDEX(Tracking!$B$6:$B$3001,ROW(A74),1)&amp;""</f>
        <v/>
      </c>
      <c r="O79" s="98">
        <f t="array" ref="O79">SUMPRODUCT(MID(0&amp;N79,LARGE(INDEX(ISNUMBER(--MID(N79,ROW($O$1:$O$25),1))* ROW($O$1:$O$25),0),ROW($O$1:$O$25))+1,1)*10^ROW($O$1:$O$25)/10)</f>
        <v>0</v>
      </c>
      <c r="T79" s="140">
        <f t="shared" si="1"/>
        <v>149</v>
      </c>
      <c r="U79" s="112" t="str">
        <f>IF(OR(LEN(Form!$E$8)=0,ROWS(ColumnDescr)&lt;T79),"",IF(LEN(INDEX(ColumnDescr,T79,1))=0,"",Form!$E$8))</f>
        <v/>
      </c>
      <c r="V79" s="113" t="str">
        <f ca="1">IF(LEN(Form!PIdate)=0,"",IF(U79="","",Form!$E$9))</f>
        <v/>
      </c>
      <c r="W79" s="114" t="str">
        <f>IF($U79="","",INDEX(ColumnDescr,Calc!$T79,1))</f>
        <v/>
      </c>
      <c r="X79" s="115" t="str">
        <f>IF($U79="","",INDEX(ColumnQTY,Calc!$T79,1))</f>
        <v/>
      </c>
      <c r="Y79" s="115" t="str">
        <f>IF($U79="","",INDEX(ColumnUnit,Calc!$T79,1))</f>
        <v/>
      </c>
      <c r="Z79" s="116" t="str">
        <f>IF($U79="","",INDEX(ColumnUnitW,Calc!$T79,1))</f>
        <v/>
      </c>
      <c r="AA79" s="116" t="str">
        <f>IF($U79="","",INDEX(ColumnTotalW,Calc!$T79,1))</f>
        <v/>
      </c>
      <c r="AB79" s="117" t="str">
        <f>IF($U79="","",INDEX(ColumnWUnit,Calc!$T79,1))</f>
        <v/>
      </c>
      <c r="AC79" s="115" t="str">
        <f>IF($U79="","",IF(LEN(Form!$O$11)=0,"",Form!$O$11))</f>
        <v/>
      </c>
      <c r="AD79" s="118" t="str">
        <f>IF($U79="","",IF(LEN(Form!$D$12)=0,"",Form!$D$12))</f>
        <v/>
      </c>
    </row>
    <row r="80" spans="14:30" x14ac:dyDescent="0.25">
      <c r="N80" s="311" t="str">
        <f>INDEX(Tracking!$B$6:$B$3001,ROW(A75),1)&amp;""</f>
        <v/>
      </c>
      <c r="O80" s="98">
        <f t="array" ref="O80">SUMPRODUCT(MID(0&amp;N80,LARGE(INDEX(ISNUMBER(--MID(N80,ROW($O$1:$O$25),1))* ROW($O$1:$O$25),0),ROW($O$1:$O$25))+1,1)*10^ROW($O$1:$O$25)/10)</f>
        <v>0</v>
      </c>
      <c r="T80" s="140">
        <f t="shared" si="1"/>
        <v>151</v>
      </c>
      <c r="U80" s="112" t="str">
        <f>IF(OR(LEN(Form!$E$8)=0,ROWS(ColumnDescr)&lt;T80),"",IF(LEN(INDEX(ColumnDescr,T80,1))=0,"",Form!$E$8))</f>
        <v/>
      </c>
      <c r="V80" s="113" t="str">
        <f ca="1">IF(LEN(Form!PIdate)=0,"",IF(U80="","",Form!$E$9))</f>
        <v/>
      </c>
      <c r="W80" s="114" t="str">
        <f>IF($U80="","",INDEX(ColumnDescr,Calc!$T80,1))</f>
        <v/>
      </c>
      <c r="X80" s="115" t="str">
        <f>IF($U80="","",INDEX(ColumnQTY,Calc!$T80,1))</f>
        <v/>
      </c>
      <c r="Y80" s="115" t="str">
        <f>IF($U80="","",INDEX(ColumnUnit,Calc!$T80,1))</f>
        <v/>
      </c>
      <c r="Z80" s="116" t="str">
        <f>IF($U80="","",INDEX(ColumnUnitW,Calc!$T80,1))</f>
        <v/>
      </c>
      <c r="AA80" s="116" t="str">
        <f>IF($U80="","",INDEX(ColumnTotalW,Calc!$T80,1))</f>
        <v/>
      </c>
      <c r="AB80" s="117" t="str">
        <f>IF($U80="","",INDEX(ColumnWUnit,Calc!$T80,1))</f>
        <v/>
      </c>
      <c r="AC80" s="115" t="str">
        <f>IF($U80="","",IF(LEN(Form!$O$11)=0,"",Form!$O$11))</f>
        <v/>
      </c>
      <c r="AD80" s="118" t="str">
        <f>IF($U80="","",IF(LEN(Form!$D$12)=0,"",Form!$D$12))</f>
        <v/>
      </c>
    </row>
    <row r="81" spans="14:30" x14ac:dyDescent="0.25">
      <c r="N81" s="311" t="str">
        <f>INDEX(Tracking!$B$6:$B$3001,ROW(A76),1)&amp;""</f>
        <v/>
      </c>
      <c r="O81" s="98">
        <f t="array" ref="O81">SUMPRODUCT(MID(0&amp;N81,LARGE(INDEX(ISNUMBER(--MID(N81,ROW($O$1:$O$25),1))* ROW($O$1:$O$25),0),ROW($O$1:$O$25))+1,1)*10^ROW($O$1:$O$25)/10)</f>
        <v>0</v>
      </c>
      <c r="T81" s="140">
        <f t="shared" si="1"/>
        <v>153</v>
      </c>
      <c r="U81" s="112" t="str">
        <f>IF(OR(LEN(Form!$E$8)=0,ROWS(ColumnDescr)&lt;T81),"",IF(LEN(INDEX(ColumnDescr,T81,1))=0,"",Form!$E$8))</f>
        <v/>
      </c>
      <c r="V81" s="113" t="str">
        <f ca="1">IF(LEN(Form!PIdate)=0,"",IF(U81="","",Form!$E$9))</f>
        <v/>
      </c>
      <c r="W81" s="114" t="str">
        <f>IF($U81="","",INDEX(ColumnDescr,Calc!$T81,1))</f>
        <v/>
      </c>
      <c r="X81" s="115" t="str">
        <f>IF($U81="","",INDEX(ColumnQTY,Calc!$T81,1))</f>
        <v/>
      </c>
      <c r="Y81" s="115" t="str">
        <f>IF($U81="","",INDEX(ColumnUnit,Calc!$T81,1))</f>
        <v/>
      </c>
      <c r="Z81" s="116" t="str">
        <f>IF($U81="","",INDEX(ColumnUnitW,Calc!$T81,1))</f>
        <v/>
      </c>
      <c r="AA81" s="116" t="str">
        <f>IF($U81="","",INDEX(ColumnTotalW,Calc!$T81,1))</f>
        <v/>
      </c>
      <c r="AB81" s="117" t="str">
        <f>IF($U81="","",INDEX(ColumnWUnit,Calc!$T81,1))</f>
        <v/>
      </c>
      <c r="AC81" s="115" t="str">
        <f>IF($U81="","",IF(LEN(Form!$O$11)=0,"",Form!$O$11))</f>
        <v/>
      </c>
      <c r="AD81" s="118" t="str">
        <f>IF($U81="","",IF(LEN(Form!$D$12)=0,"",Form!$D$12))</f>
        <v/>
      </c>
    </row>
    <row r="82" spans="14:30" x14ac:dyDescent="0.25">
      <c r="N82" s="311" t="str">
        <f>INDEX(Tracking!$B$6:$B$3001,ROW(A77),1)&amp;""</f>
        <v/>
      </c>
      <c r="O82" s="98">
        <f t="array" ref="O82">SUMPRODUCT(MID(0&amp;N82,LARGE(INDEX(ISNUMBER(--MID(N82,ROW($O$1:$O$25),1))* ROW($O$1:$O$25),0),ROW($O$1:$O$25))+1,1)*10^ROW($O$1:$O$25)/10)</f>
        <v>0</v>
      </c>
      <c r="T82" s="140">
        <f t="shared" si="1"/>
        <v>155</v>
      </c>
      <c r="U82" s="112" t="str">
        <f>IF(OR(LEN(Form!$E$8)=0,ROWS(ColumnDescr)&lt;T82),"",IF(LEN(INDEX(ColumnDescr,T82,1))=0,"",Form!$E$8))</f>
        <v/>
      </c>
      <c r="V82" s="113" t="str">
        <f ca="1">IF(LEN(Form!PIdate)=0,"",IF(U82="","",Form!$E$9))</f>
        <v/>
      </c>
      <c r="W82" s="114" t="str">
        <f>IF($U82="","",INDEX(ColumnDescr,Calc!$T82,1))</f>
        <v/>
      </c>
      <c r="X82" s="115" t="str">
        <f>IF($U82="","",INDEX(ColumnQTY,Calc!$T82,1))</f>
        <v/>
      </c>
      <c r="Y82" s="115" t="str">
        <f>IF($U82="","",INDEX(ColumnUnit,Calc!$T82,1))</f>
        <v/>
      </c>
      <c r="Z82" s="116" t="str">
        <f>IF($U82="","",INDEX(ColumnUnitW,Calc!$T82,1))</f>
        <v/>
      </c>
      <c r="AA82" s="116" t="str">
        <f>IF($U82="","",INDEX(ColumnTotalW,Calc!$T82,1))</f>
        <v/>
      </c>
      <c r="AB82" s="117" t="str">
        <f>IF($U82="","",INDEX(ColumnWUnit,Calc!$T82,1))</f>
        <v/>
      </c>
      <c r="AC82" s="115" t="str">
        <f>IF($U82="","",IF(LEN(Form!$O$11)=0,"",Form!$O$11))</f>
        <v/>
      </c>
      <c r="AD82" s="118" t="str">
        <f>IF($U82="","",IF(LEN(Form!$D$12)=0,"",Form!$D$12))</f>
        <v/>
      </c>
    </row>
    <row r="83" spans="14:30" x14ac:dyDescent="0.25">
      <c r="N83" s="311" t="str">
        <f>INDEX(Tracking!$B$6:$B$3001,ROW(A78),1)&amp;""</f>
        <v/>
      </c>
      <c r="O83" s="98">
        <f t="array" ref="O83">SUMPRODUCT(MID(0&amp;N83,LARGE(INDEX(ISNUMBER(--MID(N83,ROW($O$1:$O$25),1))* ROW($O$1:$O$25),0),ROW($O$1:$O$25))+1,1)*10^ROW($O$1:$O$25)/10)</f>
        <v>0</v>
      </c>
      <c r="T83" s="140">
        <f t="shared" si="1"/>
        <v>157</v>
      </c>
      <c r="U83" s="112" t="str">
        <f>IF(OR(LEN(Form!$E$8)=0,ROWS(ColumnDescr)&lt;T83),"",IF(LEN(INDEX(ColumnDescr,T83,1))=0,"",Form!$E$8))</f>
        <v/>
      </c>
      <c r="V83" s="113" t="str">
        <f ca="1">IF(LEN(Form!PIdate)=0,"",IF(U83="","",Form!$E$9))</f>
        <v/>
      </c>
      <c r="W83" s="114" t="str">
        <f>IF($U83="","",INDEX(ColumnDescr,Calc!$T83,1))</f>
        <v/>
      </c>
      <c r="X83" s="115" t="str">
        <f>IF($U83="","",INDEX(ColumnQTY,Calc!$T83,1))</f>
        <v/>
      </c>
      <c r="Y83" s="115" t="str">
        <f>IF($U83="","",INDEX(ColumnUnit,Calc!$T83,1))</f>
        <v/>
      </c>
      <c r="Z83" s="116" t="str">
        <f>IF($U83="","",INDEX(ColumnUnitW,Calc!$T83,1))</f>
        <v/>
      </c>
      <c r="AA83" s="116" t="str">
        <f>IF($U83="","",INDEX(ColumnTotalW,Calc!$T83,1))</f>
        <v/>
      </c>
      <c r="AB83" s="117" t="str">
        <f>IF($U83="","",INDEX(ColumnWUnit,Calc!$T83,1))</f>
        <v/>
      </c>
      <c r="AC83" s="115" t="str">
        <f>IF($U83="","",IF(LEN(Form!$O$11)=0,"",Form!$O$11))</f>
        <v/>
      </c>
      <c r="AD83" s="118" t="str">
        <f>IF($U83="","",IF(LEN(Form!$D$12)=0,"",Form!$D$12))</f>
        <v/>
      </c>
    </row>
    <row r="84" spans="14:30" x14ac:dyDescent="0.25">
      <c r="N84" s="311" t="str">
        <f>INDEX(Tracking!$B$6:$B$3001,ROW(A79),1)&amp;""</f>
        <v/>
      </c>
      <c r="O84" s="98">
        <f t="array" ref="O84">SUMPRODUCT(MID(0&amp;N84,LARGE(INDEX(ISNUMBER(--MID(N84,ROW($O$1:$O$25),1))* ROW($O$1:$O$25),0),ROW($O$1:$O$25))+1,1)*10^ROW($O$1:$O$25)/10)</f>
        <v>0</v>
      </c>
      <c r="T84" s="140">
        <f t="shared" si="1"/>
        <v>159</v>
      </c>
      <c r="U84" s="112" t="str">
        <f>IF(OR(LEN(Form!$E$8)=0,ROWS(ColumnDescr)&lt;T84),"",IF(LEN(INDEX(ColumnDescr,T84,1))=0,"",Form!$E$8))</f>
        <v/>
      </c>
      <c r="V84" s="113" t="str">
        <f ca="1">IF(LEN(Form!PIdate)=0,"",IF(U84="","",Form!$E$9))</f>
        <v/>
      </c>
      <c r="W84" s="114" t="str">
        <f>IF($U84="","",INDEX(ColumnDescr,Calc!$T84,1))</f>
        <v/>
      </c>
      <c r="X84" s="115" t="str">
        <f>IF($U84="","",INDEX(ColumnQTY,Calc!$T84,1))</f>
        <v/>
      </c>
      <c r="Y84" s="115" t="str">
        <f>IF($U84="","",INDEX(ColumnUnit,Calc!$T84,1))</f>
        <v/>
      </c>
      <c r="Z84" s="116" t="str">
        <f>IF($U84="","",INDEX(ColumnUnitW,Calc!$T84,1))</f>
        <v/>
      </c>
      <c r="AA84" s="116" t="str">
        <f>IF($U84="","",INDEX(ColumnTotalW,Calc!$T84,1))</f>
        <v/>
      </c>
      <c r="AB84" s="117" t="str">
        <f>IF($U84="","",INDEX(ColumnWUnit,Calc!$T84,1))</f>
        <v/>
      </c>
      <c r="AC84" s="115" t="str">
        <f>IF($U84="","",IF(LEN(Form!$O$11)=0,"",Form!$O$11))</f>
        <v/>
      </c>
      <c r="AD84" s="118" t="str">
        <f>IF($U84="","",IF(LEN(Form!$D$12)=0,"",Form!$D$12))</f>
        <v/>
      </c>
    </row>
    <row r="85" spans="14:30" x14ac:dyDescent="0.25">
      <c r="N85" s="311" t="str">
        <f>INDEX(Tracking!$B$6:$B$3001,ROW(A80),1)&amp;""</f>
        <v/>
      </c>
      <c r="O85" s="98">
        <f t="array" ref="O85">SUMPRODUCT(MID(0&amp;N85,LARGE(INDEX(ISNUMBER(--MID(N85,ROW($O$1:$O$25),1))* ROW($O$1:$O$25),0),ROW($O$1:$O$25))+1,1)*10^ROW($O$1:$O$25)/10)</f>
        <v>0</v>
      </c>
      <c r="T85" s="140">
        <f t="shared" si="1"/>
        <v>161</v>
      </c>
      <c r="U85" s="112" t="str">
        <f>IF(OR(LEN(Form!$E$8)=0,ROWS(ColumnDescr)&lt;T85),"",IF(LEN(INDEX(ColumnDescr,T85,1))=0,"",Form!$E$8))</f>
        <v/>
      </c>
      <c r="V85" s="113" t="str">
        <f ca="1">IF(LEN(Form!PIdate)=0,"",IF(U85="","",Form!$E$9))</f>
        <v/>
      </c>
      <c r="W85" s="114" t="str">
        <f>IF($U85="","",INDEX(ColumnDescr,Calc!$T85,1))</f>
        <v/>
      </c>
      <c r="X85" s="115" t="str">
        <f>IF($U85="","",INDEX(ColumnQTY,Calc!$T85,1))</f>
        <v/>
      </c>
      <c r="Y85" s="115" t="str">
        <f>IF($U85="","",INDEX(ColumnUnit,Calc!$T85,1))</f>
        <v/>
      </c>
      <c r="Z85" s="116" t="str">
        <f>IF($U85="","",INDEX(ColumnUnitW,Calc!$T85,1))</f>
        <v/>
      </c>
      <c r="AA85" s="116" t="str">
        <f>IF($U85="","",INDEX(ColumnTotalW,Calc!$T85,1))</f>
        <v/>
      </c>
      <c r="AB85" s="117" t="str">
        <f>IF($U85="","",INDEX(ColumnWUnit,Calc!$T85,1))</f>
        <v/>
      </c>
      <c r="AC85" s="115" t="str">
        <f>IF($U85="","",IF(LEN(Form!$O$11)=0,"",Form!$O$11))</f>
        <v/>
      </c>
      <c r="AD85" s="118" t="str">
        <f>IF($U85="","",IF(LEN(Form!$D$12)=0,"",Form!$D$12))</f>
        <v/>
      </c>
    </row>
    <row r="86" spans="14:30" x14ac:dyDescent="0.25">
      <c r="N86" s="311" t="str">
        <f>INDEX(Tracking!$B$6:$B$3001,ROW(A81),1)&amp;""</f>
        <v/>
      </c>
      <c r="O86" s="98">
        <f t="array" ref="O86">SUMPRODUCT(MID(0&amp;N86,LARGE(INDEX(ISNUMBER(--MID(N86,ROW($O$1:$O$25),1))* ROW($O$1:$O$25),0),ROW($O$1:$O$25))+1,1)*10^ROW($O$1:$O$25)/10)</f>
        <v>0</v>
      </c>
      <c r="T86" s="140">
        <f t="shared" si="1"/>
        <v>163</v>
      </c>
      <c r="U86" s="112" t="str">
        <f>IF(OR(LEN(Form!$E$8)=0,ROWS(ColumnDescr)&lt;T86),"",IF(LEN(INDEX(ColumnDescr,T86,1))=0,"",Form!$E$8))</f>
        <v/>
      </c>
      <c r="V86" s="113" t="str">
        <f ca="1">IF(LEN(Form!PIdate)=0,"",IF(U86="","",Form!$E$9))</f>
        <v/>
      </c>
      <c r="W86" s="114" t="str">
        <f>IF($U86="","",INDEX(ColumnDescr,Calc!$T86,1))</f>
        <v/>
      </c>
      <c r="X86" s="115" t="str">
        <f>IF($U86="","",INDEX(ColumnQTY,Calc!$T86,1))</f>
        <v/>
      </c>
      <c r="Y86" s="115" t="str">
        <f>IF($U86="","",INDEX(ColumnUnit,Calc!$T86,1))</f>
        <v/>
      </c>
      <c r="Z86" s="116" t="str">
        <f>IF($U86="","",INDEX(ColumnUnitW,Calc!$T86,1))</f>
        <v/>
      </c>
      <c r="AA86" s="116" t="str">
        <f>IF($U86="","",INDEX(ColumnTotalW,Calc!$T86,1))</f>
        <v/>
      </c>
      <c r="AB86" s="117" t="str">
        <f>IF($U86="","",INDEX(ColumnWUnit,Calc!$T86,1))</f>
        <v/>
      </c>
      <c r="AC86" s="115" t="str">
        <f>IF($U86="","",IF(LEN(Form!$O$11)=0,"",Form!$O$11))</f>
        <v/>
      </c>
      <c r="AD86" s="118" t="str">
        <f>IF($U86="","",IF(LEN(Form!$D$12)=0,"",Form!$D$12))</f>
        <v/>
      </c>
    </row>
    <row r="87" spans="14:30" x14ac:dyDescent="0.25">
      <c r="N87" s="311" t="str">
        <f>INDEX(Tracking!$B$6:$B$3001,ROW(A82),1)&amp;""</f>
        <v/>
      </c>
      <c r="O87" s="98">
        <f t="array" ref="O87">SUMPRODUCT(MID(0&amp;N87,LARGE(INDEX(ISNUMBER(--MID(N87,ROW($O$1:$O$25),1))* ROW($O$1:$O$25),0),ROW($O$1:$O$25))+1,1)*10^ROW($O$1:$O$25)/10)</f>
        <v>0</v>
      </c>
      <c r="T87" s="140">
        <f t="shared" si="1"/>
        <v>165</v>
      </c>
      <c r="U87" s="112" t="str">
        <f>IF(OR(LEN(Form!$E$8)=0,ROWS(ColumnDescr)&lt;T87),"",IF(LEN(INDEX(ColumnDescr,T87,1))=0,"",Form!$E$8))</f>
        <v/>
      </c>
      <c r="V87" s="113" t="str">
        <f ca="1">IF(LEN(Form!PIdate)=0,"",IF(U87="","",Form!$E$9))</f>
        <v/>
      </c>
      <c r="W87" s="114" t="str">
        <f>IF($U87="","",INDEX(ColumnDescr,Calc!$T87,1))</f>
        <v/>
      </c>
      <c r="X87" s="115" t="str">
        <f>IF($U87="","",INDEX(ColumnQTY,Calc!$T87,1))</f>
        <v/>
      </c>
      <c r="Y87" s="115" t="str">
        <f>IF($U87="","",INDEX(ColumnUnit,Calc!$T87,1))</f>
        <v/>
      </c>
      <c r="Z87" s="116" t="str">
        <f>IF($U87="","",INDEX(ColumnUnitW,Calc!$T87,1))</f>
        <v/>
      </c>
      <c r="AA87" s="116" t="str">
        <f>IF($U87="","",INDEX(ColumnTotalW,Calc!$T87,1))</f>
        <v/>
      </c>
      <c r="AB87" s="117" t="str">
        <f>IF($U87="","",INDEX(ColumnWUnit,Calc!$T87,1))</f>
        <v/>
      </c>
      <c r="AC87" s="115" t="str">
        <f>IF($U87="","",IF(LEN(Form!$O$11)=0,"",Form!$O$11))</f>
        <v/>
      </c>
      <c r="AD87" s="118" t="str">
        <f>IF($U87="","",IF(LEN(Form!$D$12)=0,"",Form!$D$12))</f>
        <v/>
      </c>
    </row>
    <row r="88" spans="14:30" x14ac:dyDescent="0.25">
      <c r="N88" s="311" t="str">
        <f>INDEX(Tracking!$B$6:$B$3001,ROW(A83),1)&amp;""</f>
        <v/>
      </c>
      <c r="O88" s="98">
        <f t="array" ref="O88">SUMPRODUCT(MID(0&amp;N88,LARGE(INDEX(ISNUMBER(--MID(N88,ROW($O$1:$O$25),1))* ROW($O$1:$O$25),0),ROW($O$1:$O$25))+1,1)*10^ROW($O$1:$O$25)/10)</f>
        <v>0</v>
      </c>
      <c r="T88" s="140">
        <f t="shared" si="1"/>
        <v>167</v>
      </c>
      <c r="U88" s="112" t="str">
        <f>IF(OR(LEN(Form!$E$8)=0,ROWS(ColumnDescr)&lt;T88),"",IF(LEN(INDEX(ColumnDescr,T88,1))=0,"",Form!$E$8))</f>
        <v/>
      </c>
      <c r="V88" s="113" t="str">
        <f ca="1">IF(LEN(Form!PIdate)=0,"",IF(U88="","",Form!$E$9))</f>
        <v/>
      </c>
      <c r="W88" s="114" t="str">
        <f>IF($U88="","",INDEX(ColumnDescr,Calc!$T88,1))</f>
        <v/>
      </c>
      <c r="X88" s="115" t="str">
        <f>IF($U88="","",INDEX(ColumnQTY,Calc!$T88,1))</f>
        <v/>
      </c>
      <c r="Y88" s="115" t="str">
        <f>IF($U88="","",INDEX(ColumnUnit,Calc!$T88,1))</f>
        <v/>
      </c>
      <c r="Z88" s="116" t="str">
        <f>IF($U88="","",INDEX(ColumnUnitW,Calc!$T88,1))</f>
        <v/>
      </c>
      <c r="AA88" s="116" t="str">
        <f>IF($U88="","",INDEX(ColumnTotalW,Calc!$T88,1))</f>
        <v/>
      </c>
      <c r="AB88" s="117" t="str">
        <f>IF($U88="","",INDEX(ColumnWUnit,Calc!$T88,1))</f>
        <v/>
      </c>
      <c r="AC88" s="115" t="str">
        <f>IF($U88="","",IF(LEN(Form!$O$11)=0,"",Form!$O$11))</f>
        <v/>
      </c>
      <c r="AD88" s="118" t="str">
        <f>IF($U88="","",IF(LEN(Form!$D$12)=0,"",Form!$D$12))</f>
        <v/>
      </c>
    </row>
    <row r="89" spans="14:30" x14ac:dyDescent="0.25">
      <c r="N89" s="311" t="str">
        <f>INDEX(Tracking!$B$6:$B$3001,ROW(A84),1)&amp;""</f>
        <v/>
      </c>
      <c r="O89" s="98">
        <f t="array" ref="O89">SUMPRODUCT(MID(0&amp;N89,LARGE(INDEX(ISNUMBER(--MID(N89,ROW($O$1:$O$25),1))* ROW($O$1:$O$25),0),ROW($O$1:$O$25))+1,1)*10^ROW($O$1:$O$25)/10)</f>
        <v>0</v>
      </c>
      <c r="T89" s="140">
        <f t="shared" si="1"/>
        <v>169</v>
      </c>
      <c r="U89" s="112" t="str">
        <f>IF(OR(LEN(Form!$E$8)=0,ROWS(ColumnDescr)&lt;T89),"",IF(LEN(INDEX(ColumnDescr,T89,1))=0,"",Form!$E$8))</f>
        <v/>
      </c>
      <c r="V89" s="113" t="str">
        <f ca="1">IF(LEN(Form!PIdate)=0,"",IF(U89="","",Form!$E$9))</f>
        <v/>
      </c>
      <c r="W89" s="114" t="str">
        <f>IF($U89="","",INDEX(ColumnDescr,Calc!$T89,1))</f>
        <v/>
      </c>
      <c r="X89" s="115" t="str">
        <f>IF($U89="","",INDEX(ColumnQTY,Calc!$T89,1))</f>
        <v/>
      </c>
      <c r="Y89" s="115" t="str">
        <f>IF($U89="","",INDEX(ColumnUnit,Calc!$T89,1))</f>
        <v/>
      </c>
      <c r="Z89" s="116" t="str">
        <f>IF($U89="","",INDEX(ColumnUnitW,Calc!$T89,1))</f>
        <v/>
      </c>
      <c r="AA89" s="116" t="str">
        <f>IF($U89="","",INDEX(ColumnTotalW,Calc!$T89,1))</f>
        <v/>
      </c>
      <c r="AB89" s="117" t="str">
        <f>IF($U89="","",INDEX(ColumnWUnit,Calc!$T89,1))</f>
        <v/>
      </c>
      <c r="AC89" s="115" t="str">
        <f>IF($U89="","",IF(LEN(Form!$O$11)=0,"",Form!$O$11))</f>
        <v/>
      </c>
      <c r="AD89" s="118" t="str">
        <f>IF($U89="","",IF(LEN(Form!$D$12)=0,"",Form!$D$12))</f>
        <v/>
      </c>
    </row>
    <row r="90" spans="14:30" x14ac:dyDescent="0.25">
      <c r="N90" s="311" t="str">
        <f>INDEX(Tracking!$B$6:$B$3001,ROW(A85),1)&amp;""</f>
        <v/>
      </c>
      <c r="O90" s="98">
        <f t="array" ref="O90">SUMPRODUCT(MID(0&amp;N90,LARGE(INDEX(ISNUMBER(--MID(N90,ROW($O$1:$O$25),1))* ROW($O$1:$O$25),0),ROW($O$1:$O$25))+1,1)*10^ROW($O$1:$O$25)/10)</f>
        <v>0</v>
      </c>
      <c r="T90" s="140">
        <f t="shared" si="1"/>
        <v>171</v>
      </c>
      <c r="U90" s="112" t="str">
        <f>IF(OR(LEN(Form!$E$8)=0,ROWS(ColumnDescr)&lt;T90),"",IF(LEN(INDEX(ColumnDescr,T90,1))=0,"",Form!$E$8))</f>
        <v/>
      </c>
      <c r="V90" s="113" t="str">
        <f ca="1">IF(LEN(Form!PIdate)=0,"",IF(U90="","",Form!$E$9))</f>
        <v/>
      </c>
      <c r="W90" s="114" t="str">
        <f>IF($U90="","",INDEX(ColumnDescr,Calc!$T90,1))</f>
        <v/>
      </c>
      <c r="X90" s="115" t="str">
        <f>IF($U90="","",INDEX(ColumnQTY,Calc!$T90,1))</f>
        <v/>
      </c>
      <c r="Y90" s="115" t="str">
        <f>IF($U90="","",INDEX(ColumnUnit,Calc!$T90,1))</f>
        <v/>
      </c>
      <c r="Z90" s="116" t="str">
        <f>IF($U90="","",INDEX(ColumnUnitW,Calc!$T90,1))</f>
        <v/>
      </c>
      <c r="AA90" s="116" t="str">
        <f>IF($U90="","",INDEX(ColumnTotalW,Calc!$T90,1))</f>
        <v/>
      </c>
      <c r="AB90" s="117" t="str">
        <f>IF($U90="","",INDEX(ColumnWUnit,Calc!$T90,1))</f>
        <v/>
      </c>
      <c r="AC90" s="115" t="str">
        <f>IF($U90="","",IF(LEN(Form!$O$11)=0,"",Form!$O$11))</f>
        <v/>
      </c>
      <c r="AD90" s="118" t="str">
        <f>IF($U90="","",IF(LEN(Form!$D$12)=0,"",Form!$D$12))</f>
        <v/>
      </c>
    </row>
    <row r="91" spans="14:30" x14ac:dyDescent="0.25">
      <c r="N91" s="311" t="str">
        <f>INDEX(Tracking!$B$6:$B$3001,ROW(A86),1)&amp;""</f>
        <v/>
      </c>
      <c r="O91" s="98">
        <f t="array" ref="O91">SUMPRODUCT(MID(0&amp;N91,LARGE(INDEX(ISNUMBER(--MID(N91,ROW($O$1:$O$25),1))* ROW($O$1:$O$25),0),ROW($O$1:$O$25))+1,1)*10^ROW($O$1:$O$25)/10)</f>
        <v>0</v>
      </c>
      <c r="T91" s="140">
        <f t="shared" si="1"/>
        <v>173</v>
      </c>
      <c r="U91" s="112" t="str">
        <f>IF(OR(LEN(Form!$E$8)=0,ROWS(ColumnDescr)&lt;T91),"",IF(LEN(INDEX(ColumnDescr,T91,1))=0,"",Form!$E$8))</f>
        <v/>
      </c>
      <c r="V91" s="113" t="str">
        <f ca="1">IF(LEN(Form!PIdate)=0,"",IF(U91="","",Form!$E$9))</f>
        <v/>
      </c>
      <c r="W91" s="114" t="str">
        <f>IF($U91="","",INDEX(ColumnDescr,Calc!$T91,1))</f>
        <v/>
      </c>
      <c r="X91" s="115" t="str">
        <f>IF($U91="","",INDEX(ColumnQTY,Calc!$T91,1))</f>
        <v/>
      </c>
      <c r="Y91" s="115" t="str">
        <f>IF($U91="","",INDEX(ColumnUnit,Calc!$T91,1))</f>
        <v/>
      </c>
      <c r="Z91" s="116" t="str">
        <f>IF($U91="","",INDEX(ColumnUnitW,Calc!$T91,1))</f>
        <v/>
      </c>
      <c r="AA91" s="116" t="str">
        <f>IF($U91="","",INDEX(ColumnTotalW,Calc!$T91,1))</f>
        <v/>
      </c>
      <c r="AB91" s="117" t="str">
        <f>IF($U91="","",INDEX(ColumnWUnit,Calc!$T91,1))</f>
        <v/>
      </c>
      <c r="AC91" s="115" t="str">
        <f>IF($U91="","",IF(LEN(Form!$O$11)=0,"",Form!$O$11))</f>
        <v/>
      </c>
      <c r="AD91" s="118" t="str">
        <f>IF($U91="","",IF(LEN(Form!$D$12)=0,"",Form!$D$12))</f>
        <v/>
      </c>
    </row>
    <row r="92" spans="14:30" x14ac:dyDescent="0.25">
      <c r="N92" s="311" t="str">
        <f>INDEX(Tracking!$B$6:$B$3001,ROW(A87),1)&amp;""</f>
        <v/>
      </c>
      <c r="O92" s="98">
        <f t="array" ref="O92">SUMPRODUCT(MID(0&amp;N92,LARGE(INDEX(ISNUMBER(--MID(N92,ROW($O$1:$O$25),1))* ROW($O$1:$O$25),0),ROW($O$1:$O$25))+1,1)*10^ROW($O$1:$O$25)/10)</f>
        <v>0</v>
      </c>
      <c r="T92" s="140">
        <f t="shared" si="1"/>
        <v>175</v>
      </c>
      <c r="U92" s="112" t="str">
        <f>IF(OR(LEN(Form!$E$8)=0,ROWS(ColumnDescr)&lt;T92),"",IF(LEN(INDEX(ColumnDescr,T92,1))=0,"",Form!$E$8))</f>
        <v/>
      </c>
      <c r="V92" s="113" t="str">
        <f ca="1">IF(LEN(Form!PIdate)=0,"",IF(U92="","",Form!$E$9))</f>
        <v/>
      </c>
      <c r="W92" s="114" t="str">
        <f>IF($U92="","",INDEX(ColumnDescr,Calc!$T92,1))</f>
        <v/>
      </c>
      <c r="X92" s="115" t="str">
        <f>IF($U92="","",INDEX(ColumnQTY,Calc!$T92,1))</f>
        <v/>
      </c>
      <c r="Y92" s="115" t="str">
        <f>IF($U92="","",INDEX(ColumnUnit,Calc!$T92,1))</f>
        <v/>
      </c>
      <c r="Z92" s="116" t="str">
        <f>IF($U92="","",INDEX(ColumnUnitW,Calc!$T92,1))</f>
        <v/>
      </c>
      <c r="AA92" s="116" t="str">
        <f>IF($U92="","",INDEX(ColumnTotalW,Calc!$T92,1))</f>
        <v/>
      </c>
      <c r="AB92" s="117" t="str">
        <f>IF($U92="","",INDEX(ColumnWUnit,Calc!$T92,1))</f>
        <v/>
      </c>
      <c r="AC92" s="115" t="str">
        <f>IF($U92="","",IF(LEN(Form!$O$11)=0,"",Form!$O$11))</f>
        <v/>
      </c>
      <c r="AD92" s="118" t="str">
        <f>IF($U92="","",IF(LEN(Form!$D$12)=0,"",Form!$D$12))</f>
        <v/>
      </c>
    </row>
    <row r="93" spans="14:30" x14ac:dyDescent="0.25">
      <c r="N93" s="311" t="str">
        <f>INDEX(Tracking!$B$6:$B$3001,ROW(A88),1)&amp;""</f>
        <v/>
      </c>
      <c r="O93" s="98">
        <f t="array" ref="O93">SUMPRODUCT(MID(0&amp;N93,LARGE(INDEX(ISNUMBER(--MID(N93,ROW($O$1:$O$25),1))* ROW($O$1:$O$25),0),ROW($O$1:$O$25))+1,1)*10^ROW($O$1:$O$25)/10)</f>
        <v>0</v>
      </c>
      <c r="T93" s="140">
        <f t="shared" si="1"/>
        <v>177</v>
      </c>
      <c r="U93" s="112" t="str">
        <f>IF(OR(LEN(Form!$E$8)=0,ROWS(ColumnDescr)&lt;T93),"",IF(LEN(INDEX(ColumnDescr,T93,1))=0,"",Form!$E$8))</f>
        <v/>
      </c>
      <c r="V93" s="113" t="str">
        <f ca="1">IF(LEN(Form!PIdate)=0,"",IF(U93="","",Form!$E$9))</f>
        <v/>
      </c>
      <c r="W93" s="114" t="str">
        <f>IF($U93="","",INDEX(ColumnDescr,Calc!$T93,1))</f>
        <v/>
      </c>
      <c r="X93" s="115" t="str">
        <f>IF($U93="","",INDEX(ColumnQTY,Calc!$T93,1))</f>
        <v/>
      </c>
      <c r="Y93" s="115" t="str">
        <f>IF($U93="","",INDEX(ColumnUnit,Calc!$T93,1))</f>
        <v/>
      </c>
      <c r="Z93" s="116" t="str">
        <f>IF($U93="","",INDEX(ColumnUnitW,Calc!$T93,1))</f>
        <v/>
      </c>
      <c r="AA93" s="116" t="str">
        <f>IF($U93="","",INDEX(ColumnTotalW,Calc!$T93,1))</f>
        <v/>
      </c>
      <c r="AB93" s="117" t="str">
        <f>IF($U93="","",INDEX(ColumnWUnit,Calc!$T93,1))</f>
        <v/>
      </c>
      <c r="AC93" s="115" t="str">
        <f>IF($U93="","",IF(LEN(Form!$O$11)=0,"",Form!$O$11))</f>
        <v/>
      </c>
      <c r="AD93" s="118" t="str">
        <f>IF($U93="","",IF(LEN(Form!$D$12)=0,"",Form!$D$12))</f>
        <v/>
      </c>
    </row>
    <row r="94" spans="14:30" x14ac:dyDescent="0.25">
      <c r="N94" s="311" t="str">
        <f>INDEX(Tracking!$B$6:$B$3001,ROW(A89),1)&amp;""</f>
        <v/>
      </c>
      <c r="O94" s="98">
        <f t="array" ref="O94">SUMPRODUCT(MID(0&amp;N94,LARGE(INDEX(ISNUMBER(--MID(N94,ROW($O$1:$O$25),1))* ROW($O$1:$O$25),0),ROW($O$1:$O$25))+1,1)*10^ROW($O$1:$O$25)/10)</f>
        <v>0</v>
      </c>
      <c r="T94" s="140">
        <f t="shared" si="1"/>
        <v>179</v>
      </c>
      <c r="U94" s="112" t="str">
        <f>IF(OR(LEN(Form!$E$8)=0,ROWS(ColumnDescr)&lt;T94),"",IF(LEN(INDEX(ColumnDescr,T94,1))=0,"",Form!$E$8))</f>
        <v/>
      </c>
      <c r="V94" s="113" t="str">
        <f ca="1">IF(LEN(Form!PIdate)=0,"",IF(U94="","",Form!$E$9))</f>
        <v/>
      </c>
      <c r="W94" s="114" t="str">
        <f>IF($U94="","",INDEX(ColumnDescr,Calc!$T94,1))</f>
        <v/>
      </c>
      <c r="X94" s="115" t="str">
        <f>IF($U94="","",INDEX(ColumnQTY,Calc!$T94,1))</f>
        <v/>
      </c>
      <c r="Y94" s="115" t="str">
        <f>IF($U94="","",INDEX(ColumnUnit,Calc!$T94,1))</f>
        <v/>
      </c>
      <c r="Z94" s="116" t="str">
        <f>IF($U94="","",INDEX(ColumnUnitW,Calc!$T94,1))</f>
        <v/>
      </c>
      <c r="AA94" s="116" t="str">
        <f>IF($U94="","",INDEX(ColumnTotalW,Calc!$T94,1))</f>
        <v/>
      </c>
      <c r="AB94" s="117" t="str">
        <f>IF($U94="","",INDEX(ColumnWUnit,Calc!$T94,1))</f>
        <v/>
      </c>
      <c r="AC94" s="115" t="str">
        <f>IF($U94="","",IF(LEN(Form!$O$11)=0,"",Form!$O$11))</f>
        <v/>
      </c>
      <c r="AD94" s="118" t="str">
        <f>IF($U94="","",IF(LEN(Form!$D$12)=0,"",Form!$D$12))</f>
        <v/>
      </c>
    </row>
    <row r="95" spans="14:30" x14ac:dyDescent="0.25">
      <c r="N95" s="311" t="str">
        <f>INDEX(Tracking!$B$6:$B$3001,ROW(A90),1)&amp;""</f>
        <v/>
      </c>
      <c r="O95" s="98">
        <f t="array" ref="O95">SUMPRODUCT(MID(0&amp;N95,LARGE(INDEX(ISNUMBER(--MID(N95,ROW($O$1:$O$25),1))* ROW($O$1:$O$25),0),ROW($O$1:$O$25))+1,1)*10^ROW($O$1:$O$25)/10)</f>
        <v>0</v>
      </c>
      <c r="T95" s="140">
        <f t="shared" si="1"/>
        <v>181</v>
      </c>
      <c r="U95" s="112" t="str">
        <f>IF(OR(LEN(Form!$E$8)=0,ROWS(ColumnDescr)&lt;T95),"",IF(LEN(INDEX(ColumnDescr,T95,1))=0,"",Form!$E$8))</f>
        <v/>
      </c>
      <c r="V95" s="113" t="str">
        <f ca="1">IF(LEN(Form!PIdate)=0,"",IF(U95="","",Form!$E$9))</f>
        <v/>
      </c>
      <c r="W95" s="114" t="str">
        <f>IF($U95="","",INDEX(ColumnDescr,Calc!$T95,1))</f>
        <v/>
      </c>
      <c r="X95" s="115" t="str">
        <f>IF($U95="","",INDEX(ColumnQTY,Calc!$T95,1))</f>
        <v/>
      </c>
      <c r="Y95" s="115" t="str">
        <f>IF($U95="","",INDEX(ColumnUnit,Calc!$T95,1))</f>
        <v/>
      </c>
      <c r="Z95" s="116" t="str">
        <f>IF($U95="","",INDEX(ColumnUnitW,Calc!$T95,1))</f>
        <v/>
      </c>
      <c r="AA95" s="116" t="str">
        <f>IF($U95="","",INDEX(ColumnTotalW,Calc!$T95,1))</f>
        <v/>
      </c>
      <c r="AB95" s="117" t="str">
        <f>IF($U95="","",INDEX(ColumnWUnit,Calc!$T95,1))</f>
        <v/>
      </c>
      <c r="AC95" s="115" t="str">
        <f>IF($U95="","",IF(LEN(Form!$O$11)=0,"",Form!$O$11))</f>
        <v/>
      </c>
      <c r="AD95" s="118" t="str">
        <f>IF($U95="","",IF(LEN(Form!$D$12)=0,"",Form!$D$12))</f>
        <v/>
      </c>
    </row>
    <row r="96" spans="14:30" x14ac:dyDescent="0.25">
      <c r="N96" s="311" t="str">
        <f>INDEX(Tracking!$B$6:$B$3001,ROW(A91),1)&amp;""</f>
        <v/>
      </c>
      <c r="O96" s="98">
        <f t="array" ref="O96">SUMPRODUCT(MID(0&amp;N96,LARGE(INDEX(ISNUMBER(--MID(N96,ROW($O$1:$O$25),1))* ROW($O$1:$O$25),0),ROW($O$1:$O$25))+1,1)*10^ROW($O$1:$O$25)/10)</f>
        <v>0</v>
      </c>
      <c r="T96" s="140">
        <f t="shared" si="1"/>
        <v>183</v>
      </c>
      <c r="U96" s="112" t="str">
        <f>IF(OR(LEN(Form!$E$8)=0,ROWS(ColumnDescr)&lt;T96),"",IF(LEN(INDEX(ColumnDescr,T96,1))=0,"",Form!$E$8))</f>
        <v/>
      </c>
      <c r="V96" s="113" t="str">
        <f ca="1">IF(LEN(Form!PIdate)=0,"",IF(U96="","",Form!$E$9))</f>
        <v/>
      </c>
      <c r="W96" s="114" t="str">
        <f>IF($U96="","",INDEX(ColumnDescr,Calc!$T96,1))</f>
        <v/>
      </c>
      <c r="X96" s="115" t="str">
        <f>IF($U96="","",INDEX(ColumnQTY,Calc!$T96,1))</f>
        <v/>
      </c>
      <c r="Y96" s="115" t="str">
        <f>IF($U96="","",INDEX(ColumnUnit,Calc!$T96,1))</f>
        <v/>
      </c>
      <c r="Z96" s="116" t="str">
        <f>IF($U96="","",INDEX(ColumnUnitW,Calc!$T96,1))</f>
        <v/>
      </c>
      <c r="AA96" s="116" t="str">
        <f>IF($U96="","",INDEX(ColumnTotalW,Calc!$T96,1))</f>
        <v/>
      </c>
      <c r="AB96" s="117" t="str">
        <f>IF($U96="","",INDEX(ColumnWUnit,Calc!$T96,1))</f>
        <v/>
      </c>
      <c r="AC96" s="115" t="str">
        <f>IF($U96="","",IF(LEN(Form!$O$11)=0,"",Form!$O$11))</f>
        <v/>
      </c>
      <c r="AD96" s="118" t="str">
        <f>IF($U96="","",IF(LEN(Form!$D$12)=0,"",Form!$D$12))</f>
        <v/>
      </c>
    </row>
    <row r="97" spans="14:30" x14ac:dyDescent="0.25">
      <c r="N97" s="311" t="str">
        <f>INDEX(Tracking!$B$6:$B$3001,ROW(A92),1)&amp;""</f>
        <v/>
      </c>
      <c r="O97" s="98">
        <f t="array" ref="O97">SUMPRODUCT(MID(0&amp;N97,LARGE(INDEX(ISNUMBER(--MID(N97,ROW($O$1:$O$25),1))* ROW($O$1:$O$25),0),ROW($O$1:$O$25))+1,1)*10^ROW($O$1:$O$25)/10)</f>
        <v>0</v>
      </c>
      <c r="T97" s="140">
        <f t="shared" si="1"/>
        <v>185</v>
      </c>
      <c r="U97" s="112" t="str">
        <f>IF(OR(LEN(Form!$E$8)=0,ROWS(ColumnDescr)&lt;T97),"",IF(LEN(INDEX(ColumnDescr,T97,1))=0,"",Form!$E$8))</f>
        <v/>
      </c>
      <c r="V97" s="113" t="str">
        <f ca="1">IF(LEN(Form!PIdate)=0,"",IF(U97="","",Form!$E$9))</f>
        <v/>
      </c>
      <c r="W97" s="114" t="str">
        <f>IF($U97="","",INDEX(ColumnDescr,Calc!$T97,1))</f>
        <v/>
      </c>
      <c r="X97" s="115" t="str">
        <f>IF($U97="","",INDEX(ColumnQTY,Calc!$T97,1))</f>
        <v/>
      </c>
      <c r="Y97" s="115" t="str">
        <f>IF($U97="","",INDEX(ColumnUnit,Calc!$T97,1))</f>
        <v/>
      </c>
      <c r="Z97" s="116" t="str">
        <f>IF($U97="","",INDEX(ColumnUnitW,Calc!$T97,1))</f>
        <v/>
      </c>
      <c r="AA97" s="116" t="str">
        <f>IF($U97="","",INDEX(ColumnTotalW,Calc!$T97,1))</f>
        <v/>
      </c>
      <c r="AB97" s="117" t="str">
        <f>IF($U97="","",INDEX(ColumnWUnit,Calc!$T97,1))</f>
        <v/>
      </c>
      <c r="AC97" s="115" t="str">
        <f>IF($U97="","",IF(LEN(Form!$O$11)=0,"",Form!$O$11))</f>
        <v/>
      </c>
      <c r="AD97" s="118" t="str">
        <f>IF($U97="","",IF(LEN(Form!$D$12)=0,"",Form!$D$12))</f>
        <v/>
      </c>
    </row>
    <row r="98" spans="14:30" x14ac:dyDescent="0.25">
      <c r="N98" s="311" t="str">
        <f>INDEX(Tracking!$B$6:$B$3001,ROW(A93),1)&amp;""</f>
        <v/>
      </c>
      <c r="O98" s="98">
        <f t="array" ref="O98">SUMPRODUCT(MID(0&amp;N98,LARGE(INDEX(ISNUMBER(--MID(N98,ROW($O$1:$O$25),1))* ROW($O$1:$O$25),0),ROW($O$1:$O$25))+1,1)*10^ROW($O$1:$O$25)/10)</f>
        <v>0</v>
      </c>
      <c r="T98" s="140">
        <f t="shared" si="1"/>
        <v>187</v>
      </c>
      <c r="U98" s="112" t="str">
        <f>IF(OR(LEN(Form!$E$8)=0,ROWS(ColumnDescr)&lt;T98),"",IF(LEN(INDEX(ColumnDescr,T98,1))=0,"",Form!$E$8))</f>
        <v/>
      </c>
      <c r="V98" s="113" t="str">
        <f ca="1">IF(LEN(Form!PIdate)=0,"",IF(U98="","",Form!$E$9))</f>
        <v/>
      </c>
      <c r="W98" s="114" t="str">
        <f>IF($U98="","",INDEX(ColumnDescr,Calc!$T98,1))</f>
        <v/>
      </c>
      <c r="X98" s="115" t="str">
        <f>IF($U98="","",INDEX(ColumnQTY,Calc!$T98,1))</f>
        <v/>
      </c>
      <c r="Y98" s="115" t="str">
        <f>IF($U98="","",INDEX(ColumnUnit,Calc!$T98,1))</f>
        <v/>
      </c>
      <c r="Z98" s="116" t="str">
        <f>IF($U98="","",INDEX(ColumnUnitW,Calc!$T98,1))</f>
        <v/>
      </c>
      <c r="AA98" s="116" t="str">
        <f>IF($U98="","",INDEX(ColumnTotalW,Calc!$T98,1))</f>
        <v/>
      </c>
      <c r="AB98" s="117" t="str">
        <f>IF($U98="","",INDEX(ColumnWUnit,Calc!$T98,1))</f>
        <v/>
      </c>
      <c r="AC98" s="115" t="str">
        <f>IF($U98="","",IF(LEN(Form!$O$11)=0,"",Form!$O$11))</f>
        <v/>
      </c>
      <c r="AD98" s="118" t="str">
        <f>IF($U98="","",IF(LEN(Form!$D$12)=0,"",Form!$D$12))</f>
        <v/>
      </c>
    </row>
    <row r="99" spans="14:30" x14ac:dyDescent="0.25">
      <c r="N99" s="311" t="str">
        <f>INDEX(Tracking!$B$6:$B$3001,ROW(A94),1)&amp;""</f>
        <v/>
      </c>
      <c r="O99" s="98">
        <f t="array" ref="O99">SUMPRODUCT(MID(0&amp;N99,LARGE(INDEX(ISNUMBER(--MID(N99,ROW($O$1:$O$25),1))* ROW($O$1:$O$25),0),ROW($O$1:$O$25))+1,1)*10^ROW($O$1:$O$25)/10)</f>
        <v>0</v>
      </c>
      <c r="T99" s="140">
        <f t="shared" si="1"/>
        <v>189</v>
      </c>
      <c r="U99" s="112" t="str">
        <f>IF(OR(LEN(Form!$E$8)=0,ROWS(ColumnDescr)&lt;T99),"",IF(LEN(INDEX(ColumnDescr,T99,1))=0,"",Form!$E$8))</f>
        <v/>
      </c>
      <c r="V99" s="113" t="str">
        <f ca="1">IF(LEN(Form!PIdate)=0,"",IF(U99="","",Form!$E$9))</f>
        <v/>
      </c>
      <c r="W99" s="114" t="str">
        <f>IF($U99="","",INDEX(ColumnDescr,Calc!$T99,1))</f>
        <v/>
      </c>
      <c r="X99" s="115" t="str">
        <f>IF($U99="","",INDEX(ColumnQTY,Calc!$T99,1))</f>
        <v/>
      </c>
      <c r="Y99" s="115" t="str">
        <f>IF($U99="","",INDEX(ColumnUnit,Calc!$T99,1))</f>
        <v/>
      </c>
      <c r="Z99" s="116" t="str">
        <f>IF($U99="","",INDEX(ColumnUnitW,Calc!$T99,1))</f>
        <v/>
      </c>
      <c r="AA99" s="116" t="str">
        <f>IF($U99="","",INDEX(ColumnTotalW,Calc!$T99,1))</f>
        <v/>
      </c>
      <c r="AB99" s="117" t="str">
        <f>IF($U99="","",INDEX(ColumnWUnit,Calc!$T99,1))</f>
        <v/>
      </c>
      <c r="AC99" s="115" t="str">
        <f>IF($U99="","",IF(LEN(Form!$O$11)=0,"",Form!$O$11))</f>
        <v/>
      </c>
      <c r="AD99" s="118" t="str">
        <f>IF($U99="","",IF(LEN(Form!$D$12)=0,"",Form!$D$12))</f>
        <v/>
      </c>
    </row>
    <row r="100" spans="14:30" x14ac:dyDescent="0.25">
      <c r="N100" s="311" t="str">
        <f>INDEX(Tracking!$B$6:$B$3001,ROW(A95),1)&amp;""</f>
        <v/>
      </c>
      <c r="O100" s="98">
        <f t="array" ref="O100">SUMPRODUCT(MID(0&amp;N100,LARGE(INDEX(ISNUMBER(--MID(N100,ROW($O$1:$O$25),1))* ROW($O$1:$O$25),0),ROW($O$1:$O$25))+1,1)*10^ROW($O$1:$O$25)/10)</f>
        <v>0</v>
      </c>
      <c r="T100" s="140">
        <f t="shared" si="1"/>
        <v>191</v>
      </c>
      <c r="U100" s="112" t="str">
        <f>IF(OR(LEN(Form!$E$8)=0,ROWS(ColumnDescr)&lt;T100),"",IF(LEN(INDEX(ColumnDescr,T100,1))=0,"",Form!$E$8))</f>
        <v/>
      </c>
      <c r="V100" s="113" t="str">
        <f ca="1">IF(LEN(Form!PIdate)=0,"",IF(U100="","",Form!$E$9))</f>
        <v/>
      </c>
      <c r="W100" s="114" t="str">
        <f>IF($U100="","",INDEX(ColumnDescr,Calc!$T100,1))</f>
        <v/>
      </c>
      <c r="X100" s="115" t="str">
        <f>IF($U100="","",INDEX(ColumnQTY,Calc!$T100,1))</f>
        <v/>
      </c>
      <c r="Y100" s="115" t="str">
        <f>IF($U100="","",INDEX(ColumnUnit,Calc!$T100,1))</f>
        <v/>
      </c>
      <c r="Z100" s="116" t="str">
        <f>IF($U100="","",INDEX(ColumnUnitW,Calc!$T100,1))</f>
        <v/>
      </c>
      <c r="AA100" s="116" t="str">
        <f>IF($U100="","",INDEX(ColumnTotalW,Calc!$T100,1))</f>
        <v/>
      </c>
      <c r="AB100" s="117" t="str">
        <f>IF($U100="","",INDEX(ColumnWUnit,Calc!$T100,1))</f>
        <v/>
      </c>
      <c r="AC100" s="115" t="str">
        <f>IF($U100="","",IF(LEN(Form!$O$11)=0,"",Form!$O$11))</f>
        <v/>
      </c>
      <c r="AD100" s="118" t="str">
        <f>IF($U100="","",IF(LEN(Form!$D$12)=0,"",Form!$D$12))</f>
        <v/>
      </c>
    </row>
    <row r="101" spans="14:30" x14ac:dyDescent="0.25">
      <c r="N101" s="311" t="str">
        <f>INDEX(Tracking!$B$6:$B$3001,ROW(A96),1)&amp;""</f>
        <v/>
      </c>
      <c r="O101" s="98">
        <f t="array" ref="O101">SUMPRODUCT(MID(0&amp;N101,LARGE(INDEX(ISNUMBER(--MID(N101,ROW($O$1:$O$25),1))* ROW($O$1:$O$25),0),ROW($O$1:$O$25))+1,1)*10^ROW($O$1:$O$25)/10)</f>
        <v>0</v>
      </c>
      <c r="T101" s="140">
        <f t="shared" si="1"/>
        <v>193</v>
      </c>
      <c r="U101" s="112" t="str">
        <f>IF(OR(LEN(Form!$E$8)=0,ROWS(ColumnDescr)&lt;T101),"",IF(LEN(INDEX(ColumnDescr,T101,1))=0,"",Form!$E$8))</f>
        <v/>
      </c>
      <c r="V101" s="113" t="str">
        <f ca="1">IF(LEN(Form!PIdate)=0,"",IF(U101="","",Form!$E$9))</f>
        <v/>
      </c>
      <c r="W101" s="114" t="str">
        <f>IF($U101="","",INDEX(ColumnDescr,Calc!$T101,1))</f>
        <v/>
      </c>
      <c r="X101" s="115" t="str">
        <f>IF($U101="","",INDEX(ColumnQTY,Calc!$T101,1))</f>
        <v/>
      </c>
      <c r="Y101" s="115" t="str">
        <f>IF($U101="","",INDEX(ColumnUnit,Calc!$T101,1))</f>
        <v/>
      </c>
      <c r="Z101" s="116" t="str">
        <f>IF($U101="","",INDEX(ColumnUnitW,Calc!$T101,1))</f>
        <v/>
      </c>
      <c r="AA101" s="116" t="str">
        <f>IF($U101="","",INDEX(ColumnTotalW,Calc!$T101,1))</f>
        <v/>
      </c>
      <c r="AB101" s="117" t="str">
        <f>IF($U101="","",INDEX(ColumnWUnit,Calc!$T101,1))</f>
        <v/>
      </c>
      <c r="AC101" s="115" t="str">
        <f>IF($U101="","",IF(LEN(Form!$O$11)=0,"",Form!$O$11))</f>
        <v/>
      </c>
      <c r="AD101" s="118" t="str">
        <f>IF($U101="","",IF(LEN(Form!$D$12)=0,"",Form!$D$12))</f>
        <v/>
      </c>
    </row>
    <row r="102" spans="14:30" x14ac:dyDescent="0.25">
      <c r="N102" s="311" t="str">
        <f>INDEX(Tracking!$B$6:$B$3001,ROW(A97),1)&amp;""</f>
        <v/>
      </c>
      <c r="O102" s="98">
        <f t="array" ref="O102">SUMPRODUCT(MID(0&amp;N102,LARGE(INDEX(ISNUMBER(--MID(N102,ROW($O$1:$O$25),1))* ROW($O$1:$O$25),0),ROW($O$1:$O$25))+1,1)*10^ROW($O$1:$O$25)/10)</f>
        <v>0</v>
      </c>
      <c r="T102" s="140">
        <f t="shared" si="1"/>
        <v>195</v>
      </c>
      <c r="U102" s="112" t="str">
        <f>IF(OR(LEN(Form!$E$8)=0,ROWS(ColumnDescr)&lt;T102),"",IF(LEN(INDEX(ColumnDescr,T102,1))=0,"",Form!$E$8))</f>
        <v/>
      </c>
      <c r="V102" s="113" t="str">
        <f ca="1">IF(LEN(Form!PIdate)=0,"",IF(U102="","",Form!$E$9))</f>
        <v/>
      </c>
      <c r="W102" s="114" t="str">
        <f>IF($U102="","",INDEX(ColumnDescr,Calc!$T102,1))</f>
        <v/>
      </c>
      <c r="X102" s="115" t="str">
        <f>IF($U102="","",INDEX(ColumnQTY,Calc!$T102,1))</f>
        <v/>
      </c>
      <c r="Y102" s="115" t="str">
        <f>IF($U102="","",INDEX(ColumnUnit,Calc!$T102,1))</f>
        <v/>
      </c>
      <c r="Z102" s="116" t="str">
        <f>IF($U102="","",INDEX(ColumnUnitW,Calc!$T102,1))</f>
        <v/>
      </c>
      <c r="AA102" s="116" t="str">
        <f>IF($U102="","",INDEX(ColumnTotalW,Calc!$T102,1))</f>
        <v/>
      </c>
      <c r="AB102" s="117" t="str">
        <f>IF($U102="","",INDEX(ColumnWUnit,Calc!$T102,1))</f>
        <v/>
      </c>
      <c r="AC102" s="115" t="str">
        <f>IF($U102="","",IF(LEN(Form!$O$11)=0,"",Form!$O$11))</f>
        <v/>
      </c>
      <c r="AD102" s="118" t="str">
        <f>IF($U102="","",IF(LEN(Form!$D$12)=0,"",Form!$D$12))</f>
        <v/>
      </c>
    </row>
    <row r="103" spans="14:30" x14ac:dyDescent="0.25">
      <c r="N103" s="311" t="str">
        <f>INDEX(Tracking!$B$6:$B$3001,ROW(A98),1)&amp;""</f>
        <v/>
      </c>
      <c r="O103" s="98">
        <f t="array" ref="O103">SUMPRODUCT(MID(0&amp;N103,LARGE(INDEX(ISNUMBER(--MID(N103,ROW($O$1:$O$25),1))* ROW($O$1:$O$25),0),ROW($O$1:$O$25))+1,1)*10^ROW($O$1:$O$25)/10)</f>
        <v>0</v>
      </c>
      <c r="T103" s="140">
        <f t="shared" si="1"/>
        <v>197</v>
      </c>
      <c r="U103" s="112" t="str">
        <f>IF(OR(LEN(Form!$E$8)=0,ROWS(ColumnDescr)&lt;T103),"",IF(LEN(INDEX(ColumnDescr,T103,1))=0,"",Form!$E$8))</f>
        <v/>
      </c>
      <c r="V103" s="113" t="str">
        <f ca="1">IF(LEN(Form!PIdate)=0,"",IF(U103="","",Form!$E$9))</f>
        <v/>
      </c>
      <c r="W103" s="114" t="str">
        <f>IF($U103="","",INDEX(ColumnDescr,Calc!$T103,1))</f>
        <v/>
      </c>
      <c r="X103" s="115" t="str">
        <f>IF($U103="","",INDEX(ColumnQTY,Calc!$T103,1))</f>
        <v/>
      </c>
      <c r="Y103" s="115" t="str">
        <f>IF($U103="","",INDEX(ColumnUnit,Calc!$T103,1))</f>
        <v/>
      </c>
      <c r="Z103" s="116" t="str">
        <f>IF($U103="","",INDEX(ColumnUnitW,Calc!$T103,1))</f>
        <v/>
      </c>
      <c r="AA103" s="116" t="str">
        <f>IF($U103="","",INDEX(ColumnTotalW,Calc!$T103,1))</f>
        <v/>
      </c>
      <c r="AB103" s="117" t="str">
        <f>IF($U103="","",INDEX(ColumnWUnit,Calc!$T103,1))</f>
        <v/>
      </c>
      <c r="AC103" s="115" t="str">
        <f>IF($U103="","",IF(LEN(Form!$O$11)=0,"",Form!$O$11))</f>
        <v/>
      </c>
      <c r="AD103" s="118" t="str">
        <f>IF($U103="","",IF(LEN(Form!$D$12)=0,"",Form!$D$12))</f>
        <v/>
      </c>
    </row>
    <row r="104" spans="14:30" x14ac:dyDescent="0.25">
      <c r="N104" s="311" t="str">
        <f>INDEX(Tracking!$B$6:$B$3001,ROW(A99),1)&amp;""</f>
        <v/>
      </c>
      <c r="O104" s="98">
        <f t="array" ref="O104">SUMPRODUCT(MID(0&amp;N104,LARGE(INDEX(ISNUMBER(--MID(N104,ROW($O$1:$O$25),1))* ROW($O$1:$O$25),0),ROW($O$1:$O$25))+1,1)*10^ROW($O$1:$O$25)/10)</f>
        <v>0</v>
      </c>
      <c r="T104" s="140">
        <f t="shared" si="1"/>
        <v>199</v>
      </c>
      <c r="U104" s="112" t="str">
        <f>IF(OR(LEN(Form!$E$8)=0,ROWS(ColumnDescr)&lt;T104),"",IF(LEN(INDEX(ColumnDescr,T104,1))=0,"",Form!$E$8))</f>
        <v/>
      </c>
      <c r="V104" s="113" t="str">
        <f ca="1">IF(LEN(Form!PIdate)=0,"",IF(U104="","",Form!$E$9))</f>
        <v/>
      </c>
      <c r="W104" s="114" t="str">
        <f>IF($U104="","",INDEX(ColumnDescr,Calc!$T104,1))</f>
        <v/>
      </c>
      <c r="X104" s="115" t="str">
        <f>IF($U104="","",INDEX(ColumnQTY,Calc!$T104,1))</f>
        <v/>
      </c>
      <c r="Y104" s="115" t="str">
        <f>IF($U104="","",INDEX(ColumnUnit,Calc!$T104,1))</f>
        <v/>
      </c>
      <c r="Z104" s="116" t="str">
        <f>IF($U104="","",INDEX(ColumnUnitW,Calc!$T104,1))</f>
        <v/>
      </c>
      <c r="AA104" s="116" t="str">
        <f>IF($U104="","",INDEX(ColumnTotalW,Calc!$T104,1))</f>
        <v/>
      </c>
      <c r="AB104" s="117" t="str">
        <f>IF($U104="","",INDEX(ColumnWUnit,Calc!$T104,1))</f>
        <v/>
      </c>
      <c r="AC104" s="115" t="str">
        <f>IF($U104="","",IF(LEN(Form!$O$11)=0,"",Form!$O$11))</f>
        <v/>
      </c>
      <c r="AD104" s="118" t="str">
        <f>IF($U104="","",IF(LEN(Form!$D$12)=0,"",Form!$D$12))</f>
        <v/>
      </c>
    </row>
    <row r="105" spans="14:30" x14ac:dyDescent="0.25">
      <c r="N105" s="311" t="str">
        <f>INDEX(Tracking!$B$6:$B$3001,ROW(A100),1)&amp;""</f>
        <v/>
      </c>
      <c r="O105" s="98">
        <f t="array" ref="O105">SUMPRODUCT(MID(0&amp;N105,LARGE(INDEX(ISNUMBER(--MID(N105,ROW($O$1:$O$25),1))* ROW($O$1:$O$25),0),ROW($O$1:$O$25))+1,1)*10^ROW($O$1:$O$25)/10)</f>
        <v>0</v>
      </c>
      <c r="T105" s="140">
        <f t="shared" si="1"/>
        <v>201</v>
      </c>
      <c r="U105" s="112" t="str">
        <f>IF(OR(LEN(Form!$E$8)=0,ROWS(ColumnDescr)&lt;T105),"",IF(LEN(INDEX(ColumnDescr,T105,1))=0,"",Form!$E$8))</f>
        <v/>
      </c>
      <c r="V105" s="113" t="str">
        <f ca="1">IF(LEN(Form!PIdate)=0,"",IF(U105="","",Form!$E$9))</f>
        <v/>
      </c>
      <c r="W105" s="114" t="str">
        <f>IF($U105="","",INDEX(ColumnDescr,Calc!$T105,1))</f>
        <v/>
      </c>
      <c r="X105" s="115" t="str">
        <f>IF($U105="","",INDEX(ColumnQTY,Calc!$T105,1))</f>
        <v/>
      </c>
      <c r="Y105" s="115" t="str">
        <f>IF($U105="","",INDEX(ColumnUnit,Calc!$T105,1))</f>
        <v/>
      </c>
      <c r="Z105" s="116" t="str">
        <f>IF($U105="","",INDEX(ColumnUnitW,Calc!$T105,1))</f>
        <v/>
      </c>
      <c r="AA105" s="116" t="str">
        <f>IF($U105="","",INDEX(ColumnTotalW,Calc!$T105,1))</f>
        <v/>
      </c>
      <c r="AB105" s="117" t="str">
        <f>IF($U105="","",INDEX(ColumnWUnit,Calc!$T105,1))</f>
        <v/>
      </c>
      <c r="AC105" s="115" t="str">
        <f>IF($U105="","",IF(LEN(Form!$O$11)=0,"",Form!$O$11))</f>
        <v/>
      </c>
      <c r="AD105" s="118" t="str">
        <f>IF($U105="","",IF(LEN(Form!$D$12)=0,"",Form!$D$12))</f>
        <v/>
      </c>
    </row>
    <row r="106" spans="14:30" x14ac:dyDescent="0.25">
      <c r="N106" s="311" t="str">
        <f>INDEX(Tracking!$B$6:$B$3001,ROW(A101),1)&amp;""</f>
        <v/>
      </c>
      <c r="O106" s="98">
        <f t="array" ref="O106">SUMPRODUCT(MID(0&amp;N106,LARGE(INDEX(ISNUMBER(--MID(N106,ROW($O$1:$O$25),1))* ROW($O$1:$O$25),0),ROW($O$1:$O$25))+1,1)*10^ROW($O$1:$O$25)/10)</f>
        <v>0</v>
      </c>
      <c r="T106" s="140">
        <f t="shared" si="1"/>
        <v>203</v>
      </c>
      <c r="U106" s="112" t="str">
        <f>IF(OR(LEN(Form!$E$8)=0,ROWS(ColumnDescr)&lt;T106),"",IF(LEN(INDEX(ColumnDescr,T106,1))=0,"",Form!$E$8))</f>
        <v/>
      </c>
      <c r="V106" s="113" t="str">
        <f ca="1">IF(LEN(Form!PIdate)=0,"",IF(U106="","",Form!$E$9))</f>
        <v/>
      </c>
      <c r="W106" s="114" t="str">
        <f>IF($U106="","",INDEX(ColumnDescr,Calc!$T106,1))</f>
        <v/>
      </c>
      <c r="X106" s="115" t="str">
        <f>IF($U106="","",INDEX(ColumnQTY,Calc!$T106,1))</f>
        <v/>
      </c>
      <c r="Y106" s="115" t="str">
        <f>IF($U106="","",INDEX(ColumnUnit,Calc!$T106,1))</f>
        <v/>
      </c>
      <c r="Z106" s="116" t="str">
        <f>IF($U106="","",INDEX(ColumnUnitW,Calc!$T106,1))</f>
        <v/>
      </c>
      <c r="AA106" s="116" t="str">
        <f>IF($U106="","",INDEX(ColumnTotalW,Calc!$T106,1))</f>
        <v/>
      </c>
      <c r="AB106" s="117" t="str">
        <f>IF($U106="","",INDEX(ColumnWUnit,Calc!$T106,1))</f>
        <v/>
      </c>
      <c r="AC106" s="115" t="str">
        <f>IF($U106="","",IF(LEN(Form!$O$11)=0,"",Form!$O$11))</f>
        <v/>
      </c>
      <c r="AD106" s="118" t="str">
        <f>IF($U106="","",IF(LEN(Form!$D$12)=0,"",Form!$D$12))</f>
        <v/>
      </c>
    </row>
    <row r="107" spans="14:30" x14ac:dyDescent="0.25">
      <c r="N107" s="311" t="str">
        <f>INDEX(Tracking!$B$6:$B$3001,ROW(A102),1)&amp;""</f>
        <v/>
      </c>
      <c r="O107" s="98">
        <f t="array" ref="O107">SUMPRODUCT(MID(0&amp;N107,LARGE(INDEX(ISNUMBER(--MID(N107,ROW($O$1:$O$25),1))* ROW($O$1:$O$25),0),ROW($O$1:$O$25))+1,1)*10^ROW($O$1:$O$25)/10)</f>
        <v>0</v>
      </c>
      <c r="T107" s="140">
        <f t="shared" si="1"/>
        <v>205</v>
      </c>
      <c r="U107" s="112" t="str">
        <f>IF(OR(LEN(Form!$E$8)=0,ROWS(ColumnDescr)&lt;T107),"",IF(LEN(INDEX(ColumnDescr,T107,1))=0,"",Form!$E$8))</f>
        <v/>
      </c>
      <c r="V107" s="113" t="str">
        <f ca="1">IF(LEN(Form!PIdate)=0,"",IF(U107="","",Form!$E$9))</f>
        <v/>
      </c>
      <c r="W107" s="114" t="str">
        <f>IF($U107="","",INDEX(ColumnDescr,Calc!$T107,1))</f>
        <v/>
      </c>
      <c r="X107" s="115" t="str">
        <f>IF($U107="","",INDEX(ColumnQTY,Calc!$T107,1))</f>
        <v/>
      </c>
      <c r="Y107" s="115" t="str">
        <f>IF($U107="","",INDEX(ColumnUnit,Calc!$T107,1))</f>
        <v/>
      </c>
      <c r="Z107" s="116" t="str">
        <f>IF($U107="","",INDEX(ColumnUnitW,Calc!$T107,1))</f>
        <v/>
      </c>
      <c r="AA107" s="116" t="str">
        <f>IF($U107="","",INDEX(ColumnTotalW,Calc!$T107,1))</f>
        <v/>
      </c>
      <c r="AB107" s="117" t="str">
        <f>IF($U107="","",INDEX(ColumnWUnit,Calc!$T107,1))</f>
        <v/>
      </c>
      <c r="AC107" s="115" t="str">
        <f>IF($U107="","",IF(LEN(Form!$O$11)=0,"",Form!$O$11))</f>
        <v/>
      </c>
      <c r="AD107" s="118" t="str">
        <f>IF($U107="","",IF(LEN(Form!$D$12)=0,"",Form!$D$12))</f>
        <v/>
      </c>
    </row>
    <row r="108" spans="14:30" x14ac:dyDescent="0.25">
      <c r="N108" s="311" t="str">
        <f>INDEX(Tracking!$B$6:$B$3001,ROW(A103),1)&amp;""</f>
        <v/>
      </c>
      <c r="O108" s="98">
        <f t="array" ref="O108">SUMPRODUCT(MID(0&amp;N108,LARGE(INDEX(ISNUMBER(--MID(N108,ROW($O$1:$O$25),1))* ROW($O$1:$O$25),0),ROW($O$1:$O$25))+1,1)*10^ROW($O$1:$O$25)/10)</f>
        <v>0</v>
      </c>
      <c r="T108" s="140">
        <f t="shared" si="1"/>
        <v>207</v>
      </c>
      <c r="U108" s="112" t="str">
        <f>IF(OR(LEN(Form!$E$8)=0,ROWS(ColumnDescr)&lt;T108),"",IF(LEN(INDEX(ColumnDescr,T108,1))=0,"",Form!$E$8))</f>
        <v/>
      </c>
      <c r="V108" s="113" t="str">
        <f ca="1">IF(LEN(Form!PIdate)=0,"",IF(U108="","",Form!$E$9))</f>
        <v/>
      </c>
      <c r="W108" s="114" t="str">
        <f>IF($U108="","",INDEX(ColumnDescr,Calc!$T108,1))</f>
        <v/>
      </c>
      <c r="X108" s="115" t="str">
        <f>IF($U108="","",INDEX(ColumnQTY,Calc!$T108,1))</f>
        <v/>
      </c>
      <c r="Y108" s="115" t="str">
        <f>IF($U108="","",INDEX(ColumnUnit,Calc!$T108,1))</f>
        <v/>
      </c>
      <c r="Z108" s="116" t="str">
        <f>IF($U108="","",INDEX(ColumnUnitW,Calc!$T108,1))</f>
        <v/>
      </c>
      <c r="AA108" s="116" t="str">
        <f>IF($U108="","",INDEX(ColumnTotalW,Calc!$T108,1))</f>
        <v/>
      </c>
      <c r="AB108" s="117" t="str">
        <f>IF($U108="","",INDEX(ColumnWUnit,Calc!$T108,1))</f>
        <v/>
      </c>
      <c r="AC108" s="115" t="str">
        <f>IF($U108="","",IF(LEN(Form!$O$11)=0,"",Form!$O$11))</f>
        <v/>
      </c>
      <c r="AD108" s="118" t="str">
        <f>IF($U108="","",IF(LEN(Form!$D$12)=0,"",Form!$D$12))</f>
        <v/>
      </c>
    </row>
    <row r="109" spans="14:30" x14ac:dyDescent="0.25">
      <c r="N109" s="311" t="str">
        <f>INDEX(Tracking!$B$6:$B$3001,ROW(A104),1)&amp;""</f>
        <v/>
      </c>
      <c r="O109" s="98">
        <f t="array" ref="O109">SUMPRODUCT(MID(0&amp;N109,LARGE(INDEX(ISNUMBER(--MID(N109,ROW($O$1:$O$25),1))* ROW($O$1:$O$25),0),ROW($O$1:$O$25))+1,1)*10^ROW($O$1:$O$25)/10)</f>
        <v>0</v>
      </c>
      <c r="T109" s="140">
        <f t="shared" si="1"/>
        <v>209</v>
      </c>
      <c r="U109" s="112" t="str">
        <f>IF(OR(LEN(Form!$E$8)=0,ROWS(ColumnDescr)&lt;T109),"",IF(LEN(INDEX(ColumnDescr,T109,1))=0,"",Form!$E$8))</f>
        <v/>
      </c>
      <c r="V109" s="113" t="str">
        <f ca="1">IF(LEN(Form!PIdate)=0,"",IF(U109="","",Form!$E$9))</f>
        <v/>
      </c>
      <c r="W109" s="114" t="str">
        <f>IF($U109="","",INDEX(ColumnDescr,Calc!$T109,1))</f>
        <v/>
      </c>
      <c r="X109" s="115" t="str">
        <f>IF($U109="","",INDEX(ColumnQTY,Calc!$T109,1))</f>
        <v/>
      </c>
      <c r="Y109" s="115" t="str">
        <f>IF($U109="","",INDEX(ColumnUnit,Calc!$T109,1))</f>
        <v/>
      </c>
      <c r="Z109" s="116" t="str">
        <f>IF($U109="","",INDEX(ColumnUnitW,Calc!$T109,1))</f>
        <v/>
      </c>
      <c r="AA109" s="116" t="str">
        <f>IF($U109="","",INDEX(ColumnTotalW,Calc!$T109,1))</f>
        <v/>
      </c>
      <c r="AB109" s="117" t="str">
        <f>IF($U109="","",INDEX(ColumnWUnit,Calc!$T109,1))</f>
        <v/>
      </c>
      <c r="AC109" s="115" t="str">
        <f>IF($U109="","",IF(LEN(Form!$O$11)=0,"",Form!$O$11))</f>
        <v/>
      </c>
      <c r="AD109" s="118" t="str">
        <f>IF($U109="","",IF(LEN(Form!$D$12)=0,"",Form!$D$12))</f>
        <v/>
      </c>
    </row>
    <row r="110" spans="14:30" x14ac:dyDescent="0.25">
      <c r="N110" s="311" t="str">
        <f>INDEX(Tracking!$B$6:$B$3001,ROW(A105),1)&amp;""</f>
        <v/>
      </c>
      <c r="O110" s="98">
        <f t="array" ref="O110">SUMPRODUCT(MID(0&amp;N110,LARGE(INDEX(ISNUMBER(--MID(N110,ROW($O$1:$O$25),1))* ROW($O$1:$O$25),0),ROW($O$1:$O$25))+1,1)*10^ROW($O$1:$O$25)/10)</f>
        <v>0</v>
      </c>
      <c r="T110" s="140">
        <f t="shared" si="1"/>
        <v>211</v>
      </c>
      <c r="U110" s="112" t="str">
        <f>IF(OR(LEN(Form!$E$8)=0,ROWS(ColumnDescr)&lt;T110),"",IF(LEN(INDEX(ColumnDescr,T110,1))=0,"",Form!$E$8))</f>
        <v/>
      </c>
      <c r="V110" s="113" t="str">
        <f ca="1">IF(LEN(Form!PIdate)=0,"",IF(U110="","",Form!$E$9))</f>
        <v/>
      </c>
      <c r="W110" s="114" t="str">
        <f>IF($U110="","",INDEX(ColumnDescr,Calc!$T110,1))</f>
        <v/>
      </c>
      <c r="X110" s="115" t="str">
        <f>IF($U110="","",INDEX(ColumnQTY,Calc!$T110,1))</f>
        <v/>
      </c>
      <c r="Y110" s="115" t="str">
        <f>IF($U110="","",INDEX(ColumnUnit,Calc!$T110,1))</f>
        <v/>
      </c>
      <c r="Z110" s="116" t="str">
        <f>IF($U110="","",INDEX(ColumnUnitW,Calc!$T110,1))</f>
        <v/>
      </c>
      <c r="AA110" s="116" t="str">
        <f>IF($U110="","",INDEX(ColumnTotalW,Calc!$T110,1))</f>
        <v/>
      </c>
      <c r="AB110" s="117" t="str">
        <f>IF($U110="","",INDEX(ColumnWUnit,Calc!$T110,1))</f>
        <v/>
      </c>
      <c r="AC110" s="115" t="str">
        <f>IF($U110="","",IF(LEN(Form!$O$11)=0,"",Form!$O$11))</f>
        <v/>
      </c>
      <c r="AD110" s="118" t="str">
        <f>IF($U110="","",IF(LEN(Form!$D$12)=0,"",Form!$D$12))</f>
        <v/>
      </c>
    </row>
    <row r="111" spans="14:30" x14ac:dyDescent="0.25">
      <c r="N111" s="311" t="str">
        <f>INDEX(Tracking!$B$6:$B$3001,ROW(A106),1)&amp;""</f>
        <v/>
      </c>
      <c r="O111" s="98">
        <f t="array" ref="O111">SUMPRODUCT(MID(0&amp;N111,LARGE(INDEX(ISNUMBER(--MID(N111,ROW($O$1:$O$25),1))* ROW($O$1:$O$25),0),ROW($O$1:$O$25))+1,1)*10^ROW($O$1:$O$25)/10)</f>
        <v>0</v>
      </c>
      <c r="T111" s="140">
        <f t="shared" si="1"/>
        <v>213</v>
      </c>
      <c r="U111" s="112" t="str">
        <f>IF(OR(LEN(Form!$E$8)=0,ROWS(ColumnDescr)&lt;T111),"",IF(LEN(INDEX(ColumnDescr,T111,1))=0,"",Form!$E$8))</f>
        <v/>
      </c>
      <c r="V111" s="113" t="str">
        <f ca="1">IF(LEN(Form!PIdate)=0,"",IF(U111="","",Form!$E$9))</f>
        <v/>
      </c>
      <c r="W111" s="114" t="str">
        <f>IF($U111="","",INDEX(ColumnDescr,Calc!$T111,1))</f>
        <v/>
      </c>
      <c r="X111" s="115" t="str">
        <f>IF($U111="","",INDEX(ColumnQTY,Calc!$T111,1))</f>
        <v/>
      </c>
      <c r="Y111" s="115" t="str">
        <f>IF($U111="","",INDEX(ColumnUnit,Calc!$T111,1))</f>
        <v/>
      </c>
      <c r="Z111" s="116" t="str">
        <f>IF($U111="","",INDEX(ColumnUnitW,Calc!$T111,1))</f>
        <v/>
      </c>
      <c r="AA111" s="116" t="str">
        <f>IF($U111="","",INDEX(ColumnTotalW,Calc!$T111,1))</f>
        <v/>
      </c>
      <c r="AB111" s="117" t="str">
        <f>IF($U111="","",INDEX(ColumnWUnit,Calc!$T111,1))</f>
        <v/>
      </c>
      <c r="AC111" s="115" t="str">
        <f>IF($U111="","",IF(LEN(Form!$O$11)=0,"",Form!$O$11))</f>
        <v/>
      </c>
      <c r="AD111" s="118" t="str">
        <f>IF($U111="","",IF(LEN(Form!$D$12)=0,"",Form!$D$12))</f>
        <v/>
      </c>
    </row>
    <row r="112" spans="14:30" x14ac:dyDescent="0.25">
      <c r="N112" s="311" t="str">
        <f>INDEX(Tracking!$B$6:$B$3001,ROW(A107),1)&amp;""</f>
        <v/>
      </c>
      <c r="O112" s="98">
        <f t="array" ref="O112">SUMPRODUCT(MID(0&amp;N112,LARGE(INDEX(ISNUMBER(--MID(N112,ROW($O$1:$O$25),1))* ROW($O$1:$O$25),0),ROW($O$1:$O$25))+1,1)*10^ROW($O$1:$O$25)/10)</f>
        <v>0</v>
      </c>
      <c r="T112" s="140">
        <f t="shared" si="1"/>
        <v>215</v>
      </c>
      <c r="U112" s="112" t="str">
        <f>IF(OR(LEN(Form!$E$8)=0,ROWS(ColumnDescr)&lt;T112),"",IF(LEN(INDEX(ColumnDescr,T112,1))=0,"",Form!$E$8))</f>
        <v/>
      </c>
      <c r="V112" s="113" t="str">
        <f ca="1">IF(LEN(Form!PIdate)=0,"",IF(U112="","",Form!$E$9))</f>
        <v/>
      </c>
      <c r="W112" s="114" t="str">
        <f>IF($U112="","",INDEX(ColumnDescr,Calc!$T112,1))</f>
        <v/>
      </c>
      <c r="X112" s="115" t="str">
        <f>IF($U112="","",INDEX(ColumnQTY,Calc!$T112,1))</f>
        <v/>
      </c>
      <c r="Y112" s="115" t="str">
        <f>IF($U112="","",INDEX(ColumnUnit,Calc!$T112,1))</f>
        <v/>
      </c>
      <c r="Z112" s="116" t="str">
        <f>IF($U112="","",INDEX(ColumnUnitW,Calc!$T112,1))</f>
        <v/>
      </c>
      <c r="AA112" s="116" t="str">
        <f>IF($U112="","",INDEX(ColumnTotalW,Calc!$T112,1))</f>
        <v/>
      </c>
      <c r="AB112" s="117" t="str">
        <f>IF($U112="","",INDEX(ColumnWUnit,Calc!$T112,1))</f>
        <v/>
      </c>
      <c r="AC112" s="115" t="str">
        <f>IF($U112="","",IF(LEN(Form!$O$11)=0,"",Form!$O$11))</f>
        <v/>
      </c>
      <c r="AD112" s="118" t="str">
        <f>IF($U112="","",IF(LEN(Form!$D$12)=0,"",Form!$D$12))</f>
        <v/>
      </c>
    </row>
    <row r="113" spans="14:30" x14ac:dyDescent="0.25">
      <c r="N113" s="311" t="str">
        <f>INDEX(Tracking!$B$6:$B$3001,ROW(A108),1)&amp;""</f>
        <v/>
      </c>
      <c r="O113" s="98">
        <f t="array" ref="O113">SUMPRODUCT(MID(0&amp;N113,LARGE(INDEX(ISNUMBER(--MID(N113,ROW($O$1:$O$25),1))* ROW($O$1:$O$25),0),ROW($O$1:$O$25))+1,1)*10^ROW($O$1:$O$25)/10)</f>
        <v>0</v>
      </c>
      <c r="T113" s="140">
        <f t="shared" si="1"/>
        <v>217</v>
      </c>
      <c r="U113" s="112" t="str">
        <f>IF(OR(LEN(Form!$E$8)=0,ROWS(ColumnDescr)&lt;T113),"",IF(LEN(INDEX(ColumnDescr,T113,1))=0,"",Form!$E$8))</f>
        <v/>
      </c>
      <c r="V113" s="113" t="str">
        <f ca="1">IF(LEN(Form!PIdate)=0,"",IF(U113="","",Form!$E$9))</f>
        <v/>
      </c>
      <c r="W113" s="114" t="str">
        <f>IF($U113="","",INDEX(ColumnDescr,Calc!$T113,1))</f>
        <v/>
      </c>
      <c r="X113" s="115" t="str">
        <f>IF($U113="","",INDEX(ColumnQTY,Calc!$T113,1))</f>
        <v/>
      </c>
      <c r="Y113" s="115" t="str">
        <f>IF($U113="","",INDEX(ColumnUnit,Calc!$T113,1))</f>
        <v/>
      </c>
      <c r="Z113" s="116" t="str">
        <f>IF($U113="","",INDEX(ColumnUnitW,Calc!$T113,1))</f>
        <v/>
      </c>
      <c r="AA113" s="116" t="str">
        <f>IF($U113="","",INDEX(ColumnTotalW,Calc!$T113,1))</f>
        <v/>
      </c>
      <c r="AB113" s="117" t="str">
        <f>IF($U113="","",INDEX(ColumnWUnit,Calc!$T113,1))</f>
        <v/>
      </c>
      <c r="AC113" s="115" t="str">
        <f>IF($U113="","",IF(LEN(Form!$O$11)=0,"",Form!$O$11))</f>
        <v/>
      </c>
      <c r="AD113" s="118" t="str">
        <f>IF($U113="","",IF(LEN(Form!$D$12)=0,"",Form!$D$12))</f>
        <v/>
      </c>
    </row>
    <row r="114" spans="14:30" x14ac:dyDescent="0.25">
      <c r="N114" s="311" t="str">
        <f>INDEX(Tracking!$B$6:$B$3001,ROW(A109),1)&amp;""</f>
        <v/>
      </c>
      <c r="O114" s="98">
        <f t="array" ref="O114">SUMPRODUCT(MID(0&amp;N114,LARGE(INDEX(ISNUMBER(--MID(N114,ROW($O$1:$O$25),1))* ROW($O$1:$O$25),0),ROW($O$1:$O$25))+1,1)*10^ROW($O$1:$O$25)/10)</f>
        <v>0</v>
      </c>
      <c r="T114" s="140">
        <f t="shared" si="1"/>
        <v>219</v>
      </c>
      <c r="U114" s="112" t="str">
        <f>IF(OR(LEN(Form!$E$8)=0,ROWS(ColumnDescr)&lt;T114),"",IF(LEN(INDEX(ColumnDescr,T114,1))=0,"",Form!$E$8))</f>
        <v/>
      </c>
      <c r="V114" s="113" t="str">
        <f ca="1">IF(LEN(Form!PIdate)=0,"",IF(U114="","",Form!$E$9))</f>
        <v/>
      </c>
      <c r="W114" s="114" t="str">
        <f>IF($U114="","",INDEX(ColumnDescr,Calc!$T114,1))</f>
        <v/>
      </c>
      <c r="X114" s="115" t="str">
        <f>IF($U114="","",INDEX(ColumnQTY,Calc!$T114,1))</f>
        <v/>
      </c>
      <c r="Y114" s="115" t="str">
        <f>IF($U114="","",INDEX(ColumnUnit,Calc!$T114,1))</f>
        <v/>
      </c>
      <c r="Z114" s="116" t="str">
        <f>IF($U114="","",INDEX(ColumnUnitW,Calc!$T114,1))</f>
        <v/>
      </c>
      <c r="AA114" s="116" t="str">
        <f>IF($U114="","",INDEX(ColumnTotalW,Calc!$T114,1))</f>
        <v/>
      </c>
      <c r="AB114" s="117" t="str">
        <f>IF($U114="","",INDEX(ColumnWUnit,Calc!$T114,1))</f>
        <v/>
      </c>
      <c r="AC114" s="115" t="str">
        <f>IF($U114="","",IF(LEN(Form!$O$11)=0,"",Form!$O$11))</f>
        <v/>
      </c>
      <c r="AD114" s="118" t="str">
        <f>IF($U114="","",IF(LEN(Form!$D$12)=0,"",Form!$D$12))</f>
        <v/>
      </c>
    </row>
    <row r="115" spans="14:30" x14ac:dyDescent="0.25">
      <c r="N115" s="311" t="str">
        <f>INDEX(Tracking!$B$6:$B$3001,ROW(A110),1)&amp;""</f>
        <v/>
      </c>
      <c r="O115" s="98">
        <f t="array" ref="O115">SUMPRODUCT(MID(0&amp;N115,LARGE(INDEX(ISNUMBER(--MID(N115,ROW($O$1:$O$25),1))* ROW($O$1:$O$25),0),ROW($O$1:$O$25))+1,1)*10^ROW($O$1:$O$25)/10)</f>
        <v>0</v>
      </c>
      <c r="T115" s="140">
        <f t="shared" si="1"/>
        <v>221</v>
      </c>
      <c r="U115" s="112" t="str">
        <f>IF(OR(LEN(Form!$E$8)=0,ROWS(ColumnDescr)&lt;T115),"",IF(LEN(INDEX(ColumnDescr,T115,1))=0,"",Form!$E$8))</f>
        <v/>
      </c>
      <c r="V115" s="113" t="str">
        <f ca="1">IF(LEN(Form!PIdate)=0,"",IF(U115="","",Form!$E$9))</f>
        <v/>
      </c>
      <c r="W115" s="114" t="str">
        <f>IF($U115="","",INDEX(ColumnDescr,Calc!$T115,1))</f>
        <v/>
      </c>
      <c r="X115" s="115" t="str">
        <f>IF($U115="","",INDEX(ColumnQTY,Calc!$T115,1))</f>
        <v/>
      </c>
      <c r="Y115" s="115" t="str">
        <f>IF($U115="","",INDEX(ColumnUnit,Calc!$T115,1))</f>
        <v/>
      </c>
      <c r="Z115" s="116" t="str">
        <f>IF($U115="","",INDEX(ColumnUnitW,Calc!$T115,1))</f>
        <v/>
      </c>
      <c r="AA115" s="116" t="str">
        <f>IF($U115="","",INDEX(ColumnTotalW,Calc!$T115,1))</f>
        <v/>
      </c>
      <c r="AB115" s="117" t="str">
        <f>IF($U115="","",INDEX(ColumnWUnit,Calc!$T115,1))</f>
        <v/>
      </c>
      <c r="AC115" s="115" t="str">
        <f>IF($U115="","",IF(LEN(Form!$O$11)=0,"",Form!$O$11))</f>
        <v/>
      </c>
      <c r="AD115" s="118" t="str">
        <f>IF($U115="","",IF(LEN(Form!$D$12)=0,"",Form!$D$12))</f>
        <v/>
      </c>
    </row>
    <row r="116" spans="14:30" x14ac:dyDescent="0.25">
      <c r="N116" s="311" t="str">
        <f>INDEX(Tracking!$B$6:$B$3001,ROW(A111),1)&amp;""</f>
        <v/>
      </c>
      <c r="O116" s="98">
        <f t="array" ref="O116">SUMPRODUCT(MID(0&amp;N116,LARGE(INDEX(ISNUMBER(--MID(N116,ROW($O$1:$O$25),1))* ROW($O$1:$O$25),0),ROW($O$1:$O$25))+1,1)*10^ROW($O$1:$O$25)/10)</f>
        <v>0</v>
      </c>
      <c r="T116" s="140">
        <f t="shared" si="1"/>
        <v>223</v>
      </c>
      <c r="U116" s="112" t="str">
        <f>IF(OR(LEN(Form!$E$8)=0,ROWS(ColumnDescr)&lt;T116),"",IF(LEN(INDEX(ColumnDescr,T116,1))=0,"",Form!$E$8))</f>
        <v/>
      </c>
      <c r="V116" s="113" t="str">
        <f ca="1">IF(LEN(Form!PIdate)=0,"",IF(U116="","",Form!$E$9))</f>
        <v/>
      </c>
      <c r="W116" s="114" t="str">
        <f>IF($U116="","",INDEX(ColumnDescr,Calc!$T116,1))</f>
        <v/>
      </c>
      <c r="X116" s="115" t="str">
        <f>IF($U116="","",INDEX(ColumnQTY,Calc!$T116,1))</f>
        <v/>
      </c>
      <c r="Y116" s="115" t="str">
        <f>IF($U116="","",INDEX(ColumnUnit,Calc!$T116,1))</f>
        <v/>
      </c>
      <c r="Z116" s="116" t="str">
        <f>IF($U116="","",INDEX(ColumnUnitW,Calc!$T116,1))</f>
        <v/>
      </c>
      <c r="AA116" s="116" t="str">
        <f>IF($U116="","",INDEX(ColumnTotalW,Calc!$T116,1))</f>
        <v/>
      </c>
      <c r="AB116" s="117" t="str">
        <f>IF($U116="","",INDEX(ColumnWUnit,Calc!$T116,1))</f>
        <v/>
      </c>
      <c r="AC116" s="115" t="str">
        <f>IF($U116="","",IF(LEN(Form!$O$11)=0,"",Form!$O$11))</f>
        <v/>
      </c>
      <c r="AD116" s="118" t="str">
        <f>IF($U116="","",IF(LEN(Form!$D$12)=0,"",Form!$D$12))</f>
        <v/>
      </c>
    </row>
    <row r="117" spans="14:30" x14ac:dyDescent="0.25">
      <c r="N117" s="311" t="str">
        <f>INDEX(Tracking!$B$6:$B$3001,ROW(A112),1)&amp;""</f>
        <v/>
      </c>
      <c r="O117" s="98">
        <f t="array" ref="O117">SUMPRODUCT(MID(0&amp;N117,LARGE(INDEX(ISNUMBER(--MID(N117,ROW($O$1:$O$25),1))* ROW($O$1:$O$25),0),ROW($O$1:$O$25))+1,1)*10^ROW($O$1:$O$25)/10)</f>
        <v>0</v>
      </c>
      <c r="T117" s="140">
        <f t="shared" si="1"/>
        <v>225</v>
      </c>
      <c r="U117" s="112" t="str">
        <f>IF(OR(LEN(Form!$E$8)=0,ROWS(ColumnDescr)&lt;T117),"",IF(LEN(INDEX(ColumnDescr,T117,1))=0,"",Form!$E$8))</f>
        <v/>
      </c>
      <c r="V117" s="113" t="str">
        <f ca="1">IF(LEN(Form!PIdate)=0,"",IF(U117="","",Form!$E$9))</f>
        <v/>
      </c>
      <c r="W117" s="114" t="str">
        <f>IF($U117="","",INDEX(ColumnDescr,Calc!$T117,1))</f>
        <v/>
      </c>
      <c r="X117" s="115" t="str">
        <f>IF($U117="","",INDEX(ColumnQTY,Calc!$T117,1))</f>
        <v/>
      </c>
      <c r="Y117" s="115" t="str">
        <f>IF($U117="","",INDEX(ColumnUnit,Calc!$T117,1))</f>
        <v/>
      </c>
      <c r="Z117" s="116" t="str">
        <f>IF($U117="","",INDEX(ColumnUnitW,Calc!$T117,1))</f>
        <v/>
      </c>
      <c r="AA117" s="116" t="str">
        <f>IF($U117="","",INDEX(ColumnTotalW,Calc!$T117,1))</f>
        <v/>
      </c>
      <c r="AB117" s="117" t="str">
        <f>IF($U117="","",INDEX(ColumnWUnit,Calc!$T117,1))</f>
        <v/>
      </c>
      <c r="AC117" s="115" t="str">
        <f>IF($U117="","",IF(LEN(Form!$O$11)=0,"",Form!$O$11))</f>
        <v/>
      </c>
      <c r="AD117" s="118" t="str">
        <f>IF($U117="","",IF(LEN(Form!$D$12)=0,"",Form!$D$12))</f>
        <v/>
      </c>
    </row>
    <row r="118" spans="14:30" x14ac:dyDescent="0.25">
      <c r="N118" s="311" t="str">
        <f>INDEX(Tracking!$B$6:$B$3001,ROW(A113),1)&amp;""</f>
        <v/>
      </c>
      <c r="O118" s="98">
        <f t="array" ref="O118">SUMPRODUCT(MID(0&amp;N118,LARGE(INDEX(ISNUMBER(--MID(N118,ROW($O$1:$O$25),1))* ROW($O$1:$O$25),0),ROW($O$1:$O$25))+1,1)*10^ROW($O$1:$O$25)/10)</f>
        <v>0</v>
      </c>
      <c r="T118" s="140">
        <f t="shared" si="1"/>
        <v>227</v>
      </c>
      <c r="U118" s="112" t="str">
        <f>IF(OR(LEN(Form!$E$8)=0,ROWS(ColumnDescr)&lt;T118),"",IF(LEN(INDEX(ColumnDescr,T118,1))=0,"",Form!$E$8))</f>
        <v/>
      </c>
      <c r="V118" s="113" t="str">
        <f ca="1">IF(LEN(Form!PIdate)=0,"",IF(U118="","",Form!$E$9))</f>
        <v/>
      </c>
      <c r="W118" s="114" t="str">
        <f>IF($U118="","",INDEX(ColumnDescr,Calc!$T118,1))</f>
        <v/>
      </c>
      <c r="X118" s="115" t="str">
        <f>IF($U118="","",INDEX(ColumnQTY,Calc!$T118,1))</f>
        <v/>
      </c>
      <c r="Y118" s="115" t="str">
        <f>IF($U118="","",INDEX(ColumnUnit,Calc!$T118,1))</f>
        <v/>
      </c>
      <c r="Z118" s="116" t="str">
        <f>IF($U118="","",INDEX(ColumnUnitW,Calc!$T118,1))</f>
        <v/>
      </c>
      <c r="AA118" s="116" t="str">
        <f>IF($U118="","",INDEX(ColumnTotalW,Calc!$T118,1))</f>
        <v/>
      </c>
      <c r="AB118" s="117" t="str">
        <f>IF($U118="","",INDEX(ColumnWUnit,Calc!$T118,1))</f>
        <v/>
      </c>
      <c r="AC118" s="115" t="str">
        <f>IF($U118="","",IF(LEN(Form!$O$11)=0,"",Form!$O$11))</f>
        <v/>
      </c>
      <c r="AD118" s="118" t="str">
        <f>IF($U118="","",IF(LEN(Form!$D$12)=0,"",Form!$D$12))</f>
        <v/>
      </c>
    </row>
    <row r="119" spans="14:30" x14ac:dyDescent="0.25">
      <c r="N119" s="311" t="str">
        <f>INDEX(Tracking!$B$6:$B$3001,ROW(A114),1)&amp;""</f>
        <v/>
      </c>
      <c r="O119" s="98">
        <f t="array" ref="O119">SUMPRODUCT(MID(0&amp;N119,LARGE(INDEX(ISNUMBER(--MID(N119,ROW($O$1:$O$25),1))* ROW($O$1:$O$25),0),ROW($O$1:$O$25))+1,1)*10^ROW($O$1:$O$25)/10)</f>
        <v>0</v>
      </c>
      <c r="T119" s="140">
        <f t="shared" si="1"/>
        <v>229</v>
      </c>
      <c r="U119" s="112" t="str">
        <f>IF(OR(LEN(Form!$E$8)=0,ROWS(ColumnDescr)&lt;T119),"",IF(LEN(INDEX(ColumnDescr,T119,1))=0,"",Form!$E$8))</f>
        <v/>
      </c>
      <c r="V119" s="113" t="str">
        <f ca="1">IF(LEN(Form!PIdate)=0,"",IF(U119="","",Form!$E$9))</f>
        <v/>
      </c>
      <c r="W119" s="114" t="str">
        <f>IF($U119="","",INDEX(ColumnDescr,Calc!$T119,1))</f>
        <v/>
      </c>
      <c r="X119" s="115" t="str">
        <f>IF($U119="","",INDEX(ColumnQTY,Calc!$T119,1))</f>
        <v/>
      </c>
      <c r="Y119" s="115" t="str">
        <f>IF($U119="","",INDEX(ColumnUnit,Calc!$T119,1))</f>
        <v/>
      </c>
      <c r="Z119" s="116" t="str">
        <f>IF($U119="","",INDEX(ColumnUnitW,Calc!$T119,1))</f>
        <v/>
      </c>
      <c r="AA119" s="116" t="str">
        <f>IF($U119="","",INDEX(ColumnTotalW,Calc!$T119,1))</f>
        <v/>
      </c>
      <c r="AB119" s="117" t="str">
        <f>IF($U119="","",INDEX(ColumnWUnit,Calc!$T119,1))</f>
        <v/>
      </c>
      <c r="AC119" s="115" t="str">
        <f>IF($U119="","",IF(LEN(Form!$O$11)=0,"",Form!$O$11))</f>
        <v/>
      </c>
      <c r="AD119" s="118" t="str">
        <f>IF($U119="","",IF(LEN(Form!$D$12)=0,"",Form!$D$12))</f>
        <v/>
      </c>
    </row>
    <row r="120" spans="14:30" x14ac:dyDescent="0.25">
      <c r="N120" s="311" t="str">
        <f>INDEX(Tracking!$B$6:$B$3001,ROW(A115),1)&amp;""</f>
        <v/>
      </c>
      <c r="O120" s="98">
        <f t="array" ref="O120">SUMPRODUCT(MID(0&amp;N120,LARGE(INDEX(ISNUMBER(--MID(N120,ROW($O$1:$O$25),1))* ROW($O$1:$O$25),0),ROW($O$1:$O$25))+1,1)*10^ROW($O$1:$O$25)/10)</f>
        <v>0</v>
      </c>
      <c r="T120" s="140">
        <f t="shared" si="1"/>
        <v>231</v>
      </c>
      <c r="U120" s="112" t="str">
        <f>IF(OR(LEN(Form!$E$8)=0,ROWS(ColumnDescr)&lt;T120),"",IF(LEN(INDEX(ColumnDescr,T120,1))=0,"",Form!$E$8))</f>
        <v/>
      </c>
      <c r="V120" s="113" t="str">
        <f ca="1">IF(LEN(Form!PIdate)=0,"",IF(U120="","",Form!$E$9))</f>
        <v/>
      </c>
      <c r="W120" s="114" t="str">
        <f>IF($U120="","",INDEX(ColumnDescr,Calc!$T120,1))</f>
        <v/>
      </c>
      <c r="X120" s="115" t="str">
        <f>IF($U120="","",INDEX(ColumnQTY,Calc!$T120,1))</f>
        <v/>
      </c>
      <c r="Y120" s="115" t="str">
        <f>IF($U120="","",INDEX(ColumnUnit,Calc!$T120,1))</f>
        <v/>
      </c>
      <c r="Z120" s="116" t="str">
        <f>IF($U120="","",INDEX(ColumnUnitW,Calc!$T120,1))</f>
        <v/>
      </c>
      <c r="AA120" s="116" t="str">
        <f>IF($U120="","",INDEX(ColumnTotalW,Calc!$T120,1))</f>
        <v/>
      </c>
      <c r="AB120" s="117" t="str">
        <f>IF($U120="","",INDEX(ColumnWUnit,Calc!$T120,1))</f>
        <v/>
      </c>
      <c r="AC120" s="115" t="str">
        <f>IF($U120="","",IF(LEN(Form!$O$11)=0,"",Form!$O$11))</f>
        <v/>
      </c>
      <c r="AD120" s="118" t="str">
        <f>IF($U120="","",IF(LEN(Form!$D$12)=0,"",Form!$D$12))</f>
        <v/>
      </c>
    </row>
    <row r="121" spans="14:30" x14ac:dyDescent="0.25">
      <c r="N121" s="311" t="str">
        <f>INDEX(Tracking!$B$6:$B$3001,ROW(A116),1)&amp;""</f>
        <v/>
      </c>
      <c r="O121" s="98">
        <f t="array" ref="O121">SUMPRODUCT(MID(0&amp;N121,LARGE(INDEX(ISNUMBER(--MID(N121,ROW($O$1:$O$25),1))* ROW($O$1:$O$25),0),ROW($O$1:$O$25))+1,1)*10^ROW($O$1:$O$25)/10)</f>
        <v>0</v>
      </c>
      <c r="T121" s="140">
        <f t="shared" si="1"/>
        <v>233</v>
      </c>
      <c r="U121" s="112" t="str">
        <f>IF(OR(LEN(Form!$E$8)=0,ROWS(ColumnDescr)&lt;T121),"",IF(LEN(INDEX(ColumnDescr,T121,1))=0,"",Form!$E$8))</f>
        <v/>
      </c>
      <c r="V121" s="113" t="str">
        <f ca="1">IF(LEN(Form!PIdate)=0,"",IF(U121="","",Form!$E$9))</f>
        <v/>
      </c>
      <c r="W121" s="114" t="str">
        <f>IF($U121="","",INDEX(ColumnDescr,Calc!$T121,1))</f>
        <v/>
      </c>
      <c r="X121" s="115" t="str">
        <f>IF($U121="","",INDEX(ColumnQTY,Calc!$T121,1))</f>
        <v/>
      </c>
      <c r="Y121" s="115" t="str">
        <f>IF($U121="","",INDEX(ColumnUnit,Calc!$T121,1))</f>
        <v/>
      </c>
      <c r="Z121" s="116" t="str">
        <f>IF($U121="","",INDEX(ColumnUnitW,Calc!$T121,1))</f>
        <v/>
      </c>
      <c r="AA121" s="116" t="str">
        <f>IF($U121="","",INDEX(ColumnTotalW,Calc!$T121,1))</f>
        <v/>
      </c>
      <c r="AB121" s="117" t="str">
        <f>IF($U121="","",INDEX(ColumnWUnit,Calc!$T121,1))</f>
        <v/>
      </c>
      <c r="AC121" s="115" t="str">
        <f>IF($U121="","",IF(LEN(Form!$O$11)=0,"",Form!$O$11))</f>
        <v/>
      </c>
      <c r="AD121" s="118" t="str">
        <f>IF($U121="","",IF(LEN(Form!$D$12)=0,"",Form!$D$12))</f>
        <v/>
      </c>
    </row>
    <row r="122" spans="14:30" x14ac:dyDescent="0.25">
      <c r="N122" s="311" t="str">
        <f>INDEX(Tracking!$B$6:$B$3001,ROW(A117),1)&amp;""</f>
        <v/>
      </c>
      <c r="O122" s="98">
        <f t="array" ref="O122">SUMPRODUCT(MID(0&amp;N122,LARGE(INDEX(ISNUMBER(--MID(N122,ROW($O$1:$O$25),1))* ROW($O$1:$O$25),0),ROW($O$1:$O$25))+1,1)*10^ROW($O$1:$O$25)/10)</f>
        <v>0</v>
      </c>
      <c r="T122" s="140">
        <f t="shared" si="1"/>
        <v>235</v>
      </c>
      <c r="U122" s="112" t="str">
        <f>IF(OR(LEN(Form!$E$8)=0,ROWS(ColumnDescr)&lt;T122),"",IF(LEN(INDEX(ColumnDescr,T122,1))=0,"",Form!$E$8))</f>
        <v/>
      </c>
      <c r="V122" s="113" t="str">
        <f ca="1">IF(LEN(Form!PIdate)=0,"",IF(U122="","",Form!$E$9))</f>
        <v/>
      </c>
      <c r="W122" s="114" t="str">
        <f>IF($U122="","",INDEX(ColumnDescr,Calc!$T122,1))</f>
        <v/>
      </c>
      <c r="X122" s="115" t="str">
        <f>IF($U122="","",INDEX(ColumnQTY,Calc!$T122,1))</f>
        <v/>
      </c>
      <c r="Y122" s="115" t="str">
        <f>IF($U122="","",INDEX(ColumnUnit,Calc!$T122,1))</f>
        <v/>
      </c>
      <c r="Z122" s="116" t="str">
        <f>IF($U122="","",INDEX(ColumnUnitW,Calc!$T122,1))</f>
        <v/>
      </c>
      <c r="AA122" s="116" t="str">
        <f>IF($U122="","",INDEX(ColumnTotalW,Calc!$T122,1))</f>
        <v/>
      </c>
      <c r="AB122" s="117" t="str">
        <f>IF($U122="","",INDEX(ColumnWUnit,Calc!$T122,1))</f>
        <v/>
      </c>
      <c r="AC122" s="115" t="str">
        <f>IF($U122="","",IF(LEN(Form!$O$11)=0,"",Form!$O$11))</f>
        <v/>
      </c>
      <c r="AD122" s="118" t="str">
        <f>IF($U122="","",IF(LEN(Form!$D$12)=0,"",Form!$D$12))</f>
        <v/>
      </c>
    </row>
    <row r="123" spans="14:30" x14ac:dyDescent="0.25">
      <c r="N123" s="311" t="str">
        <f>INDEX(Tracking!$B$6:$B$3001,ROW(A118),1)&amp;""</f>
        <v/>
      </c>
      <c r="O123" s="98">
        <f t="array" ref="O123">SUMPRODUCT(MID(0&amp;N123,LARGE(INDEX(ISNUMBER(--MID(N123,ROW($O$1:$O$25),1))* ROW($O$1:$O$25),0),ROW($O$1:$O$25))+1,1)*10^ROW($O$1:$O$25)/10)</f>
        <v>0</v>
      </c>
      <c r="T123" s="140">
        <f t="shared" si="1"/>
        <v>237</v>
      </c>
      <c r="U123" s="112" t="str">
        <f>IF(OR(LEN(Form!$E$8)=0,ROWS(ColumnDescr)&lt;T123),"",IF(LEN(INDEX(ColumnDescr,T123,1))=0,"",Form!$E$8))</f>
        <v/>
      </c>
      <c r="V123" s="113" t="str">
        <f ca="1">IF(LEN(Form!PIdate)=0,"",IF(U123="","",Form!$E$9))</f>
        <v/>
      </c>
      <c r="W123" s="114" t="str">
        <f>IF($U123="","",INDEX(ColumnDescr,Calc!$T123,1))</f>
        <v/>
      </c>
      <c r="X123" s="115" t="str">
        <f>IF($U123="","",INDEX(ColumnQTY,Calc!$T123,1))</f>
        <v/>
      </c>
      <c r="Y123" s="115" t="str">
        <f>IF($U123="","",INDEX(ColumnUnit,Calc!$T123,1))</f>
        <v/>
      </c>
      <c r="Z123" s="116" t="str">
        <f>IF($U123="","",INDEX(ColumnUnitW,Calc!$T123,1))</f>
        <v/>
      </c>
      <c r="AA123" s="116" t="str">
        <f>IF($U123="","",INDEX(ColumnTotalW,Calc!$T123,1))</f>
        <v/>
      </c>
      <c r="AB123" s="117" t="str">
        <f>IF($U123="","",INDEX(ColumnWUnit,Calc!$T123,1))</f>
        <v/>
      </c>
      <c r="AC123" s="115" t="str">
        <f>IF($U123="","",IF(LEN(Form!$O$11)=0,"",Form!$O$11))</f>
        <v/>
      </c>
      <c r="AD123" s="118" t="str">
        <f>IF($U123="","",IF(LEN(Form!$D$12)=0,"",Form!$D$12))</f>
        <v/>
      </c>
    </row>
    <row r="124" spans="14:30" x14ac:dyDescent="0.25">
      <c r="N124" s="311" t="str">
        <f>INDEX(Tracking!$B$6:$B$3001,ROW(A119),1)&amp;""</f>
        <v/>
      </c>
      <c r="O124" s="98">
        <f t="array" ref="O124">SUMPRODUCT(MID(0&amp;N124,LARGE(INDEX(ISNUMBER(--MID(N124,ROW($O$1:$O$25),1))* ROW($O$1:$O$25),0),ROW($O$1:$O$25))+1,1)*10^ROW($O$1:$O$25)/10)</f>
        <v>0</v>
      </c>
      <c r="T124" s="140">
        <f t="shared" si="1"/>
        <v>239</v>
      </c>
      <c r="U124" s="112" t="str">
        <f>IF(OR(LEN(Form!$E$8)=0,ROWS(ColumnDescr)&lt;T124),"",IF(LEN(INDEX(ColumnDescr,T124,1))=0,"",Form!$E$8))</f>
        <v/>
      </c>
      <c r="V124" s="113" t="str">
        <f ca="1">IF(LEN(Form!PIdate)=0,"",IF(U124="","",Form!$E$9))</f>
        <v/>
      </c>
      <c r="W124" s="114" t="str">
        <f>IF($U124="","",INDEX(ColumnDescr,Calc!$T124,1))</f>
        <v/>
      </c>
      <c r="X124" s="115" t="str">
        <f>IF($U124="","",INDEX(ColumnQTY,Calc!$T124,1))</f>
        <v/>
      </c>
      <c r="Y124" s="115" t="str">
        <f>IF($U124="","",INDEX(ColumnUnit,Calc!$T124,1))</f>
        <v/>
      </c>
      <c r="Z124" s="116" t="str">
        <f>IF($U124="","",INDEX(ColumnUnitW,Calc!$T124,1))</f>
        <v/>
      </c>
      <c r="AA124" s="116" t="str">
        <f>IF($U124="","",INDEX(ColumnTotalW,Calc!$T124,1))</f>
        <v/>
      </c>
      <c r="AB124" s="117" t="str">
        <f>IF($U124="","",INDEX(ColumnWUnit,Calc!$T124,1))</f>
        <v/>
      </c>
      <c r="AC124" s="115" t="str">
        <f>IF($U124="","",IF(LEN(Form!$O$11)=0,"",Form!$O$11))</f>
        <v/>
      </c>
      <c r="AD124" s="118" t="str">
        <f>IF($U124="","",IF(LEN(Form!$D$12)=0,"",Form!$D$12))</f>
        <v/>
      </c>
    </row>
    <row r="125" spans="14:30" x14ac:dyDescent="0.25">
      <c r="N125" s="311" t="str">
        <f>INDEX(Tracking!$B$6:$B$3001,ROW(A120),1)&amp;""</f>
        <v/>
      </c>
      <c r="O125" s="98">
        <f t="array" ref="O125">SUMPRODUCT(MID(0&amp;N125,LARGE(INDEX(ISNUMBER(--MID(N125,ROW($O$1:$O$25),1))* ROW($O$1:$O$25),0),ROW($O$1:$O$25))+1,1)*10^ROW($O$1:$O$25)/10)</f>
        <v>0</v>
      </c>
      <c r="T125" s="140">
        <f t="shared" si="1"/>
        <v>241</v>
      </c>
      <c r="U125" s="112" t="str">
        <f>IF(OR(LEN(Form!$E$8)=0,ROWS(ColumnDescr)&lt;T125),"",IF(LEN(INDEX(ColumnDescr,T125,1))=0,"",Form!$E$8))</f>
        <v/>
      </c>
      <c r="V125" s="113" t="str">
        <f ca="1">IF(LEN(Form!PIdate)=0,"",IF(U125="","",Form!$E$9))</f>
        <v/>
      </c>
      <c r="W125" s="114" t="str">
        <f>IF($U125="","",INDEX(ColumnDescr,Calc!$T125,1))</f>
        <v/>
      </c>
      <c r="X125" s="115" t="str">
        <f>IF($U125="","",INDEX(ColumnQTY,Calc!$T125,1))</f>
        <v/>
      </c>
      <c r="Y125" s="115" t="str">
        <f>IF($U125="","",INDEX(ColumnUnit,Calc!$T125,1))</f>
        <v/>
      </c>
      <c r="Z125" s="116" t="str">
        <f>IF($U125="","",INDEX(ColumnUnitW,Calc!$T125,1))</f>
        <v/>
      </c>
      <c r="AA125" s="116" t="str">
        <f>IF($U125="","",INDEX(ColumnTotalW,Calc!$T125,1))</f>
        <v/>
      </c>
      <c r="AB125" s="117" t="str">
        <f>IF($U125="","",INDEX(ColumnWUnit,Calc!$T125,1))</f>
        <v/>
      </c>
      <c r="AC125" s="115" t="str">
        <f>IF($U125="","",IF(LEN(Form!$O$11)=0,"",Form!$O$11))</f>
        <v/>
      </c>
      <c r="AD125" s="118" t="str">
        <f>IF($U125="","",IF(LEN(Form!$D$12)=0,"",Form!$D$12))</f>
        <v/>
      </c>
    </row>
    <row r="126" spans="14:30" x14ac:dyDescent="0.25">
      <c r="N126" s="311" t="str">
        <f>INDEX(Tracking!$B$6:$B$3001,ROW(A121),1)&amp;""</f>
        <v/>
      </c>
      <c r="O126" s="98">
        <f t="array" ref="O126">SUMPRODUCT(MID(0&amp;N126,LARGE(INDEX(ISNUMBER(--MID(N126,ROW($O$1:$O$25),1))* ROW($O$1:$O$25),0),ROW($O$1:$O$25))+1,1)*10^ROW($O$1:$O$25)/10)</f>
        <v>0</v>
      </c>
      <c r="T126" s="140">
        <f t="shared" si="1"/>
        <v>243</v>
      </c>
      <c r="U126" s="112" t="str">
        <f>IF(OR(LEN(Form!$E$8)=0,ROWS(ColumnDescr)&lt;T126),"",IF(LEN(INDEX(ColumnDescr,T126,1))=0,"",Form!$E$8))</f>
        <v/>
      </c>
      <c r="V126" s="113" t="str">
        <f ca="1">IF(LEN(Form!PIdate)=0,"",IF(U126="","",Form!$E$9))</f>
        <v/>
      </c>
      <c r="W126" s="114" t="str">
        <f>IF($U126="","",INDEX(ColumnDescr,Calc!$T126,1))</f>
        <v/>
      </c>
      <c r="X126" s="115" t="str">
        <f>IF($U126="","",INDEX(ColumnQTY,Calc!$T126,1))</f>
        <v/>
      </c>
      <c r="Y126" s="115" t="str">
        <f>IF($U126="","",INDEX(ColumnUnit,Calc!$T126,1))</f>
        <v/>
      </c>
      <c r="Z126" s="116" t="str">
        <f>IF($U126="","",INDEX(ColumnUnitW,Calc!$T126,1))</f>
        <v/>
      </c>
      <c r="AA126" s="116" t="str">
        <f>IF($U126="","",INDEX(ColumnTotalW,Calc!$T126,1))</f>
        <v/>
      </c>
      <c r="AB126" s="117" t="str">
        <f>IF($U126="","",INDEX(ColumnWUnit,Calc!$T126,1))</f>
        <v/>
      </c>
      <c r="AC126" s="115" t="str">
        <f>IF($U126="","",IF(LEN(Form!$O$11)=0,"",Form!$O$11))</f>
        <v/>
      </c>
      <c r="AD126" s="118" t="str">
        <f>IF($U126="","",IF(LEN(Form!$D$12)=0,"",Form!$D$12))</f>
        <v/>
      </c>
    </row>
    <row r="127" spans="14:30" x14ac:dyDescent="0.25">
      <c r="N127" s="311" t="str">
        <f>INDEX(Tracking!$B$6:$B$3001,ROW(A122),1)&amp;""</f>
        <v/>
      </c>
      <c r="O127" s="98">
        <f t="array" ref="O127">SUMPRODUCT(MID(0&amp;N127,LARGE(INDEX(ISNUMBER(--MID(N127,ROW($O$1:$O$25),1))* ROW($O$1:$O$25),0),ROW($O$1:$O$25))+1,1)*10^ROW($O$1:$O$25)/10)</f>
        <v>0</v>
      </c>
      <c r="T127" s="140">
        <f t="shared" si="1"/>
        <v>245</v>
      </c>
      <c r="U127" s="112" t="str">
        <f>IF(OR(LEN(Form!$E$8)=0,ROWS(ColumnDescr)&lt;T127),"",IF(LEN(INDEX(ColumnDescr,T127,1))=0,"",Form!$E$8))</f>
        <v/>
      </c>
      <c r="V127" s="113" t="str">
        <f ca="1">IF(LEN(Form!PIdate)=0,"",IF(U127="","",Form!$E$9))</f>
        <v/>
      </c>
      <c r="W127" s="114" t="str">
        <f>IF($U127="","",INDEX(ColumnDescr,Calc!$T127,1))</f>
        <v/>
      </c>
      <c r="X127" s="115" t="str">
        <f>IF($U127="","",INDEX(ColumnQTY,Calc!$T127,1))</f>
        <v/>
      </c>
      <c r="Y127" s="115" t="str">
        <f>IF($U127="","",INDEX(ColumnUnit,Calc!$T127,1))</f>
        <v/>
      </c>
      <c r="Z127" s="116" t="str">
        <f>IF($U127="","",INDEX(ColumnUnitW,Calc!$T127,1))</f>
        <v/>
      </c>
      <c r="AA127" s="116" t="str">
        <f>IF($U127="","",INDEX(ColumnTotalW,Calc!$T127,1))</f>
        <v/>
      </c>
      <c r="AB127" s="117" t="str">
        <f>IF($U127="","",INDEX(ColumnWUnit,Calc!$T127,1))</f>
        <v/>
      </c>
      <c r="AC127" s="115" t="str">
        <f>IF($U127="","",IF(LEN(Form!$O$11)=0,"",Form!$O$11))</f>
        <v/>
      </c>
      <c r="AD127" s="118" t="str">
        <f>IF($U127="","",IF(LEN(Form!$D$12)=0,"",Form!$D$12))</f>
        <v/>
      </c>
    </row>
    <row r="128" spans="14:30" x14ac:dyDescent="0.25">
      <c r="N128" s="311" t="str">
        <f>INDEX(Tracking!$B$6:$B$3001,ROW(A123),1)&amp;""</f>
        <v/>
      </c>
      <c r="O128" s="98">
        <f t="array" ref="O128">SUMPRODUCT(MID(0&amp;N128,LARGE(INDEX(ISNUMBER(--MID(N128,ROW($O$1:$O$25),1))* ROW($O$1:$O$25),0),ROW($O$1:$O$25))+1,1)*10^ROW($O$1:$O$25)/10)</f>
        <v>0</v>
      </c>
      <c r="T128" s="140">
        <f t="shared" si="1"/>
        <v>247</v>
      </c>
      <c r="U128" s="112" t="str">
        <f>IF(OR(LEN(Form!$E$8)=0,ROWS(ColumnDescr)&lt;T128),"",IF(LEN(INDEX(ColumnDescr,T128,1))=0,"",Form!$E$8))</f>
        <v/>
      </c>
      <c r="V128" s="113" t="str">
        <f ca="1">IF(LEN(Form!PIdate)=0,"",IF(U128="","",Form!$E$9))</f>
        <v/>
      </c>
      <c r="W128" s="114" t="str">
        <f>IF($U128="","",INDEX(ColumnDescr,Calc!$T128,1))</f>
        <v/>
      </c>
      <c r="X128" s="115" t="str">
        <f>IF($U128="","",INDEX(ColumnQTY,Calc!$T128,1))</f>
        <v/>
      </c>
      <c r="Y128" s="115" t="str">
        <f>IF($U128="","",INDEX(ColumnUnit,Calc!$T128,1))</f>
        <v/>
      </c>
      <c r="Z128" s="116" t="str">
        <f>IF($U128="","",INDEX(ColumnUnitW,Calc!$T128,1))</f>
        <v/>
      </c>
      <c r="AA128" s="116" t="str">
        <f>IF($U128="","",INDEX(ColumnTotalW,Calc!$T128,1))</f>
        <v/>
      </c>
      <c r="AB128" s="117" t="str">
        <f>IF($U128="","",INDEX(ColumnWUnit,Calc!$T128,1))</f>
        <v/>
      </c>
      <c r="AC128" s="115" t="str">
        <f>IF($U128="","",IF(LEN(Form!$O$11)=0,"",Form!$O$11))</f>
        <v/>
      </c>
      <c r="AD128" s="118" t="str">
        <f>IF($U128="","",IF(LEN(Form!$D$12)=0,"",Form!$D$12))</f>
        <v/>
      </c>
    </row>
    <row r="129" spans="14:30" x14ac:dyDescent="0.25">
      <c r="N129" s="311" t="str">
        <f>INDEX(Tracking!$B$6:$B$3001,ROW(A124),1)&amp;""</f>
        <v/>
      </c>
      <c r="O129" s="98">
        <f t="array" ref="O129">SUMPRODUCT(MID(0&amp;N129,LARGE(INDEX(ISNUMBER(--MID(N129,ROW($O$1:$O$25),1))* ROW($O$1:$O$25),0),ROW($O$1:$O$25))+1,1)*10^ROW($O$1:$O$25)/10)</f>
        <v>0</v>
      </c>
      <c r="T129" s="140">
        <f t="shared" si="1"/>
        <v>249</v>
      </c>
      <c r="U129" s="112" t="str">
        <f>IF(OR(LEN(Form!$E$8)=0,ROWS(ColumnDescr)&lt;T129),"",IF(LEN(INDEX(ColumnDescr,T129,1))=0,"",Form!$E$8))</f>
        <v/>
      </c>
      <c r="V129" s="113" t="str">
        <f ca="1">IF(LEN(Form!PIdate)=0,"",IF(U129="","",Form!$E$9))</f>
        <v/>
      </c>
      <c r="W129" s="114" t="str">
        <f>IF($U129="","",INDEX(ColumnDescr,Calc!$T129,1))</f>
        <v/>
      </c>
      <c r="X129" s="115" t="str">
        <f>IF($U129="","",INDEX(ColumnQTY,Calc!$T129,1))</f>
        <v/>
      </c>
      <c r="Y129" s="115" t="str">
        <f>IF($U129="","",INDEX(ColumnUnit,Calc!$T129,1))</f>
        <v/>
      </c>
      <c r="Z129" s="116" t="str">
        <f>IF($U129="","",INDEX(ColumnUnitW,Calc!$T129,1))</f>
        <v/>
      </c>
      <c r="AA129" s="116" t="str">
        <f>IF($U129="","",INDEX(ColumnTotalW,Calc!$T129,1))</f>
        <v/>
      </c>
      <c r="AB129" s="117" t="str">
        <f>IF($U129="","",INDEX(ColumnWUnit,Calc!$T129,1))</f>
        <v/>
      </c>
      <c r="AC129" s="115" t="str">
        <f>IF($U129="","",IF(LEN(Form!$O$11)=0,"",Form!$O$11))</f>
        <v/>
      </c>
      <c r="AD129" s="118" t="str">
        <f>IF($U129="","",IF(LEN(Form!$D$12)=0,"",Form!$D$12))</f>
        <v/>
      </c>
    </row>
    <row r="130" spans="14:30" x14ac:dyDescent="0.25">
      <c r="N130" s="311" t="str">
        <f>INDEX(Tracking!$B$6:$B$3001,ROW(A125),1)&amp;""</f>
        <v/>
      </c>
      <c r="O130" s="98">
        <f t="array" ref="O130">SUMPRODUCT(MID(0&amp;N130,LARGE(INDEX(ISNUMBER(--MID(N130,ROW($O$1:$O$25),1))* ROW($O$1:$O$25),0),ROW($O$1:$O$25))+1,1)*10^ROW($O$1:$O$25)/10)</f>
        <v>0</v>
      </c>
      <c r="T130" s="140">
        <f t="shared" si="1"/>
        <v>251</v>
      </c>
      <c r="U130" s="112" t="str">
        <f>IF(OR(LEN(Form!$E$8)=0,ROWS(ColumnDescr)&lt;T130),"",IF(LEN(INDEX(ColumnDescr,T130,1))=0,"",Form!$E$8))</f>
        <v/>
      </c>
      <c r="V130" s="113" t="str">
        <f ca="1">IF(LEN(Form!PIdate)=0,"",IF(U130="","",Form!$E$9))</f>
        <v/>
      </c>
      <c r="W130" s="114" t="str">
        <f>IF($U130="","",INDEX(ColumnDescr,Calc!$T130,1))</f>
        <v/>
      </c>
      <c r="X130" s="115" t="str">
        <f>IF($U130="","",INDEX(ColumnQTY,Calc!$T130,1))</f>
        <v/>
      </c>
      <c r="Y130" s="115" t="str">
        <f>IF($U130="","",INDEX(ColumnUnit,Calc!$T130,1))</f>
        <v/>
      </c>
      <c r="Z130" s="116" t="str">
        <f>IF($U130="","",INDEX(ColumnUnitW,Calc!$T130,1))</f>
        <v/>
      </c>
      <c r="AA130" s="116" t="str">
        <f>IF($U130="","",INDEX(ColumnTotalW,Calc!$T130,1))</f>
        <v/>
      </c>
      <c r="AB130" s="117" t="str">
        <f>IF($U130="","",INDEX(ColumnWUnit,Calc!$T130,1))</f>
        <v/>
      </c>
      <c r="AC130" s="115" t="str">
        <f>IF($U130="","",IF(LEN(Form!$O$11)=0,"",Form!$O$11))</f>
        <v/>
      </c>
      <c r="AD130" s="118" t="str">
        <f>IF($U130="","",IF(LEN(Form!$D$12)=0,"",Form!$D$12))</f>
        <v/>
      </c>
    </row>
    <row r="131" spans="14:30" x14ac:dyDescent="0.25">
      <c r="N131" s="311" t="str">
        <f>INDEX(Tracking!$B$6:$B$3001,ROW(A126),1)&amp;""</f>
        <v/>
      </c>
      <c r="O131" s="98">
        <f t="array" ref="O131">SUMPRODUCT(MID(0&amp;N131,LARGE(INDEX(ISNUMBER(--MID(N131,ROW($O$1:$O$25),1))* ROW($O$1:$O$25),0),ROW($O$1:$O$25))+1,1)*10^ROW($O$1:$O$25)/10)</f>
        <v>0</v>
      </c>
      <c r="T131" s="140">
        <f t="shared" si="1"/>
        <v>253</v>
      </c>
      <c r="U131" s="112" t="str">
        <f>IF(OR(LEN(Form!$E$8)=0,ROWS(ColumnDescr)&lt;T131),"",IF(LEN(INDEX(ColumnDescr,T131,1))=0,"",Form!$E$8))</f>
        <v/>
      </c>
      <c r="V131" s="113" t="str">
        <f ca="1">IF(LEN(Form!PIdate)=0,"",IF(U131="","",Form!$E$9))</f>
        <v/>
      </c>
      <c r="W131" s="114" t="str">
        <f>IF($U131="","",INDEX(ColumnDescr,Calc!$T131,1))</f>
        <v/>
      </c>
      <c r="X131" s="115" t="str">
        <f>IF($U131="","",INDEX(ColumnQTY,Calc!$T131,1))</f>
        <v/>
      </c>
      <c r="Y131" s="115" t="str">
        <f>IF($U131="","",INDEX(ColumnUnit,Calc!$T131,1))</f>
        <v/>
      </c>
      <c r="Z131" s="116" t="str">
        <f>IF($U131="","",INDEX(ColumnUnitW,Calc!$T131,1))</f>
        <v/>
      </c>
      <c r="AA131" s="116" t="str">
        <f>IF($U131="","",INDEX(ColumnTotalW,Calc!$T131,1))</f>
        <v/>
      </c>
      <c r="AB131" s="117" t="str">
        <f>IF($U131="","",INDEX(ColumnWUnit,Calc!$T131,1))</f>
        <v/>
      </c>
      <c r="AC131" s="115" t="str">
        <f>IF($U131="","",IF(LEN(Form!$O$11)=0,"",Form!$O$11))</f>
        <v/>
      </c>
      <c r="AD131" s="118" t="str">
        <f>IF($U131="","",IF(LEN(Form!$D$12)=0,"",Form!$D$12))</f>
        <v/>
      </c>
    </row>
    <row r="132" spans="14:30" x14ac:dyDescent="0.25">
      <c r="N132" s="311" t="str">
        <f>INDEX(Tracking!$B$6:$B$3001,ROW(A127),1)&amp;""</f>
        <v/>
      </c>
      <c r="O132" s="98">
        <f t="array" ref="O132">SUMPRODUCT(MID(0&amp;N132,LARGE(INDEX(ISNUMBER(--MID(N132,ROW($O$1:$O$25),1))* ROW($O$1:$O$25),0),ROW($O$1:$O$25))+1,1)*10^ROW($O$1:$O$25)/10)</f>
        <v>0</v>
      </c>
      <c r="T132" s="140">
        <f t="shared" si="1"/>
        <v>255</v>
      </c>
      <c r="U132" s="112" t="str">
        <f>IF(OR(LEN(Form!$E$8)=0,ROWS(ColumnDescr)&lt;T132),"",IF(LEN(INDEX(ColumnDescr,T132,1))=0,"",Form!$E$8))</f>
        <v/>
      </c>
      <c r="V132" s="113" t="str">
        <f ca="1">IF(LEN(Form!PIdate)=0,"",IF(U132="","",Form!$E$9))</f>
        <v/>
      </c>
      <c r="W132" s="114" t="str">
        <f>IF($U132="","",INDEX(ColumnDescr,Calc!$T132,1))</f>
        <v/>
      </c>
      <c r="X132" s="115" t="str">
        <f>IF($U132="","",INDEX(ColumnQTY,Calc!$T132,1))</f>
        <v/>
      </c>
      <c r="Y132" s="115" t="str">
        <f>IF($U132="","",INDEX(ColumnUnit,Calc!$T132,1))</f>
        <v/>
      </c>
      <c r="Z132" s="116" t="str">
        <f>IF($U132="","",INDEX(ColumnUnitW,Calc!$T132,1))</f>
        <v/>
      </c>
      <c r="AA132" s="116" t="str">
        <f>IF($U132="","",INDEX(ColumnTotalW,Calc!$T132,1))</f>
        <v/>
      </c>
      <c r="AB132" s="117" t="str">
        <f>IF($U132="","",INDEX(ColumnWUnit,Calc!$T132,1))</f>
        <v/>
      </c>
      <c r="AC132" s="115" t="str">
        <f>IF($U132="","",IF(LEN(Form!$O$11)=0,"",Form!$O$11))</f>
        <v/>
      </c>
      <c r="AD132" s="118" t="str">
        <f>IF($U132="","",IF(LEN(Form!$D$12)=0,"",Form!$D$12))</f>
        <v/>
      </c>
    </row>
    <row r="133" spans="14:30" x14ac:dyDescent="0.25">
      <c r="N133" s="311" t="str">
        <f>INDEX(Tracking!$B$6:$B$3001,ROW(A128),1)&amp;""</f>
        <v/>
      </c>
      <c r="O133" s="98">
        <f t="array" ref="O133">SUMPRODUCT(MID(0&amp;N133,LARGE(INDEX(ISNUMBER(--MID(N133,ROW($O$1:$O$25),1))* ROW($O$1:$O$25),0),ROW($O$1:$O$25))+1,1)*10^ROW($O$1:$O$25)/10)</f>
        <v>0</v>
      </c>
      <c r="T133" s="140">
        <f t="shared" si="1"/>
        <v>257</v>
      </c>
      <c r="U133" s="112" t="str">
        <f>IF(OR(LEN(Form!$E$8)=0,ROWS(ColumnDescr)&lt;T133),"",IF(LEN(INDEX(ColumnDescr,T133,1))=0,"",Form!$E$8))</f>
        <v/>
      </c>
      <c r="V133" s="113" t="str">
        <f ca="1">IF(LEN(Form!PIdate)=0,"",IF(U133="","",Form!$E$9))</f>
        <v/>
      </c>
      <c r="W133" s="114" t="str">
        <f>IF($U133="","",INDEX(ColumnDescr,Calc!$T133,1))</f>
        <v/>
      </c>
      <c r="X133" s="115" t="str">
        <f>IF($U133="","",INDEX(ColumnQTY,Calc!$T133,1))</f>
        <v/>
      </c>
      <c r="Y133" s="115" t="str">
        <f>IF($U133="","",INDEX(ColumnUnit,Calc!$T133,1))</f>
        <v/>
      </c>
      <c r="Z133" s="116" t="str">
        <f>IF($U133="","",INDEX(ColumnUnitW,Calc!$T133,1))</f>
        <v/>
      </c>
      <c r="AA133" s="116" t="str">
        <f>IF($U133="","",INDEX(ColumnTotalW,Calc!$T133,1))</f>
        <v/>
      </c>
      <c r="AB133" s="117" t="str">
        <f>IF($U133="","",INDEX(ColumnWUnit,Calc!$T133,1))</f>
        <v/>
      </c>
      <c r="AC133" s="115" t="str">
        <f>IF($U133="","",IF(LEN(Form!$O$11)=0,"",Form!$O$11))</f>
        <v/>
      </c>
      <c r="AD133" s="118" t="str">
        <f>IF($U133="","",IF(LEN(Form!$D$12)=0,"",Form!$D$12))</f>
        <v/>
      </c>
    </row>
    <row r="134" spans="14:30" x14ac:dyDescent="0.25">
      <c r="N134" s="311" t="str">
        <f>INDEX(Tracking!$B$6:$B$3001,ROW(A129),1)&amp;""</f>
        <v/>
      </c>
      <c r="O134" s="98">
        <f t="array" ref="O134">SUMPRODUCT(MID(0&amp;N134,LARGE(INDEX(ISNUMBER(--MID(N134,ROW($O$1:$O$25),1))* ROW($O$1:$O$25),0),ROW($O$1:$O$25))+1,1)*10^ROW($O$1:$O$25)/10)</f>
        <v>0</v>
      </c>
      <c r="T134" s="140">
        <f t="shared" ref="T134:T197" si="2">T133+2</f>
        <v>259</v>
      </c>
      <c r="U134" s="112" t="str">
        <f>IF(OR(LEN(Form!$E$8)=0,ROWS(ColumnDescr)&lt;T134),"",IF(LEN(INDEX(ColumnDescr,T134,1))=0,"",Form!$E$8))</f>
        <v/>
      </c>
      <c r="V134" s="113" t="str">
        <f ca="1">IF(LEN(Form!PIdate)=0,"",IF(U134="","",Form!$E$9))</f>
        <v/>
      </c>
      <c r="W134" s="114" t="str">
        <f>IF($U134="","",INDEX(ColumnDescr,Calc!$T134,1))</f>
        <v/>
      </c>
      <c r="X134" s="115" t="str">
        <f>IF($U134="","",INDEX(ColumnQTY,Calc!$T134,1))</f>
        <v/>
      </c>
      <c r="Y134" s="115" t="str">
        <f>IF($U134="","",INDEX(ColumnUnit,Calc!$T134,1))</f>
        <v/>
      </c>
      <c r="Z134" s="116" t="str">
        <f>IF($U134="","",INDEX(ColumnUnitW,Calc!$T134,1))</f>
        <v/>
      </c>
      <c r="AA134" s="116" t="str">
        <f>IF($U134="","",INDEX(ColumnTotalW,Calc!$T134,1))</f>
        <v/>
      </c>
      <c r="AB134" s="117" t="str">
        <f>IF($U134="","",INDEX(ColumnWUnit,Calc!$T134,1))</f>
        <v/>
      </c>
      <c r="AC134" s="115" t="str">
        <f>IF($U134="","",IF(LEN(Form!$O$11)=0,"",Form!$O$11))</f>
        <v/>
      </c>
      <c r="AD134" s="118" t="str">
        <f>IF($U134="","",IF(LEN(Form!$D$12)=0,"",Form!$D$12))</f>
        <v/>
      </c>
    </row>
    <row r="135" spans="14:30" x14ac:dyDescent="0.25">
      <c r="N135" s="311" t="str">
        <f>INDEX(Tracking!$B$6:$B$3001,ROW(A130),1)&amp;""</f>
        <v/>
      </c>
      <c r="O135" s="98">
        <f t="array" ref="O135">SUMPRODUCT(MID(0&amp;N135,LARGE(INDEX(ISNUMBER(--MID(N135,ROW($O$1:$O$25),1))* ROW($O$1:$O$25),0),ROW($O$1:$O$25))+1,1)*10^ROW($O$1:$O$25)/10)</f>
        <v>0</v>
      </c>
      <c r="T135" s="140">
        <f t="shared" si="2"/>
        <v>261</v>
      </c>
      <c r="U135" s="112" t="str">
        <f>IF(OR(LEN(Form!$E$8)=0,ROWS(ColumnDescr)&lt;T135),"",IF(LEN(INDEX(ColumnDescr,T135,1))=0,"",Form!$E$8))</f>
        <v/>
      </c>
      <c r="V135" s="113" t="str">
        <f ca="1">IF(LEN(Form!PIdate)=0,"",IF(U135="","",Form!$E$9))</f>
        <v/>
      </c>
      <c r="W135" s="114" t="str">
        <f>IF($U135="","",INDEX(ColumnDescr,Calc!$T135,1))</f>
        <v/>
      </c>
      <c r="X135" s="115" t="str">
        <f>IF($U135="","",INDEX(ColumnQTY,Calc!$T135,1))</f>
        <v/>
      </c>
      <c r="Y135" s="115" t="str">
        <f>IF($U135="","",INDEX(ColumnUnit,Calc!$T135,1))</f>
        <v/>
      </c>
      <c r="Z135" s="116" t="str">
        <f>IF($U135="","",INDEX(ColumnUnitW,Calc!$T135,1))</f>
        <v/>
      </c>
      <c r="AA135" s="116" t="str">
        <f>IF($U135="","",INDEX(ColumnTotalW,Calc!$T135,1))</f>
        <v/>
      </c>
      <c r="AB135" s="117" t="str">
        <f>IF($U135="","",INDEX(ColumnWUnit,Calc!$T135,1))</f>
        <v/>
      </c>
      <c r="AC135" s="115" t="str">
        <f>IF($U135="","",IF(LEN(Form!$O$11)=0,"",Form!$O$11))</f>
        <v/>
      </c>
      <c r="AD135" s="118" t="str">
        <f>IF($U135="","",IF(LEN(Form!$D$12)=0,"",Form!$D$12))</f>
        <v/>
      </c>
    </row>
    <row r="136" spans="14:30" x14ac:dyDescent="0.25">
      <c r="N136" s="311" t="str">
        <f>INDEX(Tracking!$B$6:$B$3001,ROW(A131),1)&amp;""</f>
        <v/>
      </c>
      <c r="O136" s="98">
        <f t="array" ref="O136">SUMPRODUCT(MID(0&amp;N136,LARGE(INDEX(ISNUMBER(--MID(N136,ROW($O$1:$O$25),1))* ROW($O$1:$O$25),0),ROW($O$1:$O$25))+1,1)*10^ROW($O$1:$O$25)/10)</f>
        <v>0</v>
      </c>
      <c r="T136" s="140">
        <f t="shared" si="2"/>
        <v>263</v>
      </c>
      <c r="U136" s="112" t="str">
        <f>IF(OR(LEN(Form!$E$8)=0,ROWS(ColumnDescr)&lt;T136),"",IF(LEN(INDEX(ColumnDescr,T136,1))=0,"",Form!$E$8))</f>
        <v/>
      </c>
      <c r="V136" s="113" t="str">
        <f ca="1">IF(LEN(Form!PIdate)=0,"",IF(U136="","",Form!$E$9))</f>
        <v/>
      </c>
      <c r="W136" s="114" t="str">
        <f>IF($U136="","",INDEX(ColumnDescr,Calc!$T136,1))</f>
        <v/>
      </c>
      <c r="X136" s="115" t="str">
        <f>IF($U136="","",INDEX(ColumnQTY,Calc!$T136,1))</f>
        <v/>
      </c>
      <c r="Y136" s="115" t="str">
        <f>IF($U136="","",INDEX(ColumnUnit,Calc!$T136,1))</f>
        <v/>
      </c>
      <c r="Z136" s="116" t="str">
        <f>IF($U136="","",INDEX(ColumnUnitW,Calc!$T136,1))</f>
        <v/>
      </c>
      <c r="AA136" s="116" t="str">
        <f>IF($U136="","",INDEX(ColumnTotalW,Calc!$T136,1))</f>
        <v/>
      </c>
      <c r="AB136" s="117" t="str">
        <f>IF($U136="","",INDEX(ColumnWUnit,Calc!$T136,1))</f>
        <v/>
      </c>
      <c r="AC136" s="115" t="str">
        <f>IF($U136="","",IF(LEN(Form!$O$11)=0,"",Form!$O$11))</f>
        <v/>
      </c>
      <c r="AD136" s="118" t="str">
        <f>IF($U136="","",IF(LEN(Form!$D$12)=0,"",Form!$D$12))</f>
        <v/>
      </c>
    </row>
    <row r="137" spans="14:30" x14ac:dyDescent="0.25">
      <c r="N137" s="311" t="str">
        <f>INDEX(Tracking!$B$6:$B$3001,ROW(A132),1)&amp;""</f>
        <v/>
      </c>
      <c r="O137" s="98">
        <f t="array" ref="O137">SUMPRODUCT(MID(0&amp;N137,LARGE(INDEX(ISNUMBER(--MID(N137,ROW($O$1:$O$25),1))* ROW($O$1:$O$25),0),ROW($O$1:$O$25))+1,1)*10^ROW($O$1:$O$25)/10)</f>
        <v>0</v>
      </c>
      <c r="T137" s="140">
        <f t="shared" si="2"/>
        <v>265</v>
      </c>
      <c r="U137" s="112" t="str">
        <f>IF(OR(LEN(Form!$E$8)=0,ROWS(ColumnDescr)&lt;T137),"",IF(LEN(INDEX(ColumnDescr,T137,1))=0,"",Form!$E$8))</f>
        <v/>
      </c>
      <c r="V137" s="113" t="str">
        <f ca="1">IF(LEN(Form!PIdate)=0,"",IF(U137="","",Form!$E$9))</f>
        <v/>
      </c>
      <c r="W137" s="114" t="str">
        <f>IF($U137="","",INDEX(ColumnDescr,Calc!$T137,1))</f>
        <v/>
      </c>
      <c r="X137" s="115" t="str">
        <f>IF($U137="","",INDEX(ColumnQTY,Calc!$T137,1))</f>
        <v/>
      </c>
      <c r="Y137" s="115" t="str">
        <f>IF($U137="","",INDEX(ColumnUnit,Calc!$T137,1))</f>
        <v/>
      </c>
      <c r="Z137" s="116" t="str">
        <f>IF($U137="","",INDEX(ColumnUnitW,Calc!$T137,1))</f>
        <v/>
      </c>
      <c r="AA137" s="116" t="str">
        <f>IF($U137="","",INDEX(ColumnTotalW,Calc!$T137,1))</f>
        <v/>
      </c>
      <c r="AB137" s="117" t="str">
        <f>IF($U137="","",INDEX(ColumnWUnit,Calc!$T137,1))</f>
        <v/>
      </c>
      <c r="AC137" s="115" t="str">
        <f>IF($U137="","",IF(LEN(Form!$O$11)=0,"",Form!$O$11))</f>
        <v/>
      </c>
      <c r="AD137" s="118" t="str">
        <f>IF($U137="","",IF(LEN(Form!$D$12)=0,"",Form!$D$12))</f>
        <v/>
      </c>
    </row>
    <row r="138" spans="14:30" x14ac:dyDescent="0.25">
      <c r="N138" s="311" t="str">
        <f>INDEX(Tracking!$B$6:$B$3001,ROW(A133),1)&amp;""</f>
        <v/>
      </c>
      <c r="O138" s="98">
        <f t="array" ref="O138">SUMPRODUCT(MID(0&amp;N138,LARGE(INDEX(ISNUMBER(--MID(N138,ROW($O$1:$O$25),1))* ROW($O$1:$O$25),0),ROW($O$1:$O$25))+1,1)*10^ROW($O$1:$O$25)/10)</f>
        <v>0</v>
      </c>
      <c r="T138" s="140">
        <f t="shared" si="2"/>
        <v>267</v>
      </c>
      <c r="U138" s="112" t="str">
        <f>IF(OR(LEN(Form!$E$8)=0,ROWS(ColumnDescr)&lt;T138),"",IF(LEN(INDEX(ColumnDescr,T138,1))=0,"",Form!$E$8))</f>
        <v/>
      </c>
      <c r="V138" s="113" t="str">
        <f ca="1">IF(LEN(Form!PIdate)=0,"",IF(U138="","",Form!$E$9))</f>
        <v/>
      </c>
      <c r="W138" s="114" t="str">
        <f>IF($U138="","",INDEX(ColumnDescr,Calc!$T138,1))</f>
        <v/>
      </c>
      <c r="X138" s="115" t="str">
        <f>IF($U138="","",INDEX(ColumnQTY,Calc!$T138,1))</f>
        <v/>
      </c>
      <c r="Y138" s="115" t="str">
        <f>IF($U138="","",INDEX(ColumnUnit,Calc!$T138,1))</f>
        <v/>
      </c>
      <c r="Z138" s="116" t="str">
        <f>IF($U138="","",INDEX(ColumnUnitW,Calc!$T138,1))</f>
        <v/>
      </c>
      <c r="AA138" s="116" t="str">
        <f>IF($U138="","",INDEX(ColumnTotalW,Calc!$T138,1))</f>
        <v/>
      </c>
      <c r="AB138" s="117" t="str">
        <f>IF($U138="","",INDEX(ColumnWUnit,Calc!$T138,1))</f>
        <v/>
      </c>
      <c r="AC138" s="115" t="str">
        <f>IF($U138="","",IF(LEN(Form!$O$11)=0,"",Form!$O$11))</f>
        <v/>
      </c>
      <c r="AD138" s="118" t="str">
        <f>IF($U138="","",IF(LEN(Form!$D$12)=0,"",Form!$D$12))</f>
        <v/>
      </c>
    </row>
    <row r="139" spans="14:30" x14ac:dyDescent="0.25">
      <c r="N139" s="311" t="str">
        <f>INDEX(Tracking!$B$6:$B$3001,ROW(A134),1)&amp;""</f>
        <v/>
      </c>
      <c r="O139" s="98">
        <f t="array" ref="O139">SUMPRODUCT(MID(0&amp;N139,LARGE(INDEX(ISNUMBER(--MID(N139,ROW($O$1:$O$25),1))* ROW($O$1:$O$25),0),ROW($O$1:$O$25))+1,1)*10^ROW($O$1:$O$25)/10)</f>
        <v>0</v>
      </c>
      <c r="T139" s="140">
        <f t="shared" si="2"/>
        <v>269</v>
      </c>
      <c r="U139" s="112" t="str">
        <f>IF(OR(LEN(Form!$E$8)=0,ROWS(ColumnDescr)&lt;T139),"",IF(LEN(INDEX(ColumnDescr,T139,1))=0,"",Form!$E$8))</f>
        <v/>
      </c>
      <c r="V139" s="113" t="str">
        <f ca="1">IF(LEN(Form!PIdate)=0,"",IF(U139="","",Form!$E$9))</f>
        <v/>
      </c>
      <c r="W139" s="114" t="str">
        <f>IF($U139="","",INDEX(ColumnDescr,Calc!$T139,1))</f>
        <v/>
      </c>
      <c r="X139" s="115" t="str">
        <f>IF($U139="","",INDEX(ColumnQTY,Calc!$T139,1))</f>
        <v/>
      </c>
      <c r="Y139" s="115" t="str">
        <f>IF($U139="","",INDEX(ColumnUnit,Calc!$T139,1))</f>
        <v/>
      </c>
      <c r="Z139" s="116" t="str">
        <f>IF($U139="","",INDEX(ColumnUnitW,Calc!$T139,1))</f>
        <v/>
      </c>
      <c r="AA139" s="116" t="str">
        <f>IF($U139="","",INDEX(ColumnTotalW,Calc!$T139,1))</f>
        <v/>
      </c>
      <c r="AB139" s="117" t="str">
        <f>IF($U139="","",INDEX(ColumnWUnit,Calc!$T139,1))</f>
        <v/>
      </c>
      <c r="AC139" s="115" t="str">
        <f>IF($U139="","",IF(LEN(Form!$O$11)=0,"",Form!$O$11))</f>
        <v/>
      </c>
      <c r="AD139" s="118" t="str">
        <f>IF($U139="","",IF(LEN(Form!$D$12)=0,"",Form!$D$12))</f>
        <v/>
      </c>
    </row>
    <row r="140" spans="14:30" x14ac:dyDescent="0.25">
      <c r="N140" s="311" t="str">
        <f>INDEX(Tracking!$B$6:$B$3001,ROW(A135),1)&amp;""</f>
        <v/>
      </c>
      <c r="O140" s="98">
        <f t="array" ref="O140">SUMPRODUCT(MID(0&amp;N140,LARGE(INDEX(ISNUMBER(--MID(N140,ROW($O$1:$O$25),1))* ROW($O$1:$O$25),0),ROW($O$1:$O$25))+1,1)*10^ROW($O$1:$O$25)/10)</f>
        <v>0</v>
      </c>
      <c r="T140" s="140">
        <f t="shared" si="2"/>
        <v>271</v>
      </c>
      <c r="U140" s="112" t="str">
        <f>IF(OR(LEN(Form!$E$8)=0,ROWS(ColumnDescr)&lt;T140),"",IF(LEN(INDEX(ColumnDescr,T140,1))=0,"",Form!$E$8))</f>
        <v/>
      </c>
      <c r="V140" s="113" t="str">
        <f ca="1">IF(LEN(Form!PIdate)=0,"",IF(U140="","",Form!$E$9))</f>
        <v/>
      </c>
      <c r="W140" s="114" t="str">
        <f>IF($U140="","",INDEX(ColumnDescr,Calc!$T140,1))</f>
        <v/>
      </c>
      <c r="X140" s="115" t="str">
        <f>IF($U140="","",INDEX(ColumnQTY,Calc!$T140,1))</f>
        <v/>
      </c>
      <c r="Y140" s="115" t="str">
        <f>IF($U140="","",INDEX(ColumnUnit,Calc!$T140,1))</f>
        <v/>
      </c>
      <c r="Z140" s="116" t="str">
        <f>IF($U140="","",INDEX(ColumnUnitW,Calc!$T140,1))</f>
        <v/>
      </c>
      <c r="AA140" s="116" t="str">
        <f>IF($U140="","",INDEX(ColumnTotalW,Calc!$T140,1))</f>
        <v/>
      </c>
      <c r="AB140" s="117" t="str">
        <f>IF($U140="","",INDEX(ColumnWUnit,Calc!$T140,1))</f>
        <v/>
      </c>
      <c r="AC140" s="115" t="str">
        <f>IF($U140="","",IF(LEN(Form!$O$11)=0,"",Form!$O$11))</f>
        <v/>
      </c>
      <c r="AD140" s="118" t="str">
        <f>IF($U140="","",IF(LEN(Form!$D$12)=0,"",Form!$D$12))</f>
        <v/>
      </c>
    </row>
    <row r="141" spans="14:30" x14ac:dyDescent="0.25">
      <c r="N141" s="311" t="str">
        <f>INDEX(Tracking!$B$6:$B$3001,ROW(A136),1)&amp;""</f>
        <v/>
      </c>
      <c r="O141" s="98">
        <f t="array" ref="O141">SUMPRODUCT(MID(0&amp;N141,LARGE(INDEX(ISNUMBER(--MID(N141,ROW($O$1:$O$25),1))* ROW($O$1:$O$25),0),ROW($O$1:$O$25))+1,1)*10^ROW($O$1:$O$25)/10)</f>
        <v>0</v>
      </c>
      <c r="T141" s="140">
        <f t="shared" si="2"/>
        <v>273</v>
      </c>
      <c r="U141" s="112" t="str">
        <f>IF(OR(LEN(Form!$E$8)=0,ROWS(ColumnDescr)&lt;T141),"",IF(LEN(INDEX(ColumnDescr,T141,1))=0,"",Form!$E$8))</f>
        <v/>
      </c>
      <c r="V141" s="113" t="str">
        <f ca="1">IF(LEN(Form!PIdate)=0,"",IF(U141="","",Form!$E$9))</f>
        <v/>
      </c>
      <c r="W141" s="114" t="str">
        <f>IF($U141="","",INDEX(ColumnDescr,Calc!$T141,1))</f>
        <v/>
      </c>
      <c r="X141" s="115" t="str">
        <f>IF($U141="","",INDEX(ColumnQTY,Calc!$T141,1))</f>
        <v/>
      </c>
      <c r="Y141" s="115" t="str">
        <f>IF($U141="","",INDEX(ColumnUnit,Calc!$T141,1))</f>
        <v/>
      </c>
      <c r="Z141" s="116" t="str">
        <f>IF($U141="","",INDEX(ColumnUnitW,Calc!$T141,1))</f>
        <v/>
      </c>
      <c r="AA141" s="116" t="str">
        <f>IF($U141="","",INDEX(ColumnTotalW,Calc!$T141,1))</f>
        <v/>
      </c>
      <c r="AB141" s="117" t="str">
        <f>IF($U141="","",INDEX(ColumnWUnit,Calc!$T141,1))</f>
        <v/>
      </c>
      <c r="AC141" s="115" t="str">
        <f>IF($U141="","",IF(LEN(Form!$O$11)=0,"",Form!$O$11))</f>
        <v/>
      </c>
      <c r="AD141" s="118" t="str">
        <f>IF($U141="","",IF(LEN(Form!$D$12)=0,"",Form!$D$12))</f>
        <v/>
      </c>
    </row>
    <row r="142" spans="14:30" x14ac:dyDescent="0.25">
      <c r="N142" s="311" t="str">
        <f>INDEX(Tracking!$B$6:$B$3001,ROW(A137),1)&amp;""</f>
        <v/>
      </c>
      <c r="O142" s="98">
        <f t="array" ref="O142">SUMPRODUCT(MID(0&amp;N142,LARGE(INDEX(ISNUMBER(--MID(N142,ROW($O$1:$O$25),1))* ROW($O$1:$O$25),0),ROW($O$1:$O$25))+1,1)*10^ROW($O$1:$O$25)/10)</f>
        <v>0</v>
      </c>
      <c r="T142" s="140">
        <f t="shared" si="2"/>
        <v>275</v>
      </c>
      <c r="U142" s="112" t="str">
        <f>IF(OR(LEN(Form!$E$8)=0,ROWS(ColumnDescr)&lt;T142),"",IF(LEN(INDEX(ColumnDescr,T142,1))=0,"",Form!$E$8))</f>
        <v/>
      </c>
      <c r="V142" s="113" t="str">
        <f ca="1">IF(LEN(Form!PIdate)=0,"",IF(U142="","",Form!$E$9))</f>
        <v/>
      </c>
      <c r="W142" s="114" t="str">
        <f>IF($U142="","",INDEX(ColumnDescr,Calc!$T142,1))</f>
        <v/>
      </c>
      <c r="X142" s="115" t="str">
        <f>IF($U142="","",INDEX(ColumnQTY,Calc!$T142,1))</f>
        <v/>
      </c>
      <c r="Y142" s="115" t="str">
        <f>IF($U142="","",INDEX(ColumnUnit,Calc!$T142,1))</f>
        <v/>
      </c>
      <c r="Z142" s="116" t="str">
        <f>IF($U142="","",INDEX(ColumnUnitW,Calc!$T142,1))</f>
        <v/>
      </c>
      <c r="AA142" s="116" t="str">
        <f>IF($U142="","",INDEX(ColumnTotalW,Calc!$T142,1))</f>
        <v/>
      </c>
      <c r="AB142" s="117" t="str">
        <f>IF($U142="","",INDEX(ColumnWUnit,Calc!$T142,1))</f>
        <v/>
      </c>
      <c r="AC142" s="115" t="str">
        <f>IF($U142="","",IF(LEN(Form!$O$11)=0,"",Form!$O$11))</f>
        <v/>
      </c>
      <c r="AD142" s="118" t="str">
        <f>IF($U142="","",IF(LEN(Form!$D$12)=0,"",Form!$D$12))</f>
        <v/>
      </c>
    </row>
    <row r="143" spans="14:30" x14ac:dyDescent="0.25">
      <c r="N143" s="311" t="str">
        <f>INDEX(Tracking!$B$6:$B$3001,ROW(A138),1)&amp;""</f>
        <v/>
      </c>
      <c r="O143" s="98">
        <f t="array" ref="O143">SUMPRODUCT(MID(0&amp;N143,LARGE(INDEX(ISNUMBER(--MID(N143,ROW($O$1:$O$25),1))* ROW($O$1:$O$25),0),ROW($O$1:$O$25))+1,1)*10^ROW($O$1:$O$25)/10)</f>
        <v>0</v>
      </c>
      <c r="T143" s="140">
        <f t="shared" si="2"/>
        <v>277</v>
      </c>
      <c r="U143" s="112" t="str">
        <f>IF(OR(LEN(Form!$E$8)=0,ROWS(ColumnDescr)&lt;T143),"",IF(LEN(INDEX(ColumnDescr,T143,1))=0,"",Form!$E$8))</f>
        <v/>
      </c>
      <c r="V143" s="113" t="str">
        <f ca="1">IF(LEN(Form!PIdate)=0,"",IF(U143="","",Form!$E$9))</f>
        <v/>
      </c>
      <c r="W143" s="114" t="str">
        <f>IF($U143="","",INDEX(ColumnDescr,Calc!$T143,1))</f>
        <v/>
      </c>
      <c r="X143" s="115" t="str">
        <f>IF($U143="","",INDEX(ColumnQTY,Calc!$T143,1))</f>
        <v/>
      </c>
      <c r="Y143" s="115" t="str">
        <f>IF($U143="","",INDEX(ColumnUnit,Calc!$T143,1))</f>
        <v/>
      </c>
      <c r="Z143" s="116" t="str">
        <f>IF($U143="","",INDEX(ColumnUnitW,Calc!$T143,1))</f>
        <v/>
      </c>
      <c r="AA143" s="116" t="str">
        <f>IF($U143="","",INDEX(ColumnTotalW,Calc!$T143,1))</f>
        <v/>
      </c>
      <c r="AB143" s="117" t="str">
        <f>IF($U143="","",INDEX(ColumnWUnit,Calc!$T143,1))</f>
        <v/>
      </c>
      <c r="AC143" s="115" t="str">
        <f>IF($U143="","",IF(LEN(Form!$O$11)=0,"",Form!$O$11))</f>
        <v/>
      </c>
      <c r="AD143" s="118" t="str">
        <f>IF($U143="","",IF(LEN(Form!$D$12)=0,"",Form!$D$12))</f>
        <v/>
      </c>
    </row>
    <row r="144" spans="14:30" x14ac:dyDescent="0.25">
      <c r="N144" s="311" t="str">
        <f>INDEX(Tracking!$B$6:$B$3001,ROW(A139),1)&amp;""</f>
        <v/>
      </c>
      <c r="O144" s="98">
        <f t="array" ref="O144">SUMPRODUCT(MID(0&amp;N144,LARGE(INDEX(ISNUMBER(--MID(N144,ROW($O$1:$O$25),1))* ROW($O$1:$O$25),0),ROW($O$1:$O$25))+1,1)*10^ROW($O$1:$O$25)/10)</f>
        <v>0</v>
      </c>
      <c r="T144" s="140">
        <f t="shared" si="2"/>
        <v>279</v>
      </c>
      <c r="U144" s="112" t="str">
        <f>IF(OR(LEN(Form!$E$8)=0,ROWS(ColumnDescr)&lt;T144),"",IF(LEN(INDEX(ColumnDescr,T144,1))=0,"",Form!$E$8))</f>
        <v/>
      </c>
      <c r="V144" s="113" t="str">
        <f ca="1">IF(LEN(Form!PIdate)=0,"",IF(U144="","",Form!$E$9))</f>
        <v/>
      </c>
      <c r="W144" s="114" t="str">
        <f>IF($U144="","",INDEX(ColumnDescr,Calc!$T144,1))</f>
        <v/>
      </c>
      <c r="X144" s="115" t="str">
        <f>IF($U144="","",INDEX(ColumnQTY,Calc!$T144,1))</f>
        <v/>
      </c>
      <c r="Y144" s="115" t="str">
        <f>IF($U144="","",INDEX(ColumnUnit,Calc!$T144,1))</f>
        <v/>
      </c>
      <c r="Z144" s="116" t="str">
        <f>IF($U144="","",INDEX(ColumnUnitW,Calc!$T144,1))</f>
        <v/>
      </c>
      <c r="AA144" s="116" t="str">
        <f>IF($U144="","",INDEX(ColumnTotalW,Calc!$T144,1))</f>
        <v/>
      </c>
      <c r="AB144" s="117" t="str">
        <f>IF($U144="","",INDEX(ColumnWUnit,Calc!$T144,1))</f>
        <v/>
      </c>
      <c r="AC144" s="115" t="str">
        <f>IF($U144="","",IF(LEN(Form!$O$11)=0,"",Form!$O$11))</f>
        <v/>
      </c>
      <c r="AD144" s="118" t="str">
        <f>IF($U144="","",IF(LEN(Form!$D$12)=0,"",Form!$D$12))</f>
        <v/>
      </c>
    </row>
    <row r="145" spans="14:30" x14ac:dyDescent="0.25">
      <c r="N145" s="311" t="str">
        <f>INDEX(Tracking!$B$6:$B$3001,ROW(A140),1)&amp;""</f>
        <v/>
      </c>
      <c r="O145" s="98">
        <f t="array" ref="O145">SUMPRODUCT(MID(0&amp;N145,LARGE(INDEX(ISNUMBER(--MID(N145,ROW($O$1:$O$25),1))* ROW($O$1:$O$25),0),ROW($O$1:$O$25))+1,1)*10^ROW($O$1:$O$25)/10)</f>
        <v>0</v>
      </c>
      <c r="T145" s="140">
        <f t="shared" si="2"/>
        <v>281</v>
      </c>
      <c r="U145" s="112" t="str">
        <f>IF(OR(LEN(Form!$E$8)=0,ROWS(ColumnDescr)&lt;T145),"",IF(LEN(INDEX(ColumnDescr,T145,1))=0,"",Form!$E$8))</f>
        <v/>
      </c>
      <c r="V145" s="113" t="str">
        <f ca="1">IF(LEN(Form!PIdate)=0,"",IF(U145="","",Form!$E$9))</f>
        <v/>
      </c>
      <c r="W145" s="114" t="str">
        <f>IF($U145="","",INDEX(ColumnDescr,Calc!$T145,1))</f>
        <v/>
      </c>
      <c r="X145" s="115" t="str">
        <f>IF($U145="","",INDEX(ColumnQTY,Calc!$T145,1))</f>
        <v/>
      </c>
      <c r="Y145" s="115" t="str">
        <f>IF($U145="","",INDEX(ColumnUnit,Calc!$T145,1))</f>
        <v/>
      </c>
      <c r="Z145" s="116" t="str">
        <f>IF($U145="","",INDEX(ColumnUnitW,Calc!$T145,1))</f>
        <v/>
      </c>
      <c r="AA145" s="116" t="str">
        <f>IF($U145="","",INDEX(ColumnTotalW,Calc!$T145,1))</f>
        <v/>
      </c>
      <c r="AB145" s="117" t="str">
        <f>IF($U145="","",INDEX(ColumnWUnit,Calc!$T145,1))</f>
        <v/>
      </c>
      <c r="AC145" s="115" t="str">
        <f>IF($U145="","",IF(LEN(Form!$O$11)=0,"",Form!$O$11))</f>
        <v/>
      </c>
      <c r="AD145" s="118" t="str">
        <f>IF($U145="","",IF(LEN(Form!$D$12)=0,"",Form!$D$12))</f>
        <v/>
      </c>
    </row>
    <row r="146" spans="14:30" x14ac:dyDescent="0.25">
      <c r="N146" s="311" t="str">
        <f>INDEX(Tracking!$B$6:$B$3001,ROW(A141),1)&amp;""</f>
        <v/>
      </c>
      <c r="O146" s="98">
        <f t="array" ref="O146">SUMPRODUCT(MID(0&amp;N146,LARGE(INDEX(ISNUMBER(--MID(N146,ROW($O$1:$O$25),1))* ROW($O$1:$O$25),0),ROW($O$1:$O$25))+1,1)*10^ROW($O$1:$O$25)/10)</f>
        <v>0</v>
      </c>
      <c r="T146" s="140">
        <f t="shared" si="2"/>
        <v>283</v>
      </c>
      <c r="U146" s="112" t="str">
        <f>IF(OR(LEN(Form!$E$8)=0,ROWS(ColumnDescr)&lt;T146),"",IF(LEN(INDEX(ColumnDescr,T146,1))=0,"",Form!$E$8))</f>
        <v/>
      </c>
      <c r="V146" s="113" t="str">
        <f ca="1">IF(LEN(Form!PIdate)=0,"",IF(U146="","",Form!$E$9))</f>
        <v/>
      </c>
      <c r="W146" s="114" t="str">
        <f>IF($U146="","",INDEX(ColumnDescr,Calc!$T146,1))</f>
        <v/>
      </c>
      <c r="X146" s="115" t="str">
        <f>IF($U146="","",INDEX(ColumnQTY,Calc!$T146,1))</f>
        <v/>
      </c>
      <c r="Y146" s="115" t="str">
        <f>IF($U146="","",INDEX(ColumnUnit,Calc!$T146,1))</f>
        <v/>
      </c>
      <c r="Z146" s="116" t="str">
        <f>IF($U146="","",INDEX(ColumnUnitW,Calc!$T146,1))</f>
        <v/>
      </c>
      <c r="AA146" s="116" t="str">
        <f>IF($U146="","",INDEX(ColumnTotalW,Calc!$T146,1))</f>
        <v/>
      </c>
      <c r="AB146" s="117" t="str">
        <f>IF($U146="","",INDEX(ColumnWUnit,Calc!$T146,1))</f>
        <v/>
      </c>
      <c r="AC146" s="115" t="str">
        <f>IF($U146="","",IF(LEN(Form!$O$11)=0,"",Form!$O$11))</f>
        <v/>
      </c>
      <c r="AD146" s="118" t="str">
        <f>IF($U146="","",IF(LEN(Form!$D$12)=0,"",Form!$D$12))</f>
        <v/>
      </c>
    </row>
    <row r="147" spans="14:30" x14ac:dyDescent="0.25">
      <c r="N147" s="311" t="str">
        <f>INDEX(Tracking!$B$6:$B$3001,ROW(A142),1)&amp;""</f>
        <v/>
      </c>
      <c r="O147" s="98">
        <f t="array" ref="O147">SUMPRODUCT(MID(0&amp;N147,LARGE(INDEX(ISNUMBER(--MID(N147,ROW($O$1:$O$25),1))* ROW($O$1:$O$25),0),ROW($O$1:$O$25))+1,1)*10^ROW($O$1:$O$25)/10)</f>
        <v>0</v>
      </c>
      <c r="T147" s="140">
        <f t="shared" si="2"/>
        <v>285</v>
      </c>
      <c r="U147" s="112" t="str">
        <f>IF(OR(LEN(Form!$E$8)=0,ROWS(ColumnDescr)&lt;T147),"",IF(LEN(INDEX(ColumnDescr,T147,1))=0,"",Form!$E$8))</f>
        <v/>
      </c>
      <c r="V147" s="113" t="str">
        <f ca="1">IF(LEN(Form!PIdate)=0,"",IF(U147="","",Form!$E$9))</f>
        <v/>
      </c>
      <c r="W147" s="114" t="str">
        <f>IF($U147="","",INDEX(ColumnDescr,Calc!$T147,1))</f>
        <v/>
      </c>
      <c r="X147" s="115" t="str">
        <f>IF($U147="","",INDEX(ColumnQTY,Calc!$T147,1))</f>
        <v/>
      </c>
      <c r="Y147" s="115" t="str">
        <f>IF($U147="","",INDEX(ColumnUnit,Calc!$T147,1))</f>
        <v/>
      </c>
      <c r="Z147" s="116" t="str">
        <f>IF($U147="","",INDEX(ColumnUnitW,Calc!$T147,1))</f>
        <v/>
      </c>
      <c r="AA147" s="116" t="str">
        <f>IF($U147="","",INDEX(ColumnTotalW,Calc!$T147,1))</f>
        <v/>
      </c>
      <c r="AB147" s="117" t="str">
        <f>IF($U147="","",INDEX(ColumnWUnit,Calc!$T147,1))</f>
        <v/>
      </c>
      <c r="AC147" s="115" t="str">
        <f>IF($U147="","",IF(LEN(Form!$O$11)=0,"",Form!$O$11))</f>
        <v/>
      </c>
      <c r="AD147" s="118" t="str">
        <f>IF($U147="","",IF(LEN(Form!$D$12)=0,"",Form!$D$12))</f>
        <v/>
      </c>
    </row>
    <row r="148" spans="14:30" x14ac:dyDescent="0.25">
      <c r="N148" s="311" t="str">
        <f>INDEX(Tracking!$B$6:$B$3001,ROW(A143),1)&amp;""</f>
        <v/>
      </c>
      <c r="O148" s="98">
        <f t="array" ref="O148">SUMPRODUCT(MID(0&amp;N148,LARGE(INDEX(ISNUMBER(--MID(N148,ROW($O$1:$O$25),1))* ROW($O$1:$O$25),0),ROW($O$1:$O$25))+1,1)*10^ROW($O$1:$O$25)/10)</f>
        <v>0</v>
      </c>
      <c r="T148" s="140">
        <f t="shared" si="2"/>
        <v>287</v>
      </c>
      <c r="U148" s="112" t="str">
        <f>IF(OR(LEN(Form!$E$8)=0,ROWS(ColumnDescr)&lt;T148),"",IF(LEN(INDEX(ColumnDescr,T148,1))=0,"",Form!$E$8))</f>
        <v/>
      </c>
      <c r="V148" s="113" t="str">
        <f ca="1">IF(LEN(Form!PIdate)=0,"",IF(U148="","",Form!$E$9))</f>
        <v/>
      </c>
      <c r="W148" s="114" t="str">
        <f>IF($U148="","",INDEX(ColumnDescr,Calc!$T148,1))</f>
        <v/>
      </c>
      <c r="X148" s="115" t="str">
        <f>IF($U148="","",INDEX(ColumnQTY,Calc!$T148,1))</f>
        <v/>
      </c>
      <c r="Y148" s="115" t="str">
        <f>IF($U148="","",INDEX(ColumnUnit,Calc!$T148,1))</f>
        <v/>
      </c>
      <c r="Z148" s="116" t="str">
        <f>IF($U148="","",INDEX(ColumnUnitW,Calc!$T148,1))</f>
        <v/>
      </c>
      <c r="AA148" s="116" t="str">
        <f>IF($U148="","",INDEX(ColumnTotalW,Calc!$T148,1))</f>
        <v/>
      </c>
      <c r="AB148" s="117" t="str">
        <f>IF($U148="","",INDEX(ColumnWUnit,Calc!$T148,1))</f>
        <v/>
      </c>
      <c r="AC148" s="115" t="str">
        <f>IF($U148="","",IF(LEN(Form!$O$11)=0,"",Form!$O$11))</f>
        <v/>
      </c>
      <c r="AD148" s="118" t="str">
        <f>IF($U148="","",IF(LEN(Form!$D$12)=0,"",Form!$D$12))</f>
        <v/>
      </c>
    </row>
    <row r="149" spans="14:30" x14ac:dyDescent="0.25">
      <c r="N149" s="311" t="str">
        <f>INDEX(Tracking!$B$6:$B$3001,ROW(A144),1)&amp;""</f>
        <v/>
      </c>
      <c r="O149" s="98">
        <f t="array" ref="O149">SUMPRODUCT(MID(0&amp;N149,LARGE(INDEX(ISNUMBER(--MID(N149,ROW($O$1:$O$25),1))* ROW($O$1:$O$25),0),ROW($O$1:$O$25))+1,1)*10^ROW($O$1:$O$25)/10)</f>
        <v>0</v>
      </c>
      <c r="T149" s="140">
        <f t="shared" si="2"/>
        <v>289</v>
      </c>
      <c r="U149" s="112" t="str">
        <f>IF(OR(LEN(Form!$E$8)=0,ROWS(ColumnDescr)&lt;T149),"",IF(LEN(INDEX(ColumnDescr,T149,1))=0,"",Form!$E$8))</f>
        <v/>
      </c>
      <c r="V149" s="113" t="str">
        <f ca="1">IF(LEN(Form!PIdate)=0,"",IF(U149="","",Form!$E$9))</f>
        <v/>
      </c>
      <c r="W149" s="114" t="str">
        <f>IF($U149="","",INDEX(ColumnDescr,Calc!$T149,1))</f>
        <v/>
      </c>
      <c r="X149" s="115" t="str">
        <f>IF($U149="","",INDEX(ColumnQTY,Calc!$T149,1))</f>
        <v/>
      </c>
      <c r="Y149" s="115" t="str">
        <f>IF($U149="","",INDEX(ColumnUnit,Calc!$T149,1))</f>
        <v/>
      </c>
      <c r="Z149" s="116" t="str">
        <f>IF($U149="","",INDEX(ColumnUnitW,Calc!$T149,1))</f>
        <v/>
      </c>
      <c r="AA149" s="116" t="str">
        <f>IF($U149="","",INDEX(ColumnTotalW,Calc!$T149,1))</f>
        <v/>
      </c>
      <c r="AB149" s="117" t="str">
        <f>IF($U149="","",INDEX(ColumnWUnit,Calc!$T149,1))</f>
        <v/>
      </c>
      <c r="AC149" s="115" t="str">
        <f>IF($U149="","",IF(LEN(Form!$O$11)=0,"",Form!$O$11))</f>
        <v/>
      </c>
      <c r="AD149" s="118" t="str">
        <f>IF($U149="","",IF(LEN(Form!$D$12)=0,"",Form!$D$12))</f>
        <v/>
      </c>
    </row>
    <row r="150" spans="14:30" x14ac:dyDescent="0.25">
      <c r="N150" s="311" t="str">
        <f>INDEX(Tracking!$B$6:$B$3001,ROW(A145),1)&amp;""</f>
        <v/>
      </c>
      <c r="O150" s="98">
        <f t="array" ref="O150">SUMPRODUCT(MID(0&amp;N150,LARGE(INDEX(ISNUMBER(--MID(N150,ROW($O$1:$O$25),1))* ROW($O$1:$O$25),0),ROW($O$1:$O$25))+1,1)*10^ROW($O$1:$O$25)/10)</f>
        <v>0</v>
      </c>
      <c r="T150" s="140">
        <f t="shared" si="2"/>
        <v>291</v>
      </c>
      <c r="U150" s="112" t="str">
        <f>IF(OR(LEN(Form!$E$8)=0,ROWS(ColumnDescr)&lt;T150),"",IF(LEN(INDEX(ColumnDescr,T150,1))=0,"",Form!$E$8))</f>
        <v/>
      </c>
      <c r="V150" s="113" t="str">
        <f ca="1">IF(LEN(Form!PIdate)=0,"",IF(U150="","",Form!$E$9))</f>
        <v/>
      </c>
      <c r="W150" s="114" t="str">
        <f>IF($U150="","",INDEX(ColumnDescr,Calc!$T150,1))</f>
        <v/>
      </c>
      <c r="X150" s="115" t="str">
        <f>IF($U150="","",INDEX(ColumnQTY,Calc!$T150,1))</f>
        <v/>
      </c>
      <c r="Y150" s="115" t="str">
        <f>IF($U150="","",INDEX(ColumnUnit,Calc!$T150,1))</f>
        <v/>
      </c>
      <c r="Z150" s="116" t="str">
        <f>IF($U150="","",INDEX(ColumnUnitW,Calc!$T150,1))</f>
        <v/>
      </c>
      <c r="AA150" s="116" t="str">
        <f>IF($U150="","",INDEX(ColumnTotalW,Calc!$T150,1))</f>
        <v/>
      </c>
      <c r="AB150" s="117" t="str">
        <f>IF($U150="","",INDEX(ColumnWUnit,Calc!$T150,1))</f>
        <v/>
      </c>
      <c r="AC150" s="115" t="str">
        <f>IF($U150="","",IF(LEN(Form!$O$11)=0,"",Form!$O$11))</f>
        <v/>
      </c>
      <c r="AD150" s="118" t="str">
        <f>IF($U150="","",IF(LEN(Form!$D$12)=0,"",Form!$D$12))</f>
        <v/>
      </c>
    </row>
    <row r="151" spans="14:30" x14ac:dyDescent="0.25">
      <c r="N151" s="311" t="str">
        <f>INDEX(Tracking!$B$6:$B$3001,ROW(A146),1)&amp;""</f>
        <v/>
      </c>
      <c r="O151" s="98">
        <f t="array" ref="O151">SUMPRODUCT(MID(0&amp;N151,LARGE(INDEX(ISNUMBER(--MID(N151,ROW($O$1:$O$25),1))* ROW($O$1:$O$25),0),ROW($O$1:$O$25))+1,1)*10^ROW($O$1:$O$25)/10)</f>
        <v>0</v>
      </c>
      <c r="T151" s="140">
        <f t="shared" si="2"/>
        <v>293</v>
      </c>
      <c r="U151" s="112" t="str">
        <f>IF(OR(LEN(Form!$E$8)=0,ROWS(ColumnDescr)&lt;T151),"",IF(LEN(INDEX(ColumnDescr,T151,1))=0,"",Form!$E$8))</f>
        <v/>
      </c>
      <c r="V151" s="113" t="str">
        <f ca="1">IF(LEN(Form!PIdate)=0,"",IF(U151="","",Form!$E$9))</f>
        <v/>
      </c>
      <c r="W151" s="114" t="str">
        <f>IF($U151="","",INDEX(ColumnDescr,Calc!$T151,1))</f>
        <v/>
      </c>
      <c r="X151" s="115" t="str">
        <f>IF($U151="","",INDEX(ColumnQTY,Calc!$T151,1))</f>
        <v/>
      </c>
      <c r="Y151" s="115" t="str">
        <f>IF($U151="","",INDEX(ColumnUnit,Calc!$T151,1))</f>
        <v/>
      </c>
      <c r="Z151" s="116" t="str">
        <f>IF($U151="","",INDEX(ColumnUnitW,Calc!$T151,1))</f>
        <v/>
      </c>
      <c r="AA151" s="116" t="str">
        <f>IF($U151="","",INDEX(ColumnTotalW,Calc!$T151,1))</f>
        <v/>
      </c>
      <c r="AB151" s="117" t="str">
        <f>IF($U151="","",INDEX(ColumnWUnit,Calc!$T151,1))</f>
        <v/>
      </c>
      <c r="AC151" s="115" t="str">
        <f>IF($U151="","",IF(LEN(Form!$O$11)=0,"",Form!$O$11))</f>
        <v/>
      </c>
      <c r="AD151" s="118" t="str">
        <f>IF($U151="","",IF(LEN(Form!$D$12)=0,"",Form!$D$12))</f>
        <v/>
      </c>
    </row>
    <row r="152" spans="14:30" x14ac:dyDescent="0.25">
      <c r="N152" s="311" t="str">
        <f>INDEX(Tracking!$B$6:$B$3001,ROW(A147),1)&amp;""</f>
        <v/>
      </c>
      <c r="O152" s="98">
        <f t="array" ref="O152">SUMPRODUCT(MID(0&amp;N152,LARGE(INDEX(ISNUMBER(--MID(N152,ROW($O$1:$O$25),1))* ROW($O$1:$O$25),0),ROW($O$1:$O$25))+1,1)*10^ROW($O$1:$O$25)/10)</f>
        <v>0</v>
      </c>
      <c r="T152" s="140">
        <f t="shared" si="2"/>
        <v>295</v>
      </c>
      <c r="U152" s="112" t="str">
        <f>IF(OR(LEN(Form!$E$8)=0,ROWS(ColumnDescr)&lt;T152),"",IF(LEN(INDEX(ColumnDescr,T152,1))=0,"",Form!$E$8))</f>
        <v/>
      </c>
      <c r="V152" s="113" t="str">
        <f ca="1">IF(LEN(Form!PIdate)=0,"",IF(U152="","",Form!$E$9))</f>
        <v/>
      </c>
      <c r="W152" s="114" t="str">
        <f>IF($U152="","",INDEX(ColumnDescr,Calc!$T152,1))</f>
        <v/>
      </c>
      <c r="X152" s="115" t="str">
        <f>IF($U152="","",INDEX(ColumnQTY,Calc!$T152,1))</f>
        <v/>
      </c>
      <c r="Y152" s="115" t="str">
        <f>IF($U152="","",INDEX(ColumnUnit,Calc!$T152,1))</f>
        <v/>
      </c>
      <c r="Z152" s="116" t="str">
        <f>IF($U152="","",INDEX(ColumnUnitW,Calc!$T152,1))</f>
        <v/>
      </c>
      <c r="AA152" s="116" t="str">
        <f>IF($U152="","",INDEX(ColumnTotalW,Calc!$T152,1))</f>
        <v/>
      </c>
      <c r="AB152" s="117" t="str">
        <f>IF($U152="","",INDEX(ColumnWUnit,Calc!$T152,1))</f>
        <v/>
      </c>
      <c r="AC152" s="115" t="str">
        <f>IF($U152="","",IF(LEN(Form!$O$11)=0,"",Form!$O$11))</f>
        <v/>
      </c>
      <c r="AD152" s="118" t="str">
        <f>IF($U152="","",IF(LEN(Form!$D$12)=0,"",Form!$D$12))</f>
        <v/>
      </c>
    </row>
    <row r="153" spans="14:30" x14ac:dyDescent="0.25">
      <c r="N153" s="311" t="str">
        <f>INDEX(Tracking!$B$6:$B$3001,ROW(A148),1)&amp;""</f>
        <v/>
      </c>
      <c r="O153" s="98">
        <f t="array" ref="O153">SUMPRODUCT(MID(0&amp;N153,LARGE(INDEX(ISNUMBER(--MID(N153,ROW($O$1:$O$25),1))* ROW($O$1:$O$25),0),ROW($O$1:$O$25))+1,1)*10^ROW($O$1:$O$25)/10)</f>
        <v>0</v>
      </c>
      <c r="T153" s="140">
        <f t="shared" si="2"/>
        <v>297</v>
      </c>
      <c r="U153" s="112" t="str">
        <f>IF(OR(LEN(Form!$E$8)=0,ROWS(ColumnDescr)&lt;T153),"",IF(LEN(INDEX(ColumnDescr,T153,1))=0,"",Form!$E$8))</f>
        <v/>
      </c>
      <c r="V153" s="113" t="str">
        <f ca="1">IF(LEN(Form!PIdate)=0,"",IF(U153="","",Form!$E$9))</f>
        <v/>
      </c>
      <c r="W153" s="114" t="str">
        <f>IF($U153="","",INDEX(ColumnDescr,Calc!$T153,1))</f>
        <v/>
      </c>
      <c r="X153" s="115" t="str">
        <f>IF($U153="","",INDEX(ColumnQTY,Calc!$T153,1))</f>
        <v/>
      </c>
      <c r="Y153" s="115" t="str">
        <f>IF($U153="","",INDEX(ColumnUnit,Calc!$T153,1))</f>
        <v/>
      </c>
      <c r="Z153" s="116" t="str">
        <f>IF($U153="","",INDEX(ColumnUnitW,Calc!$T153,1))</f>
        <v/>
      </c>
      <c r="AA153" s="116" t="str">
        <f>IF($U153="","",INDEX(ColumnTotalW,Calc!$T153,1))</f>
        <v/>
      </c>
      <c r="AB153" s="117" t="str">
        <f>IF($U153="","",INDEX(ColumnWUnit,Calc!$T153,1))</f>
        <v/>
      </c>
      <c r="AC153" s="115" t="str">
        <f>IF($U153="","",IF(LEN(Form!$O$11)=0,"",Form!$O$11))</f>
        <v/>
      </c>
      <c r="AD153" s="118" t="str">
        <f>IF($U153="","",IF(LEN(Form!$D$12)=0,"",Form!$D$12))</f>
        <v/>
      </c>
    </row>
    <row r="154" spans="14:30" x14ac:dyDescent="0.25">
      <c r="N154" s="311" t="str">
        <f>INDEX(Tracking!$B$6:$B$3001,ROW(A149),1)&amp;""</f>
        <v/>
      </c>
      <c r="O154" s="98">
        <f t="array" ref="O154">SUMPRODUCT(MID(0&amp;N154,LARGE(INDEX(ISNUMBER(--MID(N154,ROW($O$1:$O$25),1))* ROW($O$1:$O$25),0),ROW($O$1:$O$25))+1,1)*10^ROW($O$1:$O$25)/10)</f>
        <v>0</v>
      </c>
      <c r="T154" s="140">
        <f t="shared" si="2"/>
        <v>299</v>
      </c>
      <c r="U154" s="112" t="str">
        <f>IF(OR(LEN(Form!$E$8)=0,ROWS(ColumnDescr)&lt;T154),"",IF(LEN(INDEX(ColumnDescr,T154,1))=0,"",Form!$E$8))</f>
        <v/>
      </c>
      <c r="V154" s="113" t="str">
        <f ca="1">IF(LEN(Form!PIdate)=0,"",IF(U154="","",Form!$E$9))</f>
        <v/>
      </c>
      <c r="W154" s="114" t="str">
        <f>IF($U154="","",INDEX(ColumnDescr,Calc!$T154,1))</f>
        <v/>
      </c>
      <c r="X154" s="115" t="str">
        <f>IF($U154="","",INDEX(ColumnQTY,Calc!$T154,1))</f>
        <v/>
      </c>
      <c r="Y154" s="115" t="str">
        <f>IF($U154="","",INDEX(ColumnUnit,Calc!$T154,1))</f>
        <v/>
      </c>
      <c r="Z154" s="116" t="str">
        <f>IF($U154="","",INDEX(ColumnUnitW,Calc!$T154,1))</f>
        <v/>
      </c>
      <c r="AA154" s="116" t="str">
        <f>IF($U154="","",INDEX(ColumnTotalW,Calc!$T154,1))</f>
        <v/>
      </c>
      <c r="AB154" s="117" t="str">
        <f>IF($U154="","",INDEX(ColumnWUnit,Calc!$T154,1))</f>
        <v/>
      </c>
      <c r="AC154" s="115" t="str">
        <f>IF($U154="","",IF(LEN(Form!$O$11)=0,"",Form!$O$11))</f>
        <v/>
      </c>
      <c r="AD154" s="118" t="str">
        <f>IF($U154="","",IF(LEN(Form!$D$12)=0,"",Form!$D$12))</f>
        <v/>
      </c>
    </row>
    <row r="155" spans="14:30" x14ac:dyDescent="0.25">
      <c r="N155" s="311" t="str">
        <f>INDEX(Tracking!$B$6:$B$3001,ROW(A150),1)&amp;""</f>
        <v/>
      </c>
      <c r="O155" s="98">
        <f t="array" ref="O155">SUMPRODUCT(MID(0&amp;N155,LARGE(INDEX(ISNUMBER(--MID(N155,ROW($O$1:$O$25),1))* ROW($O$1:$O$25),0),ROW($O$1:$O$25))+1,1)*10^ROW($O$1:$O$25)/10)</f>
        <v>0</v>
      </c>
      <c r="T155" s="140">
        <f t="shared" si="2"/>
        <v>301</v>
      </c>
      <c r="U155" s="112" t="str">
        <f>IF(OR(LEN(Form!$E$8)=0,ROWS(ColumnDescr)&lt;T155),"",IF(LEN(INDEX(ColumnDescr,T155,1))=0,"",Form!$E$8))</f>
        <v/>
      </c>
      <c r="V155" s="113" t="str">
        <f ca="1">IF(LEN(Form!PIdate)=0,"",IF(U155="","",Form!$E$9))</f>
        <v/>
      </c>
      <c r="W155" s="114" t="str">
        <f>IF($U155="","",INDEX(ColumnDescr,Calc!$T155,1))</f>
        <v/>
      </c>
      <c r="X155" s="115" t="str">
        <f>IF($U155="","",INDEX(ColumnQTY,Calc!$T155,1))</f>
        <v/>
      </c>
      <c r="Y155" s="115" t="str">
        <f>IF($U155="","",INDEX(ColumnUnit,Calc!$T155,1))</f>
        <v/>
      </c>
      <c r="Z155" s="116" t="str">
        <f>IF($U155="","",INDEX(ColumnUnitW,Calc!$T155,1))</f>
        <v/>
      </c>
      <c r="AA155" s="116" t="str">
        <f>IF($U155="","",INDEX(ColumnTotalW,Calc!$T155,1))</f>
        <v/>
      </c>
      <c r="AB155" s="117" t="str">
        <f>IF($U155="","",INDEX(ColumnWUnit,Calc!$T155,1))</f>
        <v/>
      </c>
      <c r="AC155" s="115" t="str">
        <f>IF($U155="","",IF(LEN(Form!$O$11)=0,"",Form!$O$11))</f>
        <v/>
      </c>
      <c r="AD155" s="118" t="str">
        <f>IF($U155="","",IF(LEN(Form!$D$12)=0,"",Form!$D$12))</f>
        <v/>
      </c>
    </row>
    <row r="156" spans="14:30" x14ac:dyDescent="0.25">
      <c r="N156" s="311" t="str">
        <f>INDEX(Tracking!$B$6:$B$3001,ROW(A151),1)&amp;""</f>
        <v/>
      </c>
      <c r="O156" s="98">
        <f t="array" ref="O156">SUMPRODUCT(MID(0&amp;N156,LARGE(INDEX(ISNUMBER(--MID(N156,ROW($O$1:$O$25),1))* ROW($O$1:$O$25),0),ROW($O$1:$O$25))+1,1)*10^ROW($O$1:$O$25)/10)</f>
        <v>0</v>
      </c>
      <c r="T156" s="140">
        <f t="shared" si="2"/>
        <v>303</v>
      </c>
      <c r="U156" s="112" t="str">
        <f>IF(OR(LEN(Form!$E$8)=0,ROWS(ColumnDescr)&lt;T156),"",IF(LEN(INDEX(ColumnDescr,T156,1))=0,"",Form!$E$8))</f>
        <v/>
      </c>
      <c r="V156" s="113" t="str">
        <f ca="1">IF(LEN(Form!PIdate)=0,"",IF(U156="","",Form!$E$9))</f>
        <v/>
      </c>
      <c r="W156" s="114" t="str">
        <f>IF($U156="","",INDEX(ColumnDescr,Calc!$T156,1))</f>
        <v/>
      </c>
      <c r="X156" s="115" t="str">
        <f>IF($U156="","",INDEX(ColumnQTY,Calc!$T156,1))</f>
        <v/>
      </c>
      <c r="Y156" s="115" t="str">
        <f>IF($U156="","",INDEX(ColumnUnit,Calc!$T156,1))</f>
        <v/>
      </c>
      <c r="Z156" s="116" t="str">
        <f>IF($U156="","",INDEX(ColumnUnitW,Calc!$T156,1))</f>
        <v/>
      </c>
      <c r="AA156" s="116" t="str">
        <f>IF($U156="","",INDEX(ColumnTotalW,Calc!$T156,1))</f>
        <v/>
      </c>
      <c r="AB156" s="117" t="str">
        <f>IF($U156="","",INDEX(ColumnWUnit,Calc!$T156,1))</f>
        <v/>
      </c>
      <c r="AC156" s="115" t="str">
        <f>IF($U156="","",IF(LEN(Form!$O$11)=0,"",Form!$O$11))</f>
        <v/>
      </c>
      <c r="AD156" s="118" t="str">
        <f>IF($U156="","",IF(LEN(Form!$D$12)=0,"",Form!$D$12))</f>
        <v/>
      </c>
    </row>
    <row r="157" spans="14:30" x14ac:dyDescent="0.25">
      <c r="N157" s="311" t="str">
        <f>INDEX(Tracking!$B$6:$B$3001,ROW(A152),1)&amp;""</f>
        <v/>
      </c>
      <c r="O157" s="98">
        <f t="array" ref="O157">SUMPRODUCT(MID(0&amp;N157,LARGE(INDEX(ISNUMBER(--MID(N157,ROW($O$1:$O$25),1))* ROW($O$1:$O$25),0),ROW($O$1:$O$25))+1,1)*10^ROW($O$1:$O$25)/10)</f>
        <v>0</v>
      </c>
      <c r="T157" s="140">
        <f t="shared" si="2"/>
        <v>305</v>
      </c>
      <c r="U157" s="112" t="str">
        <f>IF(OR(LEN(Form!$E$8)=0,ROWS(ColumnDescr)&lt;T157),"",IF(LEN(INDEX(ColumnDescr,T157,1))=0,"",Form!$E$8))</f>
        <v/>
      </c>
      <c r="V157" s="113" t="str">
        <f ca="1">IF(LEN(Form!PIdate)=0,"",IF(U157="","",Form!$E$9))</f>
        <v/>
      </c>
      <c r="W157" s="114" t="str">
        <f>IF($U157="","",INDEX(ColumnDescr,Calc!$T157,1))</f>
        <v/>
      </c>
      <c r="X157" s="115" t="str">
        <f>IF($U157="","",INDEX(ColumnQTY,Calc!$T157,1))</f>
        <v/>
      </c>
      <c r="Y157" s="115" t="str">
        <f>IF($U157="","",INDEX(ColumnUnit,Calc!$T157,1))</f>
        <v/>
      </c>
      <c r="Z157" s="116" t="str">
        <f>IF($U157="","",INDEX(ColumnUnitW,Calc!$T157,1))</f>
        <v/>
      </c>
      <c r="AA157" s="116" t="str">
        <f>IF($U157="","",INDEX(ColumnTotalW,Calc!$T157,1))</f>
        <v/>
      </c>
      <c r="AB157" s="117" t="str">
        <f>IF($U157="","",INDEX(ColumnWUnit,Calc!$T157,1))</f>
        <v/>
      </c>
      <c r="AC157" s="115" t="str">
        <f>IF($U157="","",IF(LEN(Form!$O$11)=0,"",Form!$O$11))</f>
        <v/>
      </c>
      <c r="AD157" s="118" t="str">
        <f>IF($U157="","",IF(LEN(Form!$D$12)=0,"",Form!$D$12))</f>
        <v/>
      </c>
    </row>
    <row r="158" spans="14:30" x14ac:dyDescent="0.25">
      <c r="N158" s="311" t="str">
        <f>INDEX(Tracking!$B$6:$B$3001,ROW(A153),1)&amp;""</f>
        <v/>
      </c>
      <c r="O158" s="98">
        <f t="array" ref="O158">SUMPRODUCT(MID(0&amp;N158,LARGE(INDEX(ISNUMBER(--MID(N158,ROW($O$1:$O$25),1))* ROW($O$1:$O$25),0),ROW($O$1:$O$25))+1,1)*10^ROW($O$1:$O$25)/10)</f>
        <v>0</v>
      </c>
      <c r="T158" s="140">
        <f t="shared" si="2"/>
        <v>307</v>
      </c>
      <c r="U158" s="112" t="str">
        <f>IF(OR(LEN(Form!$E$8)=0,ROWS(ColumnDescr)&lt;T158),"",IF(LEN(INDEX(ColumnDescr,T158,1))=0,"",Form!$E$8))</f>
        <v/>
      </c>
      <c r="V158" s="113" t="str">
        <f ca="1">IF(LEN(Form!PIdate)=0,"",IF(U158="","",Form!$E$9))</f>
        <v/>
      </c>
      <c r="W158" s="114" t="str">
        <f>IF($U158="","",INDEX(ColumnDescr,Calc!$T158,1))</f>
        <v/>
      </c>
      <c r="X158" s="115" t="str">
        <f>IF($U158="","",INDEX(ColumnQTY,Calc!$T158,1))</f>
        <v/>
      </c>
      <c r="Y158" s="115" t="str">
        <f>IF($U158="","",INDEX(ColumnUnit,Calc!$T158,1))</f>
        <v/>
      </c>
      <c r="Z158" s="116" t="str">
        <f>IF($U158="","",INDEX(ColumnUnitW,Calc!$T158,1))</f>
        <v/>
      </c>
      <c r="AA158" s="116" t="str">
        <f>IF($U158="","",INDEX(ColumnTotalW,Calc!$T158,1))</f>
        <v/>
      </c>
      <c r="AB158" s="117" t="str">
        <f>IF($U158="","",INDEX(ColumnWUnit,Calc!$T158,1))</f>
        <v/>
      </c>
      <c r="AC158" s="115" t="str">
        <f>IF($U158="","",IF(LEN(Form!$O$11)=0,"",Form!$O$11))</f>
        <v/>
      </c>
      <c r="AD158" s="118" t="str">
        <f>IF($U158="","",IF(LEN(Form!$D$12)=0,"",Form!$D$12))</f>
        <v/>
      </c>
    </row>
    <row r="159" spans="14:30" x14ac:dyDescent="0.25">
      <c r="N159" s="311" t="str">
        <f>INDEX(Tracking!$B$6:$B$3001,ROW(A154),1)&amp;""</f>
        <v/>
      </c>
      <c r="O159" s="98">
        <f t="array" ref="O159">SUMPRODUCT(MID(0&amp;N159,LARGE(INDEX(ISNUMBER(--MID(N159,ROW($O$1:$O$25),1))* ROW($O$1:$O$25),0),ROW($O$1:$O$25))+1,1)*10^ROW($O$1:$O$25)/10)</f>
        <v>0</v>
      </c>
      <c r="T159" s="140">
        <f t="shared" si="2"/>
        <v>309</v>
      </c>
      <c r="U159" s="112" t="str">
        <f>IF(OR(LEN(Form!$E$8)=0,ROWS(ColumnDescr)&lt;T159),"",IF(LEN(INDEX(ColumnDescr,T159,1))=0,"",Form!$E$8))</f>
        <v/>
      </c>
      <c r="V159" s="113" t="str">
        <f ca="1">IF(LEN(Form!PIdate)=0,"",IF(U159="","",Form!$E$9))</f>
        <v/>
      </c>
      <c r="W159" s="114" t="str">
        <f>IF($U159="","",INDEX(ColumnDescr,Calc!$T159,1))</f>
        <v/>
      </c>
      <c r="X159" s="115" t="str">
        <f>IF($U159="","",INDEX(ColumnQTY,Calc!$T159,1))</f>
        <v/>
      </c>
      <c r="Y159" s="115" t="str">
        <f>IF($U159="","",INDEX(ColumnUnit,Calc!$T159,1))</f>
        <v/>
      </c>
      <c r="Z159" s="116" t="str">
        <f>IF($U159="","",INDEX(ColumnUnitW,Calc!$T159,1))</f>
        <v/>
      </c>
      <c r="AA159" s="116" t="str">
        <f>IF($U159="","",INDEX(ColumnTotalW,Calc!$T159,1))</f>
        <v/>
      </c>
      <c r="AB159" s="117" t="str">
        <f>IF($U159="","",INDEX(ColumnWUnit,Calc!$T159,1))</f>
        <v/>
      </c>
      <c r="AC159" s="115" t="str">
        <f>IF($U159="","",IF(LEN(Form!$O$11)=0,"",Form!$O$11))</f>
        <v/>
      </c>
      <c r="AD159" s="118" t="str">
        <f>IF($U159="","",IF(LEN(Form!$D$12)=0,"",Form!$D$12))</f>
        <v/>
      </c>
    </row>
    <row r="160" spans="14:30" x14ac:dyDescent="0.25">
      <c r="N160" s="311" t="str">
        <f>INDEX(Tracking!$B$6:$B$3001,ROW(A155),1)&amp;""</f>
        <v/>
      </c>
      <c r="O160" s="98">
        <f t="array" ref="O160">SUMPRODUCT(MID(0&amp;N160,LARGE(INDEX(ISNUMBER(--MID(N160,ROW($O$1:$O$25),1))* ROW($O$1:$O$25),0),ROW($O$1:$O$25))+1,1)*10^ROW($O$1:$O$25)/10)</f>
        <v>0</v>
      </c>
      <c r="T160" s="140">
        <f t="shared" si="2"/>
        <v>311</v>
      </c>
      <c r="U160" s="112" t="str">
        <f>IF(OR(LEN(Form!$E$8)=0,ROWS(ColumnDescr)&lt;T160),"",IF(LEN(INDEX(ColumnDescr,T160,1))=0,"",Form!$E$8))</f>
        <v/>
      </c>
      <c r="V160" s="113" t="str">
        <f ca="1">IF(LEN(Form!PIdate)=0,"",IF(U160="","",Form!$E$9))</f>
        <v/>
      </c>
      <c r="W160" s="114" t="str">
        <f>IF($U160="","",INDEX(ColumnDescr,Calc!$T160,1))</f>
        <v/>
      </c>
      <c r="X160" s="115" t="str">
        <f>IF($U160="","",INDEX(ColumnQTY,Calc!$T160,1))</f>
        <v/>
      </c>
      <c r="Y160" s="115" t="str">
        <f>IF($U160="","",INDEX(ColumnUnit,Calc!$T160,1))</f>
        <v/>
      </c>
      <c r="Z160" s="116" t="str">
        <f>IF($U160="","",INDEX(ColumnUnitW,Calc!$T160,1))</f>
        <v/>
      </c>
      <c r="AA160" s="116" t="str">
        <f>IF($U160="","",INDEX(ColumnTotalW,Calc!$T160,1))</f>
        <v/>
      </c>
      <c r="AB160" s="117" t="str">
        <f>IF($U160="","",INDEX(ColumnWUnit,Calc!$T160,1))</f>
        <v/>
      </c>
      <c r="AC160" s="115" t="str">
        <f>IF($U160="","",IF(LEN(Form!$O$11)=0,"",Form!$O$11))</f>
        <v/>
      </c>
      <c r="AD160" s="118" t="str">
        <f>IF($U160="","",IF(LEN(Form!$D$12)=0,"",Form!$D$12))</f>
        <v/>
      </c>
    </row>
    <row r="161" spans="14:30" x14ac:dyDescent="0.25">
      <c r="N161" s="311" t="str">
        <f>INDEX(Tracking!$B$6:$B$3001,ROW(A156),1)&amp;""</f>
        <v/>
      </c>
      <c r="O161" s="98">
        <f t="array" ref="O161">SUMPRODUCT(MID(0&amp;N161,LARGE(INDEX(ISNUMBER(--MID(N161,ROW($O$1:$O$25),1))* ROW($O$1:$O$25),0),ROW($O$1:$O$25))+1,1)*10^ROW($O$1:$O$25)/10)</f>
        <v>0</v>
      </c>
      <c r="T161" s="140">
        <f t="shared" si="2"/>
        <v>313</v>
      </c>
      <c r="U161" s="112" t="str">
        <f>IF(OR(LEN(Form!$E$8)=0,ROWS(ColumnDescr)&lt;T161),"",IF(LEN(INDEX(ColumnDescr,T161,1))=0,"",Form!$E$8))</f>
        <v/>
      </c>
      <c r="V161" s="113" t="str">
        <f ca="1">IF(LEN(Form!PIdate)=0,"",IF(U161="","",Form!$E$9))</f>
        <v/>
      </c>
      <c r="W161" s="114" t="str">
        <f>IF($U161="","",INDEX(ColumnDescr,Calc!$T161,1))</f>
        <v/>
      </c>
      <c r="X161" s="115" t="str">
        <f>IF($U161="","",INDEX(ColumnQTY,Calc!$T161,1))</f>
        <v/>
      </c>
      <c r="Y161" s="115" t="str">
        <f>IF($U161="","",INDEX(ColumnUnit,Calc!$T161,1))</f>
        <v/>
      </c>
      <c r="Z161" s="116" t="str">
        <f>IF($U161="","",INDEX(ColumnUnitW,Calc!$T161,1))</f>
        <v/>
      </c>
      <c r="AA161" s="116" t="str">
        <f>IF($U161="","",INDEX(ColumnTotalW,Calc!$T161,1))</f>
        <v/>
      </c>
      <c r="AB161" s="117" t="str">
        <f>IF($U161="","",INDEX(ColumnWUnit,Calc!$T161,1))</f>
        <v/>
      </c>
      <c r="AC161" s="115" t="str">
        <f>IF($U161="","",IF(LEN(Form!$O$11)=0,"",Form!$O$11))</f>
        <v/>
      </c>
      <c r="AD161" s="118" t="str">
        <f>IF($U161="","",IF(LEN(Form!$D$12)=0,"",Form!$D$12))</f>
        <v/>
      </c>
    </row>
    <row r="162" spans="14:30" x14ac:dyDescent="0.25">
      <c r="N162" s="311" t="str">
        <f>INDEX(Tracking!$B$6:$B$3001,ROW(A157),1)&amp;""</f>
        <v/>
      </c>
      <c r="O162" s="98">
        <f t="array" ref="O162">SUMPRODUCT(MID(0&amp;N162,LARGE(INDEX(ISNUMBER(--MID(N162,ROW($O$1:$O$25),1))* ROW($O$1:$O$25),0),ROW($O$1:$O$25))+1,1)*10^ROW($O$1:$O$25)/10)</f>
        <v>0</v>
      </c>
      <c r="T162" s="140">
        <f t="shared" si="2"/>
        <v>315</v>
      </c>
      <c r="U162" s="112" t="str">
        <f>IF(OR(LEN(Form!$E$8)=0,ROWS(ColumnDescr)&lt;T162),"",IF(LEN(INDEX(ColumnDescr,T162,1))=0,"",Form!$E$8))</f>
        <v/>
      </c>
      <c r="V162" s="113" t="str">
        <f ca="1">IF(LEN(Form!PIdate)=0,"",IF(U162="","",Form!$E$9))</f>
        <v/>
      </c>
      <c r="W162" s="114" t="str">
        <f>IF($U162="","",INDEX(ColumnDescr,Calc!$T162,1))</f>
        <v/>
      </c>
      <c r="X162" s="115" t="str">
        <f>IF($U162="","",INDEX(ColumnQTY,Calc!$T162,1))</f>
        <v/>
      </c>
      <c r="Y162" s="115" t="str">
        <f>IF($U162="","",INDEX(ColumnUnit,Calc!$T162,1))</f>
        <v/>
      </c>
      <c r="Z162" s="116" t="str">
        <f>IF($U162="","",INDEX(ColumnUnitW,Calc!$T162,1))</f>
        <v/>
      </c>
      <c r="AA162" s="116" t="str">
        <f>IF($U162="","",INDEX(ColumnTotalW,Calc!$T162,1))</f>
        <v/>
      </c>
      <c r="AB162" s="117" t="str">
        <f>IF($U162="","",INDEX(ColumnWUnit,Calc!$T162,1))</f>
        <v/>
      </c>
      <c r="AC162" s="115" t="str">
        <f>IF($U162="","",IF(LEN(Form!$O$11)=0,"",Form!$O$11))</f>
        <v/>
      </c>
      <c r="AD162" s="118" t="str">
        <f>IF($U162="","",IF(LEN(Form!$D$12)=0,"",Form!$D$12))</f>
        <v/>
      </c>
    </row>
    <row r="163" spans="14:30" x14ac:dyDescent="0.25">
      <c r="N163" s="311" t="str">
        <f>INDEX(Tracking!$B$6:$B$3001,ROW(A158),1)&amp;""</f>
        <v/>
      </c>
      <c r="O163" s="98">
        <f t="array" ref="O163">SUMPRODUCT(MID(0&amp;N163,LARGE(INDEX(ISNUMBER(--MID(N163,ROW($O$1:$O$25),1))* ROW($O$1:$O$25),0),ROW($O$1:$O$25))+1,1)*10^ROW($O$1:$O$25)/10)</f>
        <v>0</v>
      </c>
      <c r="T163" s="140">
        <f t="shared" si="2"/>
        <v>317</v>
      </c>
      <c r="U163" s="112" t="str">
        <f>IF(OR(LEN(Form!$E$8)=0,ROWS(ColumnDescr)&lt;T163),"",IF(LEN(INDEX(ColumnDescr,T163,1))=0,"",Form!$E$8))</f>
        <v/>
      </c>
      <c r="V163" s="113" t="str">
        <f ca="1">IF(LEN(Form!PIdate)=0,"",IF(U163="","",Form!$E$9))</f>
        <v/>
      </c>
      <c r="W163" s="114" t="str">
        <f>IF($U163="","",INDEX(ColumnDescr,Calc!$T163,1))</f>
        <v/>
      </c>
      <c r="X163" s="115" t="str">
        <f>IF($U163="","",INDEX(ColumnQTY,Calc!$T163,1))</f>
        <v/>
      </c>
      <c r="Y163" s="115" t="str">
        <f>IF($U163="","",INDEX(ColumnUnit,Calc!$T163,1))</f>
        <v/>
      </c>
      <c r="Z163" s="116" t="str">
        <f>IF($U163="","",INDEX(ColumnUnitW,Calc!$T163,1))</f>
        <v/>
      </c>
      <c r="AA163" s="116" t="str">
        <f>IF($U163="","",INDEX(ColumnTotalW,Calc!$T163,1))</f>
        <v/>
      </c>
      <c r="AB163" s="117" t="str">
        <f>IF($U163="","",INDEX(ColumnWUnit,Calc!$T163,1))</f>
        <v/>
      </c>
      <c r="AC163" s="115" t="str">
        <f>IF($U163="","",IF(LEN(Form!$O$11)=0,"",Form!$O$11))</f>
        <v/>
      </c>
      <c r="AD163" s="118" t="str">
        <f>IF($U163="","",IF(LEN(Form!$D$12)=0,"",Form!$D$12))</f>
        <v/>
      </c>
    </row>
    <row r="164" spans="14:30" x14ac:dyDescent="0.25">
      <c r="N164" s="311" t="str">
        <f>INDEX(Tracking!$B$6:$B$3001,ROW(A159),1)&amp;""</f>
        <v/>
      </c>
      <c r="O164" s="98">
        <f t="array" ref="O164">SUMPRODUCT(MID(0&amp;N164,LARGE(INDEX(ISNUMBER(--MID(N164,ROW($O$1:$O$25),1))* ROW($O$1:$O$25),0),ROW($O$1:$O$25))+1,1)*10^ROW($O$1:$O$25)/10)</f>
        <v>0</v>
      </c>
      <c r="T164" s="140">
        <f t="shared" si="2"/>
        <v>319</v>
      </c>
      <c r="U164" s="112" t="str">
        <f>IF(OR(LEN(Form!$E$8)=0,ROWS(ColumnDescr)&lt;T164),"",IF(LEN(INDEX(ColumnDescr,T164,1))=0,"",Form!$E$8))</f>
        <v/>
      </c>
      <c r="V164" s="113" t="str">
        <f ca="1">IF(LEN(Form!PIdate)=0,"",IF(U164="","",Form!$E$9))</f>
        <v/>
      </c>
      <c r="W164" s="114" t="str">
        <f>IF($U164="","",INDEX(ColumnDescr,Calc!$T164,1))</f>
        <v/>
      </c>
      <c r="X164" s="115" t="str">
        <f>IF($U164="","",INDEX(ColumnQTY,Calc!$T164,1))</f>
        <v/>
      </c>
      <c r="Y164" s="115" t="str">
        <f>IF($U164="","",INDEX(ColumnUnit,Calc!$T164,1))</f>
        <v/>
      </c>
      <c r="Z164" s="116" t="str">
        <f>IF($U164="","",INDEX(ColumnUnitW,Calc!$T164,1))</f>
        <v/>
      </c>
      <c r="AA164" s="116" t="str">
        <f>IF($U164="","",INDEX(ColumnTotalW,Calc!$T164,1))</f>
        <v/>
      </c>
      <c r="AB164" s="117" t="str">
        <f>IF($U164="","",INDEX(ColumnWUnit,Calc!$T164,1))</f>
        <v/>
      </c>
      <c r="AC164" s="115" t="str">
        <f>IF($U164="","",IF(LEN(Form!$O$11)=0,"",Form!$O$11))</f>
        <v/>
      </c>
      <c r="AD164" s="118" t="str">
        <f>IF($U164="","",IF(LEN(Form!$D$12)=0,"",Form!$D$12))</f>
        <v/>
      </c>
    </row>
    <row r="165" spans="14:30" x14ac:dyDescent="0.25">
      <c r="N165" s="311" t="str">
        <f>INDEX(Tracking!$B$6:$B$3001,ROW(A160),1)&amp;""</f>
        <v/>
      </c>
      <c r="O165" s="98">
        <f t="array" ref="O165">SUMPRODUCT(MID(0&amp;N165,LARGE(INDEX(ISNUMBER(--MID(N165,ROW($O$1:$O$25),1))* ROW($O$1:$O$25),0),ROW($O$1:$O$25))+1,1)*10^ROW($O$1:$O$25)/10)</f>
        <v>0</v>
      </c>
      <c r="T165" s="140">
        <f t="shared" si="2"/>
        <v>321</v>
      </c>
      <c r="U165" s="112" t="str">
        <f>IF(OR(LEN(Form!$E$8)=0,ROWS(ColumnDescr)&lt;T165),"",IF(LEN(INDEX(ColumnDescr,T165,1))=0,"",Form!$E$8))</f>
        <v/>
      </c>
      <c r="V165" s="113" t="str">
        <f ca="1">IF(LEN(Form!PIdate)=0,"",IF(U165="","",Form!$E$9))</f>
        <v/>
      </c>
      <c r="W165" s="114" t="str">
        <f>IF($U165="","",INDEX(ColumnDescr,Calc!$T165,1))</f>
        <v/>
      </c>
      <c r="X165" s="115" t="str">
        <f>IF($U165="","",INDEX(ColumnQTY,Calc!$T165,1))</f>
        <v/>
      </c>
      <c r="Y165" s="115" t="str">
        <f>IF($U165="","",INDEX(ColumnUnit,Calc!$T165,1))</f>
        <v/>
      </c>
      <c r="Z165" s="116" t="str">
        <f>IF($U165="","",INDEX(ColumnUnitW,Calc!$T165,1))</f>
        <v/>
      </c>
      <c r="AA165" s="116" t="str">
        <f>IF($U165="","",INDEX(ColumnTotalW,Calc!$T165,1))</f>
        <v/>
      </c>
      <c r="AB165" s="117" t="str">
        <f>IF($U165="","",INDEX(ColumnWUnit,Calc!$T165,1))</f>
        <v/>
      </c>
      <c r="AC165" s="115" t="str">
        <f>IF($U165="","",IF(LEN(Form!$O$11)=0,"",Form!$O$11))</f>
        <v/>
      </c>
      <c r="AD165" s="118" t="str">
        <f>IF($U165="","",IF(LEN(Form!$D$12)=0,"",Form!$D$12))</f>
        <v/>
      </c>
    </row>
    <row r="166" spans="14:30" x14ac:dyDescent="0.25">
      <c r="N166" s="311" t="str">
        <f>INDEX(Tracking!$B$6:$B$3001,ROW(A161),1)&amp;""</f>
        <v/>
      </c>
      <c r="O166" s="98">
        <f t="array" ref="O166">SUMPRODUCT(MID(0&amp;N166,LARGE(INDEX(ISNUMBER(--MID(N166,ROW($O$1:$O$25),1))* ROW($O$1:$O$25),0),ROW($O$1:$O$25))+1,1)*10^ROW($O$1:$O$25)/10)</f>
        <v>0</v>
      </c>
      <c r="T166" s="140">
        <f t="shared" si="2"/>
        <v>323</v>
      </c>
      <c r="U166" s="112" t="str">
        <f>IF(OR(LEN(Form!$E$8)=0,ROWS(ColumnDescr)&lt;T166),"",IF(LEN(INDEX(ColumnDescr,T166,1))=0,"",Form!$E$8))</f>
        <v/>
      </c>
      <c r="V166" s="113" t="str">
        <f ca="1">IF(LEN(Form!PIdate)=0,"",IF(U166="","",Form!$E$9))</f>
        <v/>
      </c>
      <c r="W166" s="114" t="str">
        <f>IF($U166="","",INDEX(ColumnDescr,Calc!$T166,1))</f>
        <v/>
      </c>
      <c r="X166" s="115" t="str">
        <f>IF($U166="","",INDEX(ColumnQTY,Calc!$T166,1))</f>
        <v/>
      </c>
      <c r="Y166" s="115" t="str">
        <f>IF($U166="","",INDEX(ColumnUnit,Calc!$T166,1))</f>
        <v/>
      </c>
      <c r="Z166" s="116" t="str">
        <f>IF($U166="","",INDEX(ColumnUnitW,Calc!$T166,1))</f>
        <v/>
      </c>
      <c r="AA166" s="116" t="str">
        <f>IF($U166="","",INDEX(ColumnTotalW,Calc!$T166,1))</f>
        <v/>
      </c>
      <c r="AB166" s="117" t="str">
        <f>IF($U166="","",INDEX(ColumnWUnit,Calc!$T166,1))</f>
        <v/>
      </c>
      <c r="AC166" s="115" t="str">
        <f>IF($U166="","",IF(LEN(Form!$O$11)=0,"",Form!$O$11))</f>
        <v/>
      </c>
      <c r="AD166" s="118" t="str">
        <f>IF($U166="","",IF(LEN(Form!$D$12)=0,"",Form!$D$12))</f>
        <v/>
      </c>
    </row>
    <row r="167" spans="14:30" x14ac:dyDescent="0.25">
      <c r="N167" s="311" t="str">
        <f>INDEX(Tracking!$B$6:$B$3001,ROW(A162),1)&amp;""</f>
        <v/>
      </c>
      <c r="O167" s="98">
        <f t="array" ref="O167">SUMPRODUCT(MID(0&amp;N167,LARGE(INDEX(ISNUMBER(--MID(N167,ROW($O$1:$O$25),1))* ROW($O$1:$O$25),0),ROW($O$1:$O$25))+1,1)*10^ROW($O$1:$O$25)/10)</f>
        <v>0</v>
      </c>
      <c r="T167" s="140">
        <f t="shared" si="2"/>
        <v>325</v>
      </c>
      <c r="U167" s="112" t="str">
        <f>IF(OR(LEN(Form!$E$8)=0,ROWS(ColumnDescr)&lt;T167),"",IF(LEN(INDEX(ColumnDescr,T167,1))=0,"",Form!$E$8))</f>
        <v/>
      </c>
      <c r="V167" s="113" t="str">
        <f ca="1">IF(LEN(Form!PIdate)=0,"",IF(U167="","",Form!$E$9))</f>
        <v/>
      </c>
      <c r="W167" s="114" t="str">
        <f>IF($U167="","",INDEX(ColumnDescr,Calc!$T167,1))</f>
        <v/>
      </c>
      <c r="X167" s="115" t="str">
        <f>IF($U167="","",INDEX(ColumnQTY,Calc!$T167,1))</f>
        <v/>
      </c>
      <c r="Y167" s="115" t="str">
        <f>IF($U167="","",INDEX(ColumnUnit,Calc!$T167,1))</f>
        <v/>
      </c>
      <c r="Z167" s="116" t="str">
        <f>IF($U167="","",INDEX(ColumnUnitW,Calc!$T167,1))</f>
        <v/>
      </c>
      <c r="AA167" s="116" t="str">
        <f>IF($U167="","",INDEX(ColumnTotalW,Calc!$T167,1))</f>
        <v/>
      </c>
      <c r="AB167" s="117" t="str">
        <f>IF($U167="","",INDEX(ColumnWUnit,Calc!$T167,1))</f>
        <v/>
      </c>
      <c r="AC167" s="115" t="str">
        <f>IF($U167="","",IF(LEN(Form!$O$11)=0,"",Form!$O$11))</f>
        <v/>
      </c>
      <c r="AD167" s="118" t="str">
        <f>IF($U167="","",IF(LEN(Form!$D$12)=0,"",Form!$D$12))</f>
        <v/>
      </c>
    </row>
    <row r="168" spans="14:30" x14ac:dyDescent="0.25">
      <c r="N168" s="311" t="str">
        <f>INDEX(Tracking!$B$6:$B$3001,ROW(A163),1)&amp;""</f>
        <v/>
      </c>
      <c r="O168" s="98">
        <f t="array" ref="O168">SUMPRODUCT(MID(0&amp;N168,LARGE(INDEX(ISNUMBER(--MID(N168,ROW($O$1:$O$25),1))* ROW($O$1:$O$25),0),ROW($O$1:$O$25))+1,1)*10^ROW($O$1:$O$25)/10)</f>
        <v>0</v>
      </c>
      <c r="T168" s="140">
        <f t="shared" si="2"/>
        <v>327</v>
      </c>
      <c r="U168" s="112" t="str">
        <f>IF(OR(LEN(Form!$E$8)=0,ROWS(ColumnDescr)&lt;T168),"",IF(LEN(INDEX(ColumnDescr,T168,1))=0,"",Form!$E$8))</f>
        <v/>
      </c>
      <c r="V168" s="113" t="str">
        <f ca="1">IF(LEN(Form!PIdate)=0,"",IF(U168="","",Form!$E$9))</f>
        <v/>
      </c>
      <c r="W168" s="114" t="str">
        <f>IF($U168="","",INDEX(ColumnDescr,Calc!$T168,1))</f>
        <v/>
      </c>
      <c r="X168" s="115" t="str">
        <f>IF($U168="","",INDEX(ColumnQTY,Calc!$T168,1))</f>
        <v/>
      </c>
      <c r="Y168" s="115" t="str">
        <f>IF($U168="","",INDEX(ColumnUnit,Calc!$T168,1))</f>
        <v/>
      </c>
      <c r="Z168" s="116" t="str">
        <f>IF($U168="","",INDEX(ColumnUnitW,Calc!$T168,1))</f>
        <v/>
      </c>
      <c r="AA168" s="116" t="str">
        <f>IF($U168="","",INDEX(ColumnTotalW,Calc!$T168,1))</f>
        <v/>
      </c>
      <c r="AB168" s="117" t="str">
        <f>IF($U168="","",INDEX(ColumnWUnit,Calc!$T168,1))</f>
        <v/>
      </c>
      <c r="AC168" s="115" t="str">
        <f>IF($U168="","",IF(LEN(Form!$O$11)=0,"",Form!$O$11))</f>
        <v/>
      </c>
      <c r="AD168" s="118" t="str">
        <f>IF($U168="","",IF(LEN(Form!$D$12)=0,"",Form!$D$12))</f>
        <v/>
      </c>
    </row>
    <row r="169" spans="14:30" x14ac:dyDescent="0.25">
      <c r="N169" s="311" t="str">
        <f>INDEX(Tracking!$B$6:$B$3001,ROW(A164),1)&amp;""</f>
        <v/>
      </c>
      <c r="O169" s="98">
        <f t="array" ref="O169">SUMPRODUCT(MID(0&amp;N169,LARGE(INDEX(ISNUMBER(--MID(N169,ROW($O$1:$O$25),1))* ROW($O$1:$O$25),0),ROW($O$1:$O$25))+1,1)*10^ROW($O$1:$O$25)/10)</f>
        <v>0</v>
      </c>
      <c r="T169" s="140">
        <f t="shared" si="2"/>
        <v>329</v>
      </c>
      <c r="U169" s="112" t="str">
        <f>IF(OR(LEN(Form!$E$8)=0,ROWS(ColumnDescr)&lt;T169),"",IF(LEN(INDEX(ColumnDescr,T169,1))=0,"",Form!$E$8))</f>
        <v/>
      </c>
      <c r="V169" s="113" t="str">
        <f ca="1">IF(LEN(Form!PIdate)=0,"",IF(U169="","",Form!$E$9))</f>
        <v/>
      </c>
      <c r="W169" s="114" t="str">
        <f>IF($U169="","",INDEX(ColumnDescr,Calc!$T169,1))</f>
        <v/>
      </c>
      <c r="X169" s="115" t="str">
        <f>IF($U169="","",INDEX(ColumnQTY,Calc!$T169,1))</f>
        <v/>
      </c>
      <c r="Y169" s="115" t="str">
        <f>IF($U169="","",INDEX(ColumnUnit,Calc!$T169,1))</f>
        <v/>
      </c>
      <c r="Z169" s="116" t="str">
        <f>IF($U169="","",INDEX(ColumnUnitW,Calc!$T169,1))</f>
        <v/>
      </c>
      <c r="AA169" s="116" t="str">
        <f>IF($U169="","",INDEX(ColumnTotalW,Calc!$T169,1))</f>
        <v/>
      </c>
      <c r="AB169" s="117" t="str">
        <f>IF($U169="","",INDEX(ColumnWUnit,Calc!$T169,1))</f>
        <v/>
      </c>
      <c r="AC169" s="115" t="str">
        <f>IF($U169="","",IF(LEN(Form!$O$11)=0,"",Form!$O$11))</f>
        <v/>
      </c>
      <c r="AD169" s="118" t="str">
        <f>IF($U169="","",IF(LEN(Form!$D$12)=0,"",Form!$D$12))</f>
        <v/>
      </c>
    </row>
    <row r="170" spans="14:30" x14ac:dyDescent="0.25">
      <c r="N170" s="311" t="str">
        <f>INDEX(Tracking!$B$6:$B$3001,ROW(A165),1)&amp;""</f>
        <v/>
      </c>
      <c r="O170" s="98">
        <f t="array" ref="O170">SUMPRODUCT(MID(0&amp;N170,LARGE(INDEX(ISNUMBER(--MID(N170,ROW($O$1:$O$25),1))* ROW($O$1:$O$25),0),ROW($O$1:$O$25))+1,1)*10^ROW($O$1:$O$25)/10)</f>
        <v>0</v>
      </c>
      <c r="T170" s="140">
        <f t="shared" si="2"/>
        <v>331</v>
      </c>
      <c r="U170" s="112" t="str">
        <f>IF(OR(LEN(Form!$E$8)=0,ROWS(ColumnDescr)&lt;T170),"",IF(LEN(INDEX(ColumnDescr,T170,1))=0,"",Form!$E$8))</f>
        <v/>
      </c>
      <c r="V170" s="113" t="str">
        <f ca="1">IF(LEN(Form!PIdate)=0,"",IF(U170="","",Form!$E$9))</f>
        <v/>
      </c>
      <c r="W170" s="114" t="str">
        <f>IF($U170="","",INDEX(ColumnDescr,Calc!$T170,1))</f>
        <v/>
      </c>
      <c r="X170" s="115" t="str">
        <f>IF($U170="","",INDEX(ColumnQTY,Calc!$T170,1))</f>
        <v/>
      </c>
      <c r="Y170" s="115" t="str">
        <f>IF($U170="","",INDEX(ColumnUnit,Calc!$T170,1))</f>
        <v/>
      </c>
      <c r="Z170" s="116" t="str">
        <f>IF($U170="","",INDEX(ColumnUnitW,Calc!$T170,1))</f>
        <v/>
      </c>
      <c r="AA170" s="116" t="str">
        <f>IF($U170="","",INDEX(ColumnTotalW,Calc!$T170,1))</f>
        <v/>
      </c>
      <c r="AB170" s="117" t="str">
        <f>IF($U170="","",INDEX(ColumnWUnit,Calc!$T170,1))</f>
        <v/>
      </c>
      <c r="AC170" s="115" t="str">
        <f>IF($U170="","",IF(LEN(Form!$O$11)=0,"",Form!$O$11))</f>
        <v/>
      </c>
      <c r="AD170" s="118" t="str">
        <f>IF($U170="","",IF(LEN(Form!$D$12)=0,"",Form!$D$12))</f>
        <v/>
      </c>
    </row>
    <row r="171" spans="14:30" x14ac:dyDescent="0.25">
      <c r="N171" s="311" t="str">
        <f>INDEX(Tracking!$B$6:$B$3001,ROW(A166),1)&amp;""</f>
        <v/>
      </c>
      <c r="O171" s="98">
        <f t="array" ref="O171">SUMPRODUCT(MID(0&amp;N171,LARGE(INDEX(ISNUMBER(--MID(N171,ROW($O$1:$O$25),1))* ROW($O$1:$O$25),0),ROW($O$1:$O$25))+1,1)*10^ROW($O$1:$O$25)/10)</f>
        <v>0</v>
      </c>
      <c r="T171" s="140">
        <f t="shared" si="2"/>
        <v>333</v>
      </c>
      <c r="U171" s="112" t="str">
        <f>IF(OR(LEN(Form!$E$8)=0,ROWS(ColumnDescr)&lt;T171),"",IF(LEN(INDEX(ColumnDescr,T171,1))=0,"",Form!$E$8))</f>
        <v/>
      </c>
      <c r="V171" s="113" t="str">
        <f ca="1">IF(LEN(Form!PIdate)=0,"",IF(U171="","",Form!$E$9))</f>
        <v/>
      </c>
      <c r="W171" s="114" t="str">
        <f>IF($U171="","",INDEX(ColumnDescr,Calc!$T171,1))</f>
        <v/>
      </c>
      <c r="X171" s="115" t="str">
        <f>IF($U171="","",INDEX(ColumnQTY,Calc!$T171,1))</f>
        <v/>
      </c>
      <c r="Y171" s="115" t="str">
        <f>IF($U171="","",INDEX(ColumnUnit,Calc!$T171,1))</f>
        <v/>
      </c>
      <c r="Z171" s="116" t="str">
        <f>IF($U171="","",INDEX(ColumnUnitW,Calc!$T171,1))</f>
        <v/>
      </c>
      <c r="AA171" s="116" t="str">
        <f>IF($U171="","",INDEX(ColumnTotalW,Calc!$T171,1))</f>
        <v/>
      </c>
      <c r="AB171" s="117" t="str">
        <f>IF($U171="","",INDEX(ColumnWUnit,Calc!$T171,1))</f>
        <v/>
      </c>
      <c r="AC171" s="115" t="str">
        <f>IF($U171="","",IF(LEN(Form!$O$11)=0,"",Form!$O$11))</f>
        <v/>
      </c>
      <c r="AD171" s="118" t="str">
        <f>IF($U171="","",IF(LEN(Form!$D$12)=0,"",Form!$D$12))</f>
        <v/>
      </c>
    </row>
    <row r="172" spans="14:30" x14ac:dyDescent="0.25">
      <c r="N172" s="311" t="str">
        <f>INDEX(Tracking!$B$6:$B$3001,ROW(A167),1)&amp;""</f>
        <v/>
      </c>
      <c r="O172" s="98">
        <f t="array" ref="O172">SUMPRODUCT(MID(0&amp;N172,LARGE(INDEX(ISNUMBER(--MID(N172,ROW($O$1:$O$25),1))* ROW($O$1:$O$25),0),ROW($O$1:$O$25))+1,1)*10^ROW($O$1:$O$25)/10)</f>
        <v>0</v>
      </c>
      <c r="T172" s="140">
        <f t="shared" si="2"/>
        <v>335</v>
      </c>
      <c r="U172" s="112" t="str">
        <f>IF(OR(LEN(Form!$E$8)=0,ROWS(ColumnDescr)&lt;T172),"",IF(LEN(INDEX(ColumnDescr,T172,1))=0,"",Form!$E$8))</f>
        <v/>
      </c>
      <c r="V172" s="113" t="str">
        <f ca="1">IF(LEN(Form!PIdate)=0,"",IF(U172="","",Form!$E$9))</f>
        <v/>
      </c>
      <c r="W172" s="114" t="str">
        <f>IF($U172="","",INDEX(ColumnDescr,Calc!$T172,1))</f>
        <v/>
      </c>
      <c r="X172" s="115" t="str">
        <f>IF($U172="","",INDEX(ColumnQTY,Calc!$T172,1))</f>
        <v/>
      </c>
      <c r="Y172" s="115" t="str">
        <f>IF($U172="","",INDEX(ColumnUnit,Calc!$T172,1))</f>
        <v/>
      </c>
      <c r="Z172" s="116" t="str">
        <f>IF($U172="","",INDEX(ColumnUnitW,Calc!$T172,1))</f>
        <v/>
      </c>
      <c r="AA172" s="116" t="str">
        <f>IF($U172="","",INDEX(ColumnTotalW,Calc!$T172,1))</f>
        <v/>
      </c>
      <c r="AB172" s="117" t="str">
        <f>IF($U172="","",INDEX(ColumnWUnit,Calc!$T172,1))</f>
        <v/>
      </c>
      <c r="AC172" s="115" t="str">
        <f>IF($U172="","",IF(LEN(Form!$O$11)=0,"",Form!$O$11))</f>
        <v/>
      </c>
      <c r="AD172" s="118" t="str">
        <f>IF($U172="","",IF(LEN(Form!$D$12)=0,"",Form!$D$12))</f>
        <v/>
      </c>
    </row>
    <row r="173" spans="14:30" x14ac:dyDescent="0.25">
      <c r="N173" s="311" t="str">
        <f>INDEX(Tracking!$B$6:$B$3001,ROW(A168),1)&amp;""</f>
        <v/>
      </c>
      <c r="O173" s="98">
        <f t="array" ref="O173">SUMPRODUCT(MID(0&amp;N173,LARGE(INDEX(ISNUMBER(--MID(N173,ROW($O$1:$O$25),1))* ROW($O$1:$O$25),0),ROW($O$1:$O$25))+1,1)*10^ROW($O$1:$O$25)/10)</f>
        <v>0</v>
      </c>
      <c r="T173" s="140">
        <f t="shared" si="2"/>
        <v>337</v>
      </c>
      <c r="U173" s="112" t="str">
        <f>IF(OR(LEN(Form!$E$8)=0,ROWS(ColumnDescr)&lt;T173),"",IF(LEN(INDEX(ColumnDescr,T173,1))=0,"",Form!$E$8))</f>
        <v/>
      </c>
      <c r="V173" s="113" t="str">
        <f ca="1">IF(LEN(Form!PIdate)=0,"",IF(U173="","",Form!$E$9))</f>
        <v/>
      </c>
      <c r="W173" s="114" t="str">
        <f>IF($U173="","",INDEX(ColumnDescr,Calc!$T173,1))</f>
        <v/>
      </c>
      <c r="X173" s="115" t="str">
        <f>IF($U173="","",INDEX(ColumnQTY,Calc!$T173,1))</f>
        <v/>
      </c>
      <c r="Y173" s="115" t="str">
        <f>IF($U173="","",INDEX(ColumnUnit,Calc!$T173,1))</f>
        <v/>
      </c>
      <c r="Z173" s="116" t="str">
        <f>IF($U173="","",INDEX(ColumnUnitW,Calc!$T173,1))</f>
        <v/>
      </c>
      <c r="AA173" s="116" t="str">
        <f>IF($U173="","",INDEX(ColumnTotalW,Calc!$T173,1))</f>
        <v/>
      </c>
      <c r="AB173" s="117" t="str">
        <f>IF($U173="","",INDEX(ColumnWUnit,Calc!$T173,1))</f>
        <v/>
      </c>
      <c r="AC173" s="115" t="str">
        <f>IF($U173="","",IF(LEN(Form!$O$11)=0,"",Form!$O$11))</f>
        <v/>
      </c>
      <c r="AD173" s="118" t="str">
        <f>IF($U173="","",IF(LEN(Form!$D$12)=0,"",Form!$D$12))</f>
        <v/>
      </c>
    </row>
    <row r="174" spans="14:30" x14ac:dyDescent="0.25">
      <c r="N174" s="311" t="str">
        <f>INDEX(Tracking!$B$6:$B$3001,ROW(A169),1)&amp;""</f>
        <v/>
      </c>
      <c r="O174" s="98">
        <f t="array" ref="O174">SUMPRODUCT(MID(0&amp;N174,LARGE(INDEX(ISNUMBER(--MID(N174,ROW($O$1:$O$25),1))* ROW($O$1:$O$25),0),ROW($O$1:$O$25))+1,1)*10^ROW($O$1:$O$25)/10)</f>
        <v>0</v>
      </c>
      <c r="T174" s="140">
        <f t="shared" si="2"/>
        <v>339</v>
      </c>
      <c r="U174" s="112" t="str">
        <f>IF(OR(LEN(Form!$E$8)=0,ROWS(ColumnDescr)&lt;T174),"",IF(LEN(INDEX(ColumnDescr,T174,1))=0,"",Form!$E$8))</f>
        <v/>
      </c>
      <c r="V174" s="113" t="str">
        <f ca="1">IF(LEN(Form!PIdate)=0,"",IF(U174="","",Form!$E$9))</f>
        <v/>
      </c>
      <c r="W174" s="114" t="str">
        <f>IF($U174="","",INDEX(ColumnDescr,Calc!$T174,1))</f>
        <v/>
      </c>
      <c r="X174" s="115" t="str">
        <f>IF($U174="","",INDEX(ColumnQTY,Calc!$T174,1))</f>
        <v/>
      </c>
      <c r="Y174" s="115" t="str">
        <f>IF($U174="","",INDEX(ColumnUnit,Calc!$T174,1))</f>
        <v/>
      </c>
      <c r="Z174" s="116" t="str">
        <f>IF($U174="","",INDEX(ColumnUnitW,Calc!$T174,1))</f>
        <v/>
      </c>
      <c r="AA174" s="116" t="str">
        <f>IF($U174="","",INDEX(ColumnTotalW,Calc!$T174,1))</f>
        <v/>
      </c>
      <c r="AB174" s="117" t="str">
        <f>IF($U174="","",INDEX(ColumnWUnit,Calc!$T174,1))</f>
        <v/>
      </c>
      <c r="AC174" s="115" t="str">
        <f>IF($U174="","",IF(LEN(Form!$O$11)=0,"",Form!$O$11))</f>
        <v/>
      </c>
      <c r="AD174" s="118" t="str">
        <f>IF($U174="","",IF(LEN(Form!$D$12)=0,"",Form!$D$12))</f>
        <v/>
      </c>
    </row>
    <row r="175" spans="14:30" x14ac:dyDescent="0.25">
      <c r="N175" s="311" t="str">
        <f>INDEX(Tracking!$B$6:$B$3001,ROW(A170),1)&amp;""</f>
        <v/>
      </c>
      <c r="O175" s="98">
        <f t="array" ref="O175">SUMPRODUCT(MID(0&amp;N175,LARGE(INDEX(ISNUMBER(--MID(N175,ROW($O$1:$O$25),1))* ROW($O$1:$O$25),0),ROW($O$1:$O$25))+1,1)*10^ROW($O$1:$O$25)/10)</f>
        <v>0</v>
      </c>
      <c r="T175" s="140">
        <f t="shared" si="2"/>
        <v>341</v>
      </c>
      <c r="U175" s="112" t="str">
        <f>IF(OR(LEN(Form!$E$8)=0,ROWS(ColumnDescr)&lt;T175),"",IF(LEN(INDEX(ColumnDescr,T175,1))=0,"",Form!$E$8))</f>
        <v/>
      </c>
      <c r="V175" s="113" t="str">
        <f ca="1">IF(LEN(Form!PIdate)=0,"",IF(U175="","",Form!$E$9))</f>
        <v/>
      </c>
      <c r="W175" s="114" t="str">
        <f>IF($U175="","",INDEX(ColumnDescr,Calc!$T175,1))</f>
        <v/>
      </c>
      <c r="X175" s="115" t="str">
        <f>IF($U175="","",INDEX(ColumnQTY,Calc!$T175,1))</f>
        <v/>
      </c>
      <c r="Y175" s="115" t="str">
        <f>IF($U175="","",INDEX(ColumnUnit,Calc!$T175,1))</f>
        <v/>
      </c>
      <c r="Z175" s="116" t="str">
        <f>IF($U175="","",INDEX(ColumnUnitW,Calc!$T175,1))</f>
        <v/>
      </c>
      <c r="AA175" s="116" t="str">
        <f>IF($U175="","",INDEX(ColumnTotalW,Calc!$T175,1))</f>
        <v/>
      </c>
      <c r="AB175" s="117" t="str">
        <f>IF($U175="","",INDEX(ColumnWUnit,Calc!$T175,1))</f>
        <v/>
      </c>
      <c r="AC175" s="115" t="str">
        <f>IF($U175="","",IF(LEN(Form!$O$11)=0,"",Form!$O$11))</f>
        <v/>
      </c>
      <c r="AD175" s="118" t="str">
        <f>IF($U175="","",IF(LEN(Form!$D$12)=0,"",Form!$D$12))</f>
        <v/>
      </c>
    </row>
    <row r="176" spans="14:30" x14ac:dyDescent="0.25">
      <c r="N176" s="311" t="str">
        <f>INDEX(Tracking!$B$6:$B$3001,ROW(A171),1)&amp;""</f>
        <v/>
      </c>
      <c r="O176" s="98">
        <f t="array" ref="O176">SUMPRODUCT(MID(0&amp;N176,LARGE(INDEX(ISNUMBER(--MID(N176,ROW($O$1:$O$25),1))* ROW($O$1:$O$25),0),ROW($O$1:$O$25))+1,1)*10^ROW($O$1:$O$25)/10)</f>
        <v>0</v>
      </c>
      <c r="T176" s="140">
        <f t="shared" si="2"/>
        <v>343</v>
      </c>
      <c r="U176" s="112" t="str">
        <f>IF(OR(LEN(Form!$E$8)=0,ROWS(ColumnDescr)&lt;T176),"",IF(LEN(INDEX(ColumnDescr,T176,1))=0,"",Form!$E$8))</f>
        <v/>
      </c>
      <c r="V176" s="113" t="str">
        <f ca="1">IF(LEN(Form!PIdate)=0,"",IF(U176="","",Form!$E$9))</f>
        <v/>
      </c>
      <c r="W176" s="114" t="str">
        <f>IF($U176="","",INDEX(ColumnDescr,Calc!$T176,1))</f>
        <v/>
      </c>
      <c r="X176" s="115" t="str">
        <f>IF($U176="","",INDEX(ColumnQTY,Calc!$T176,1))</f>
        <v/>
      </c>
      <c r="Y176" s="115" t="str">
        <f>IF($U176="","",INDEX(ColumnUnit,Calc!$T176,1))</f>
        <v/>
      </c>
      <c r="Z176" s="116" t="str">
        <f>IF($U176="","",INDEX(ColumnUnitW,Calc!$T176,1))</f>
        <v/>
      </c>
      <c r="AA176" s="116" t="str">
        <f>IF($U176="","",INDEX(ColumnTotalW,Calc!$T176,1))</f>
        <v/>
      </c>
      <c r="AB176" s="117" t="str">
        <f>IF($U176="","",INDEX(ColumnWUnit,Calc!$T176,1))</f>
        <v/>
      </c>
      <c r="AC176" s="115" t="str">
        <f>IF($U176="","",IF(LEN(Form!$O$11)=0,"",Form!$O$11))</f>
        <v/>
      </c>
      <c r="AD176" s="118" t="str">
        <f>IF($U176="","",IF(LEN(Form!$D$12)=0,"",Form!$D$12))</f>
        <v/>
      </c>
    </row>
    <row r="177" spans="14:30" x14ac:dyDescent="0.25">
      <c r="N177" s="311" t="str">
        <f>INDEX(Tracking!$B$6:$B$3001,ROW(A172),1)&amp;""</f>
        <v/>
      </c>
      <c r="O177" s="98">
        <f t="array" ref="O177">SUMPRODUCT(MID(0&amp;N177,LARGE(INDEX(ISNUMBER(--MID(N177,ROW($O$1:$O$25),1))* ROW($O$1:$O$25),0),ROW($O$1:$O$25))+1,1)*10^ROW($O$1:$O$25)/10)</f>
        <v>0</v>
      </c>
      <c r="T177" s="140">
        <f t="shared" si="2"/>
        <v>345</v>
      </c>
      <c r="U177" s="112" t="str">
        <f>IF(OR(LEN(Form!$E$8)=0,ROWS(ColumnDescr)&lt;T177),"",IF(LEN(INDEX(ColumnDescr,T177,1))=0,"",Form!$E$8))</f>
        <v/>
      </c>
      <c r="V177" s="113" t="str">
        <f ca="1">IF(LEN(Form!PIdate)=0,"",IF(U177="","",Form!$E$9))</f>
        <v/>
      </c>
      <c r="W177" s="114" t="str">
        <f>IF($U177="","",INDEX(ColumnDescr,Calc!$T177,1))</f>
        <v/>
      </c>
      <c r="X177" s="115" t="str">
        <f>IF($U177="","",INDEX(ColumnQTY,Calc!$T177,1))</f>
        <v/>
      </c>
      <c r="Y177" s="115" t="str">
        <f>IF($U177="","",INDEX(ColumnUnit,Calc!$T177,1))</f>
        <v/>
      </c>
      <c r="Z177" s="116" t="str">
        <f>IF($U177="","",INDEX(ColumnUnitW,Calc!$T177,1))</f>
        <v/>
      </c>
      <c r="AA177" s="116" t="str">
        <f>IF($U177="","",INDEX(ColumnTotalW,Calc!$T177,1))</f>
        <v/>
      </c>
      <c r="AB177" s="117" t="str">
        <f>IF($U177="","",INDEX(ColumnWUnit,Calc!$T177,1))</f>
        <v/>
      </c>
      <c r="AC177" s="115" t="str">
        <f>IF($U177="","",IF(LEN(Form!$O$11)=0,"",Form!$O$11))</f>
        <v/>
      </c>
      <c r="AD177" s="118" t="str">
        <f>IF($U177="","",IF(LEN(Form!$D$12)=0,"",Form!$D$12))</f>
        <v/>
      </c>
    </row>
    <row r="178" spans="14:30" x14ac:dyDescent="0.25">
      <c r="N178" s="311" t="str">
        <f>INDEX(Tracking!$B$6:$B$3001,ROW(A173),1)&amp;""</f>
        <v/>
      </c>
      <c r="O178" s="98">
        <f t="array" ref="O178">SUMPRODUCT(MID(0&amp;N178,LARGE(INDEX(ISNUMBER(--MID(N178,ROW($O$1:$O$25),1))* ROW($O$1:$O$25),0),ROW($O$1:$O$25))+1,1)*10^ROW($O$1:$O$25)/10)</f>
        <v>0</v>
      </c>
      <c r="T178" s="140">
        <f t="shared" si="2"/>
        <v>347</v>
      </c>
      <c r="U178" s="112" t="str">
        <f>IF(OR(LEN(Form!$E$8)=0,ROWS(ColumnDescr)&lt;T178),"",IF(LEN(INDEX(ColumnDescr,T178,1))=0,"",Form!$E$8))</f>
        <v/>
      </c>
      <c r="V178" s="113" t="str">
        <f ca="1">IF(LEN(Form!PIdate)=0,"",IF(U178="","",Form!$E$9))</f>
        <v/>
      </c>
      <c r="W178" s="114" t="str">
        <f>IF($U178="","",INDEX(ColumnDescr,Calc!$T178,1))</f>
        <v/>
      </c>
      <c r="X178" s="115" t="str">
        <f>IF($U178="","",INDEX(ColumnQTY,Calc!$T178,1))</f>
        <v/>
      </c>
      <c r="Y178" s="115" t="str">
        <f>IF($U178="","",INDEX(ColumnUnit,Calc!$T178,1))</f>
        <v/>
      </c>
      <c r="Z178" s="116" t="str">
        <f>IF($U178="","",INDEX(ColumnUnitW,Calc!$T178,1))</f>
        <v/>
      </c>
      <c r="AA178" s="116" t="str">
        <f>IF($U178="","",INDEX(ColumnTotalW,Calc!$T178,1))</f>
        <v/>
      </c>
      <c r="AB178" s="117" t="str">
        <f>IF($U178="","",INDEX(ColumnWUnit,Calc!$T178,1))</f>
        <v/>
      </c>
      <c r="AC178" s="115" t="str">
        <f>IF($U178="","",IF(LEN(Form!$O$11)=0,"",Form!$O$11))</f>
        <v/>
      </c>
      <c r="AD178" s="118" t="str">
        <f>IF($U178="","",IF(LEN(Form!$D$12)=0,"",Form!$D$12))</f>
        <v/>
      </c>
    </row>
    <row r="179" spans="14:30" x14ac:dyDescent="0.25">
      <c r="N179" s="311" t="str">
        <f>INDEX(Tracking!$B$6:$B$3001,ROW(A174),1)&amp;""</f>
        <v/>
      </c>
      <c r="O179" s="98">
        <f t="array" ref="O179">SUMPRODUCT(MID(0&amp;N179,LARGE(INDEX(ISNUMBER(--MID(N179,ROW($O$1:$O$25),1))* ROW($O$1:$O$25),0),ROW($O$1:$O$25))+1,1)*10^ROW($O$1:$O$25)/10)</f>
        <v>0</v>
      </c>
      <c r="T179" s="140">
        <f t="shared" si="2"/>
        <v>349</v>
      </c>
      <c r="U179" s="112" t="str">
        <f>IF(OR(LEN(Form!$E$8)=0,ROWS(ColumnDescr)&lt;T179),"",IF(LEN(INDEX(ColumnDescr,T179,1))=0,"",Form!$E$8))</f>
        <v/>
      </c>
      <c r="V179" s="113" t="str">
        <f ca="1">IF(LEN(Form!PIdate)=0,"",IF(U179="","",Form!$E$9))</f>
        <v/>
      </c>
      <c r="W179" s="114" t="str">
        <f>IF($U179="","",INDEX(ColumnDescr,Calc!$T179,1))</f>
        <v/>
      </c>
      <c r="X179" s="115" t="str">
        <f>IF($U179="","",INDEX(ColumnQTY,Calc!$T179,1))</f>
        <v/>
      </c>
      <c r="Y179" s="115" t="str">
        <f>IF($U179="","",INDEX(ColumnUnit,Calc!$T179,1))</f>
        <v/>
      </c>
      <c r="Z179" s="116" t="str">
        <f>IF($U179="","",INDEX(ColumnUnitW,Calc!$T179,1))</f>
        <v/>
      </c>
      <c r="AA179" s="116" t="str">
        <f>IF($U179="","",INDEX(ColumnTotalW,Calc!$T179,1))</f>
        <v/>
      </c>
      <c r="AB179" s="117" t="str">
        <f>IF($U179="","",INDEX(ColumnWUnit,Calc!$T179,1))</f>
        <v/>
      </c>
      <c r="AC179" s="115" t="str">
        <f>IF($U179="","",IF(LEN(Form!$O$11)=0,"",Form!$O$11))</f>
        <v/>
      </c>
      <c r="AD179" s="118" t="str">
        <f>IF($U179="","",IF(LEN(Form!$D$12)=0,"",Form!$D$12))</f>
        <v/>
      </c>
    </row>
    <row r="180" spans="14:30" x14ac:dyDescent="0.25">
      <c r="N180" s="311" t="str">
        <f>INDEX(Tracking!$B$6:$B$3001,ROW(A175),1)&amp;""</f>
        <v/>
      </c>
      <c r="O180" s="98">
        <f t="array" ref="O180">SUMPRODUCT(MID(0&amp;N180,LARGE(INDEX(ISNUMBER(--MID(N180,ROW($O$1:$O$25),1))* ROW($O$1:$O$25),0),ROW($O$1:$O$25))+1,1)*10^ROW($O$1:$O$25)/10)</f>
        <v>0</v>
      </c>
      <c r="T180" s="140">
        <f t="shared" si="2"/>
        <v>351</v>
      </c>
      <c r="U180" s="112" t="str">
        <f>IF(OR(LEN(Form!$E$8)=0,ROWS(ColumnDescr)&lt;T180),"",IF(LEN(INDEX(ColumnDescr,T180,1))=0,"",Form!$E$8))</f>
        <v/>
      </c>
      <c r="V180" s="113" t="str">
        <f ca="1">IF(LEN(Form!PIdate)=0,"",IF(U180="","",Form!$E$9))</f>
        <v/>
      </c>
      <c r="W180" s="114" t="str">
        <f>IF($U180="","",INDEX(ColumnDescr,Calc!$T180,1))</f>
        <v/>
      </c>
      <c r="X180" s="115" t="str">
        <f>IF($U180="","",INDEX(ColumnQTY,Calc!$T180,1))</f>
        <v/>
      </c>
      <c r="Y180" s="115" t="str">
        <f>IF($U180="","",INDEX(ColumnUnit,Calc!$T180,1))</f>
        <v/>
      </c>
      <c r="Z180" s="116" t="str">
        <f>IF($U180="","",INDEX(ColumnUnitW,Calc!$T180,1))</f>
        <v/>
      </c>
      <c r="AA180" s="116" t="str">
        <f>IF($U180="","",INDEX(ColumnTotalW,Calc!$T180,1))</f>
        <v/>
      </c>
      <c r="AB180" s="117" t="str">
        <f>IF($U180="","",INDEX(ColumnWUnit,Calc!$T180,1))</f>
        <v/>
      </c>
      <c r="AC180" s="115" t="str">
        <f>IF($U180="","",IF(LEN(Form!$O$11)=0,"",Form!$O$11))</f>
        <v/>
      </c>
      <c r="AD180" s="118" t="str">
        <f>IF($U180="","",IF(LEN(Form!$D$12)=0,"",Form!$D$12))</f>
        <v/>
      </c>
    </row>
    <row r="181" spans="14:30" x14ac:dyDescent="0.25">
      <c r="N181" s="311" t="str">
        <f>INDEX(Tracking!$B$6:$B$3001,ROW(A176),1)&amp;""</f>
        <v/>
      </c>
      <c r="O181" s="98">
        <f t="array" ref="O181">SUMPRODUCT(MID(0&amp;N181,LARGE(INDEX(ISNUMBER(--MID(N181,ROW($O$1:$O$25),1))* ROW($O$1:$O$25),0),ROW($O$1:$O$25))+1,1)*10^ROW($O$1:$O$25)/10)</f>
        <v>0</v>
      </c>
      <c r="T181" s="140">
        <f t="shared" si="2"/>
        <v>353</v>
      </c>
      <c r="U181" s="112" t="str">
        <f>IF(OR(LEN(Form!$E$8)=0,ROWS(ColumnDescr)&lt;T181),"",IF(LEN(INDEX(ColumnDescr,T181,1))=0,"",Form!$E$8))</f>
        <v/>
      </c>
      <c r="V181" s="113" t="str">
        <f ca="1">IF(LEN(Form!PIdate)=0,"",IF(U181="","",Form!$E$9))</f>
        <v/>
      </c>
      <c r="W181" s="114" t="str">
        <f>IF($U181="","",INDEX(ColumnDescr,Calc!$T181,1))</f>
        <v/>
      </c>
      <c r="X181" s="115" t="str">
        <f>IF($U181="","",INDEX(ColumnQTY,Calc!$T181,1))</f>
        <v/>
      </c>
      <c r="Y181" s="115" t="str">
        <f>IF($U181="","",INDEX(ColumnUnit,Calc!$T181,1))</f>
        <v/>
      </c>
      <c r="Z181" s="116" t="str">
        <f>IF($U181="","",INDEX(ColumnUnitW,Calc!$T181,1))</f>
        <v/>
      </c>
      <c r="AA181" s="116" t="str">
        <f>IF($U181="","",INDEX(ColumnTotalW,Calc!$T181,1))</f>
        <v/>
      </c>
      <c r="AB181" s="117" t="str">
        <f>IF($U181="","",INDEX(ColumnWUnit,Calc!$T181,1))</f>
        <v/>
      </c>
      <c r="AC181" s="115" t="str">
        <f>IF($U181="","",IF(LEN(Form!$O$11)=0,"",Form!$O$11))</f>
        <v/>
      </c>
      <c r="AD181" s="118" t="str">
        <f>IF($U181="","",IF(LEN(Form!$D$12)=0,"",Form!$D$12))</f>
        <v/>
      </c>
    </row>
    <row r="182" spans="14:30" x14ac:dyDescent="0.25">
      <c r="N182" s="311" t="str">
        <f>INDEX(Tracking!$B$6:$B$3001,ROW(A177),1)&amp;""</f>
        <v/>
      </c>
      <c r="O182" s="98">
        <f t="array" ref="O182">SUMPRODUCT(MID(0&amp;N182,LARGE(INDEX(ISNUMBER(--MID(N182,ROW($O$1:$O$25),1))* ROW($O$1:$O$25),0),ROW($O$1:$O$25))+1,1)*10^ROW($O$1:$O$25)/10)</f>
        <v>0</v>
      </c>
      <c r="T182" s="140">
        <f t="shared" si="2"/>
        <v>355</v>
      </c>
      <c r="U182" s="112" t="str">
        <f>IF(OR(LEN(Form!$E$8)=0,ROWS(ColumnDescr)&lt;T182),"",IF(LEN(INDEX(ColumnDescr,T182,1))=0,"",Form!$E$8))</f>
        <v/>
      </c>
      <c r="V182" s="113" t="str">
        <f ca="1">IF(LEN(Form!PIdate)=0,"",IF(U182="","",Form!$E$9))</f>
        <v/>
      </c>
      <c r="W182" s="114" t="str">
        <f>IF($U182="","",INDEX(ColumnDescr,Calc!$T182,1))</f>
        <v/>
      </c>
      <c r="X182" s="115" t="str">
        <f>IF($U182="","",INDEX(ColumnQTY,Calc!$T182,1))</f>
        <v/>
      </c>
      <c r="Y182" s="115" t="str">
        <f>IF($U182="","",INDEX(ColumnUnit,Calc!$T182,1))</f>
        <v/>
      </c>
      <c r="Z182" s="116" t="str">
        <f>IF($U182="","",INDEX(ColumnUnitW,Calc!$T182,1))</f>
        <v/>
      </c>
      <c r="AA182" s="116" t="str">
        <f>IF($U182="","",INDEX(ColumnTotalW,Calc!$T182,1))</f>
        <v/>
      </c>
      <c r="AB182" s="117" t="str">
        <f>IF($U182="","",INDEX(ColumnWUnit,Calc!$T182,1))</f>
        <v/>
      </c>
      <c r="AC182" s="115" t="str">
        <f>IF($U182="","",IF(LEN(Form!$O$11)=0,"",Form!$O$11))</f>
        <v/>
      </c>
      <c r="AD182" s="118" t="str">
        <f>IF($U182="","",IF(LEN(Form!$D$12)=0,"",Form!$D$12))</f>
        <v/>
      </c>
    </row>
    <row r="183" spans="14:30" x14ac:dyDescent="0.25">
      <c r="N183" s="311" t="str">
        <f>INDEX(Tracking!$B$6:$B$3001,ROW(A178),1)&amp;""</f>
        <v/>
      </c>
      <c r="O183" s="98">
        <f t="array" ref="O183">SUMPRODUCT(MID(0&amp;N183,LARGE(INDEX(ISNUMBER(--MID(N183,ROW($O$1:$O$25),1))* ROW($O$1:$O$25),0),ROW($O$1:$O$25))+1,1)*10^ROW($O$1:$O$25)/10)</f>
        <v>0</v>
      </c>
      <c r="T183" s="140">
        <f t="shared" si="2"/>
        <v>357</v>
      </c>
      <c r="U183" s="112" t="str">
        <f>IF(OR(LEN(Form!$E$8)=0,ROWS(ColumnDescr)&lt;T183),"",IF(LEN(INDEX(ColumnDescr,T183,1))=0,"",Form!$E$8))</f>
        <v/>
      </c>
      <c r="V183" s="113" t="str">
        <f ca="1">IF(LEN(Form!PIdate)=0,"",IF(U183="","",Form!$E$9))</f>
        <v/>
      </c>
      <c r="W183" s="114" t="str">
        <f>IF($U183="","",INDEX(ColumnDescr,Calc!$T183,1))</f>
        <v/>
      </c>
      <c r="X183" s="115" t="str">
        <f>IF($U183="","",INDEX(ColumnQTY,Calc!$T183,1))</f>
        <v/>
      </c>
      <c r="Y183" s="115" t="str">
        <f>IF($U183="","",INDEX(ColumnUnit,Calc!$T183,1))</f>
        <v/>
      </c>
      <c r="Z183" s="116" t="str">
        <f>IF($U183="","",INDEX(ColumnUnitW,Calc!$T183,1))</f>
        <v/>
      </c>
      <c r="AA183" s="116" t="str">
        <f>IF($U183="","",INDEX(ColumnTotalW,Calc!$T183,1))</f>
        <v/>
      </c>
      <c r="AB183" s="117" t="str">
        <f>IF($U183="","",INDEX(ColumnWUnit,Calc!$T183,1))</f>
        <v/>
      </c>
      <c r="AC183" s="115" t="str">
        <f>IF($U183="","",IF(LEN(Form!$O$11)=0,"",Form!$O$11))</f>
        <v/>
      </c>
      <c r="AD183" s="118" t="str">
        <f>IF($U183="","",IF(LEN(Form!$D$12)=0,"",Form!$D$12))</f>
        <v/>
      </c>
    </row>
    <row r="184" spans="14:30" x14ac:dyDescent="0.25">
      <c r="N184" s="311" t="str">
        <f>INDEX(Tracking!$B$6:$B$3001,ROW(A179),1)&amp;""</f>
        <v/>
      </c>
      <c r="O184" s="98">
        <f t="array" ref="O184">SUMPRODUCT(MID(0&amp;N184,LARGE(INDEX(ISNUMBER(--MID(N184,ROW($O$1:$O$25),1))* ROW($O$1:$O$25),0),ROW($O$1:$O$25))+1,1)*10^ROW($O$1:$O$25)/10)</f>
        <v>0</v>
      </c>
      <c r="T184" s="140">
        <f t="shared" si="2"/>
        <v>359</v>
      </c>
      <c r="U184" s="112" t="str">
        <f>IF(OR(LEN(Form!$E$8)=0,ROWS(ColumnDescr)&lt;T184),"",IF(LEN(INDEX(ColumnDescr,T184,1))=0,"",Form!$E$8))</f>
        <v/>
      </c>
      <c r="V184" s="113" t="str">
        <f ca="1">IF(LEN(Form!PIdate)=0,"",IF(U184="","",Form!$E$9))</f>
        <v/>
      </c>
      <c r="W184" s="114" t="str">
        <f>IF($U184="","",INDEX(ColumnDescr,Calc!$T184,1))</f>
        <v/>
      </c>
      <c r="X184" s="115" t="str">
        <f>IF($U184="","",INDEX(ColumnQTY,Calc!$T184,1))</f>
        <v/>
      </c>
      <c r="Y184" s="115" t="str">
        <f>IF($U184="","",INDEX(ColumnUnit,Calc!$T184,1))</f>
        <v/>
      </c>
      <c r="Z184" s="116" t="str">
        <f>IF($U184="","",INDEX(ColumnUnitW,Calc!$T184,1))</f>
        <v/>
      </c>
      <c r="AA184" s="116" t="str">
        <f>IF($U184="","",INDEX(ColumnTotalW,Calc!$T184,1))</f>
        <v/>
      </c>
      <c r="AB184" s="117" t="str">
        <f>IF($U184="","",INDEX(ColumnWUnit,Calc!$T184,1))</f>
        <v/>
      </c>
      <c r="AC184" s="115" t="str">
        <f>IF($U184="","",IF(LEN(Form!$O$11)=0,"",Form!$O$11))</f>
        <v/>
      </c>
      <c r="AD184" s="118" t="str">
        <f>IF($U184="","",IF(LEN(Form!$D$12)=0,"",Form!$D$12))</f>
        <v/>
      </c>
    </row>
    <row r="185" spans="14:30" x14ac:dyDescent="0.25">
      <c r="N185" s="311" t="str">
        <f>INDEX(Tracking!$B$6:$B$3001,ROW(A180),1)&amp;""</f>
        <v/>
      </c>
      <c r="O185" s="98">
        <f t="array" ref="O185">SUMPRODUCT(MID(0&amp;N185,LARGE(INDEX(ISNUMBER(--MID(N185,ROW($O$1:$O$25),1))* ROW($O$1:$O$25),0),ROW($O$1:$O$25))+1,1)*10^ROW($O$1:$O$25)/10)</f>
        <v>0</v>
      </c>
      <c r="T185" s="140">
        <f t="shared" si="2"/>
        <v>361</v>
      </c>
      <c r="U185" s="112" t="str">
        <f>IF(OR(LEN(Form!$E$8)=0,ROWS(ColumnDescr)&lt;T185),"",IF(LEN(INDEX(ColumnDescr,T185,1))=0,"",Form!$E$8))</f>
        <v/>
      </c>
      <c r="V185" s="113" t="str">
        <f ca="1">IF(LEN(Form!PIdate)=0,"",IF(U185="","",Form!$E$9))</f>
        <v/>
      </c>
      <c r="W185" s="114" t="str">
        <f>IF($U185="","",INDEX(ColumnDescr,Calc!$T185,1))</f>
        <v/>
      </c>
      <c r="X185" s="115" t="str">
        <f>IF($U185="","",INDEX(ColumnQTY,Calc!$T185,1))</f>
        <v/>
      </c>
      <c r="Y185" s="115" t="str">
        <f>IF($U185="","",INDEX(ColumnUnit,Calc!$T185,1))</f>
        <v/>
      </c>
      <c r="Z185" s="116" t="str">
        <f>IF($U185="","",INDEX(ColumnUnitW,Calc!$T185,1))</f>
        <v/>
      </c>
      <c r="AA185" s="116" t="str">
        <f>IF($U185="","",INDEX(ColumnTotalW,Calc!$T185,1))</f>
        <v/>
      </c>
      <c r="AB185" s="117" t="str">
        <f>IF($U185="","",INDEX(ColumnWUnit,Calc!$T185,1))</f>
        <v/>
      </c>
      <c r="AC185" s="115" t="str">
        <f>IF($U185="","",IF(LEN(Form!$O$11)=0,"",Form!$O$11))</f>
        <v/>
      </c>
      <c r="AD185" s="118" t="str">
        <f>IF($U185="","",IF(LEN(Form!$D$12)=0,"",Form!$D$12))</f>
        <v/>
      </c>
    </row>
    <row r="186" spans="14:30" x14ac:dyDescent="0.25">
      <c r="N186" s="311" t="str">
        <f>INDEX(Tracking!$B$6:$B$3001,ROW(A181),1)&amp;""</f>
        <v/>
      </c>
      <c r="O186" s="98">
        <f t="array" ref="O186">SUMPRODUCT(MID(0&amp;N186,LARGE(INDEX(ISNUMBER(--MID(N186,ROW($O$1:$O$25),1))* ROW($O$1:$O$25),0),ROW($O$1:$O$25))+1,1)*10^ROW($O$1:$O$25)/10)</f>
        <v>0</v>
      </c>
      <c r="T186" s="140">
        <f t="shared" si="2"/>
        <v>363</v>
      </c>
      <c r="U186" s="112" t="str">
        <f>IF(OR(LEN(Form!$E$8)=0,ROWS(ColumnDescr)&lt;T186),"",IF(LEN(INDEX(ColumnDescr,T186,1))=0,"",Form!$E$8))</f>
        <v/>
      </c>
      <c r="V186" s="113" t="str">
        <f ca="1">IF(LEN(Form!PIdate)=0,"",IF(U186="","",Form!$E$9))</f>
        <v/>
      </c>
      <c r="W186" s="114" t="str">
        <f>IF($U186="","",INDEX(ColumnDescr,Calc!$T186,1))</f>
        <v/>
      </c>
      <c r="X186" s="115" t="str">
        <f>IF($U186="","",INDEX(ColumnQTY,Calc!$T186,1))</f>
        <v/>
      </c>
      <c r="Y186" s="115" t="str">
        <f>IF($U186="","",INDEX(ColumnUnit,Calc!$T186,1))</f>
        <v/>
      </c>
      <c r="Z186" s="116" t="str">
        <f>IF($U186="","",INDEX(ColumnUnitW,Calc!$T186,1))</f>
        <v/>
      </c>
      <c r="AA186" s="116" t="str">
        <f>IF($U186="","",INDEX(ColumnTotalW,Calc!$T186,1))</f>
        <v/>
      </c>
      <c r="AB186" s="117" t="str">
        <f>IF($U186="","",INDEX(ColumnWUnit,Calc!$T186,1))</f>
        <v/>
      </c>
      <c r="AC186" s="115" t="str">
        <f>IF($U186="","",IF(LEN(Form!$O$11)=0,"",Form!$O$11))</f>
        <v/>
      </c>
      <c r="AD186" s="118" t="str">
        <f>IF($U186="","",IF(LEN(Form!$D$12)=0,"",Form!$D$12))</f>
        <v/>
      </c>
    </row>
    <row r="187" spans="14:30" x14ac:dyDescent="0.25">
      <c r="N187" s="311" t="str">
        <f>INDEX(Tracking!$B$6:$B$3001,ROW(A182),1)&amp;""</f>
        <v/>
      </c>
      <c r="O187" s="98">
        <f t="array" ref="O187">SUMPRODUCT(MID(0&amp;N187,LARGE(INDEX(ISNUMBER(--MID(N187,ROW($O$1:$O$25),1))* ROW($O$1:$O$25),0),ROW($O$1:$O$25))+1,1)*10^ROW($O$1:$O$25)/10)</f>
        <v>0</v>
      </c>
      <c r="T187" s="140">
        <f t="shared" si="2"/>
        <v>365</v>
      </c>
      <c r="U187" s="112" t="str">
        <f>IF(OR(LEN(Form!$E$8)=0,ROWS(ColumnDescr)&lt;T187),"",IF(LEN(INDEX(ColumnDescr,T187,1))=0,"",Form!$E$8))</f>
        <v/>
      </c>
      <c r="V187" s="113" t="str">
        <f ca="1">IF(LEN(Form!PIdate)=0,"",IF(U187="","",Form!$E$9))</f>
        <v/>
      </c>
      <c r="W187" s="114" t="str">
        <f>IF($U187="","",INDEX(ColumnDescr,Calc!$T187,1))</f>
        <v/>
      </c>
      <c r="X187" s="115" t="str">
        <f>IF($U187="","",INDEX(ColumnQTY,Calc!$T187,1))</f>
        <v/>
      </c>
      <c r="Y187" s="115" t="str">
        <f>IF($U187="","",INDEX(ColumnUnit,Calc!$T187,1))</f>
        <v/>
      </c>
      <c r="Z187" s="116" t="str">
        <f>IF($U187="","",INDEX(ColumnUnitW,Calc!$T187,1))</f>
        <v/>
      </c>
      <c r="AA187" s="116" t="str">
        <f>IF($U187="","",INDEX(ColumnTotalW,Calc!$T187,1))</f>
        <v/>
      </c>
      <c r="AB187" s="117" t="str">
        <f>IF($U187="","",INDEX(ColumnWUnit,Calc!$T187,1))</f>
        <v/>
      </c>
      <c r="AC187" s="115" t="str">
        <f>IF($U187="","",IF(LEN(Form!$O$11)=0,"",Form!$O$11))</f>
        <v/>
      </c>
      <c r="AD187" s="118" t="str">
        <f>IF($U187="","",IF(LEN(Form!$D$12)=0,"",Form!$D$12))</f>
        <v/>
      </c>
    </row>
    <row r="188" spans="14:30" x14ac:dyDescent="0.25">
      <c r="N188" s="311" t="str">
        <f>INDEX(Tracking!$B$6:$B$3001,ROW(A183),1)&amp;""</f>
        <v/>
      </c>
      <c r="O188" s="98">
        <f t="array" ref="O188">SUMPRODUCT(MID(0&amp;N188,LARGE(INDEX(ISNUMBER(--MID(N188,ROW($O$1:$O$25),1))* ROW($O$1:$O$25),0),ROW($O$1:$O$25))+1,1)*10^ROW($O$1:$O$25)/10)</f>
        <v>0</v>
      </c>
      <c r="T188" s="140">
        <f t="shared" si="2"/>
        <v>367</v>
      </c>
      <c r="U188" s="112" t="str">
        <f>IF(OR(LEN(Form!$E$8)=0,ROWS(ColumnDescr)&lt;T188),"",IF(LEN(INDEX(ColumnDescr,T188,1))=0,"",Form!$E$8))</f>
        <v/>
      </c>
      <c r="V188" s="113" t="str">
        <f ca="1">IF(LEN(Form!PIdate)=0,"",IF(U188="","",Form!$E$9))</f>
        <v/>
      </c>
      <c r="W188" s="114" t="str">
        <f>IF($U188="","",INDEX(ColumnDescr,Calc!$T188,1))</f>
        <v/>
      </c>
      <c r="X188" s="115" t="str">
        <f>IF($U188="","",INDEX(ColumnQTY,Calc!$T188,1))</f>
        <v/>
      </c>
      <c r="Y188" s="115" t="str">
        <f>IF($U188="","",INDEX(ColumnUnit,Calc!$T188,1))</f>
        <v/>
      </c>
      <c r="Z188" s="116" t="str">
        <f>IF($U188="","",INDEX(ColumnUnitW,Calc!$T188,1))</f>
        <v/>
      </c>
      <c r="AA188" s="116" t="str">
        <f>IF($U188="","",INDEX(ColumnTotalW,Calc!$T188,1))</f>
        <v/>
      </c>
      <c r="AB188" s="117" t="str">
        <f>IF($U188="","",INDEX(ColumnWUnit,Calc!$T188,1))</f>
        <v/>
      </c>
      <c r="AC188" s="115" t="str">
        <f>IF($U188="","",IF(LEN(Form!$O$11)=0,"",Form!$O$11))</f>
        <v/>
      </c>
      <c r="AD188" s="118" t="str">
        <f>IF($U188="","",IF(LEN(Form!$D$12)=0,"",Form!$D$12))</f>
        <v/>
      </c>
    </row>
    <row r="189" spans="14:30" x14ac:dyDescent="0.25">
      <c r="N189" s="311" t="str">
        <f>INDEX(Tracking!$B$6:$B$3001,ROW(A184),1)&amp;""</f>
        <v/>
      </c>
      <c r="O189" s="98">
        <f t="array" ref="O189">SUMPRODUCT(MID(0&amp;N189,LARGE(INDEX(ISNUMBER(--MID(N189,ROW($O$1:$O$25),1))* ROW($O$1:$O$25),0),ROW($O$1:$O$25))+1,1)*10^ROW($O$1:$O$25)/10)</f>
        <v>0</v>
      </c>
      <c r="T189" s="140">
        <f t="shared" si="2"/>
        <v>369</v>
      </c>
      <c r="U189" s="112" t="str">
        <f>IF(OR(LEN(Form!$E$8)=0,ROWS(ColumnDescr)&lt;T189),"",IF(LEN(INDEX(ColumnDescr,T189,1))=0,"",Form!$E$8))</f>
        <v/>
      </c>
      <c r="V189" s="113" t="str">
        <f ca="1">IF(LEN(Form!PIdate)=0,"",IF(U189="","",Form!$E$9))</f>
        <v/>
      </c>
      <c r="W189" s="114" t="str">
        <f>IF($U189="","",INDEX(ColumnDescr,Calc!$T189,1))</f>
        <v/>
      </c>
      <c r="X189" s="115" t="str">
        <f>IF($U189="","",INDEX(ColumnQTY,Calc!$T189,1))</f>
        <v/>
      </c>
      <c r="Y189" s="115" t="str">
        <f>IF($U189="","",INDEX(ColumnUnit,Calc!$T189,1))</f>
        <v/>
      </c>
      <c r="Z189" s="116" t="str">
        <f>IF($U189="","",INDEX(ColumnUnitW,Calc!$T189,1))</f>
        <v/>
      </c>
      <c r="AA189" s="116" t="str">
        <f>IF($U189="","",INDEX(ColumnTotalW,Calc!$T189,1))</f>
        <v/>
      </c>
      <c r="AB189" s="117" t="str">
        <f>IF($U189="","",INDEX(ColumnWUnit,Calc!$T189,1))</f>
        <v/>
      </c>
      <c r="AC189" s="115" t="str">
        <f>IF($U189="","",IF(LEN(Form!$O$11)=0,"",Form!$O$11))</f>
        <v/>
      </c>
      <c r="AD189" s="118" t="str">
        <f>IF($U189="","",IF(LEN(Form!$D$12)=0,"",Form!$D$12))</f>
        <v/>
      </c>
    </row>
    <row r="190" spans="14:30" x14ac:dyDescent="0.25">
      <c r="N190" s="311" t="str">
        <f>INDEX(Tracking!$B$6:$B$3001,ROW(A185),1)&amp;""</f>
        <v/>
      </c>
      <c r="O190" s="98">
        <f t="array" ref="O190">SUMPRODUCT(MID(0&amp;N190,LARGE(INDEX(ISNUMBER(--MID(N190,ROW($O$1:$O$25),1))* ROW($O$1:$O$25),0),ROW($O$1:$O$25))+1,1)*10^ROW($O$1:$O$25)/10)</f>
        <v>0</v>
      </c>
      <c r="T190" s="140">
        <f t="shared" si="2"/>
        <v>371</v>
      </c>
      <c r="U190" s="112" t="str">
        <f>IF(OR(LEN(Form!$E$8)=0,ROWS(ColumnDescr)&lt;T190),"",IF(LEN(INDEX(ColumnDescr,T190,1))=0,"",Form!$E$8))</f>
        <v/>
      </c>
      <c r="V190" s="113" t="str">
        <f ca="1">IF(LEN(Form!PIdate)=0,"",IF(U190="","",Form!$E$9))</f>
        <v/>
      </c>
      <c r="W190" s="114" t="str">
        <f>IF($U190="","",INDEX(ColumnDescr,Calc!$T190,1))</f>
        <v/>
      </c>
      <c r="X190" s="115" t="str">
        <f>IF($U190="","",INDEX(ColumnQTY,Calc!$T190,1))</f>
        <v/>
      </c>
      <c r="Y190" s="115" t="str">
        <f>IF($U190="","",INDEX(ColumnUnit,Calc!$T190,1))</f>
        <v/>
      </c>
      <c r="Z190" s="116" t="str">
        <f>IF($U190="","",INDEX(ColumnUnitW,Calc!$T190,1))</f>
        <v/>
      </c>
      <c r="AA190" s="116" t="str">
        <f>IF($U190="","",INDEX(ColumnTotalW,Calc!$T190,1))</f>
        <v/>
      </c>
      <c r="AB190" s="117" t="str">
        <f>IF($U190="","",INDEX(ColumnWUnit,Calc!$T190,1))</f>
        <v/>
      </c>
      <c r="AC190" s="115" t="str">
        <f>IF($U190="","",IF(LEN(Form!$O$11)=0,"",Form!$O$11))</f>
        <v/>
      </c>
      <c r="AD190" s="118" t="str">
        <f>IF($U190="","",IF(LEN(Form!$D$12)=0,"",Form!$D$12))</f>
        <v/>
      </c>
    </row>
    <row r="191" spans="14:30" x14ac:dyDescent="0.25">
      <c r="N191" s="311" t="str">
        <f>INDEX(Tracking!$B$6:$B$3001,ROW(A186),1)&amp;""</f>
        <v/>
      </c>
      <c r="O191" s="98">
        <f t="array" ref="O191">SUMPRODUCT(MID(0&amp;N191,LARGE(INDEX(ISNUMBER(--MID(N191,ROW($O$1:$O$25),1))* ROW($O$1:$O$25),0),ROW($O$1:$O$25))+1,1)*10^ROW($O$1:$O$25)/10)</f>
        <v>0</v>
      </c>
      <c r="T191" s="140">
        <f t="shared" si="2"/>
        <v>373</v>
      </c>
      <c r="U191" s="112" t="str">
        <f>IF(OR(LEN(Form!$E$8)=0,ROWS(ColumnDescr)&lt;T191),"",IF(LEN(INDEX(ColumnDescr,T191,1))=0,"",Form!$E$8))</f>
        <v/>
      </c>
      <c r="V191" s="113" t="str">
        <f ca="1">IF(LEN(Form!PIdate)=0,"",IF(U191="","",Form!$E$9))</f>
        <v/>
      </c>
      <c r="W191" s="114" t="str">
        <f>IF($U191="","",INDEX(ColumnDescr,Calc!$T191,1))</f>
        <v/>
      </c>
      <c r="X191" s="115" t="str">
        <f>IF($U191="","",INDEX(ColumnQTY,Calc!$T191,1))</f>
        <v/>
      </c>
      <c r="Y191" s="115" t="str">
        <f>IF($U191="","",INDEX(ColumnUnit,Calc!$T191,1))</f>
        <v/>
      </c>
      <c r="Z191" s="116" t="str">
        <f>IF($U191="","",INDEX(ColumnUnitW,Calc!$T191,1))</f>
        <v/>
      </c>
      <c r="AA191" s="116" t="str">
        <f>IF($U191="","",INDEX(ColumnTotalW,Calc!$T191,1))</f>
        <v/>
      </c>
      <c r="AB191" s="117" t="str">
        <f>IF($U191="","",INDEX(ColumnWUnit,Calc!$T191,1))</f>
        <v/>
      </c>
      <c r="AC191" s="115" t="str">
        <f>IF($U191="","",IF(LEN(Form!$O$11)=0,"",Form!$O$11))</f>
        <v/>
      </c>
      <c r="AD191" s="118" t="str">
        <f>IF($U191="","",IF(LEN(Form!$D$12)=0,"",Form!$D$12))</f>
        <v/>
      </c>
    </row>
    <row r="192" spans="14:30" x14ac:dyDescent="0.25">
      <c r="N192" s="311" t="str">
        <f>INDEX(Tracking!$B$6:$B$3001,ROW(A187),1)&amp;""</f>
        <v/>
      </c>
      <c r="O192" s="98">
        <f t="array" ref="O192">SUMPRODUCT(MID(0&amp;N192,LARGE(INDEX(ISNUMBER(--MID(N192,ROW($O$1:$O$25),1))* ROW($O$1:$O$25),0),ROW($O$1:$O$25))+1,1)*10^ROW($O$1:$O$25)/10)</f>
        <v>0</v>
      </c>
      <c r="T192" s="140">
        <f t="shared" si="2"/>
        <v>375</v>
      </c>
      <c r="U192" s="112" t="str">
        <f>IF(OR(LEN(Form!$E$8)=0,ROWS(ColumnDescr)&lt;T192),"",IF(LEN(INDEX(ColumnDescr,T192,1))=0,"",Form!$E$8))</f>
        <v/>
      </c>
      <c r="V192" s="113" t="str">
        <f ca="1">IF(LEN(Form!PIdate)=0,"",IF(U192="","",Form!$E$9))</f>
        <v/>
      </c>
      <c r="W192" s="114" t="str">
        <f>IF($U192="","",INDEX(ColumnDescr,Calc!$T192,1))</f>
        <v/>
      </c>
      <c r="X192" s="115" t="str">
        <f>IF($U192="","",INDEX(ColumnQTY,Calc!$T192,1))</f>
        <v/>
      </c>
      <c r="Y192" s="115" t="str">
        <f>IF($U192="","",INDEX(ColumnUnit,Calc!$T192,1))</f>
        <v/>
      </c>
      <c r="Z192" s="116" t="str">
        <f>IF($U192="","",INDEX(ColumnUnitW,Calc!$T192,1))</f>
        <v/>
      </c>
      <c r="AA192" s="116" t="str">
        <f>IF($U192="","",INDEX(ColumnTotalW,Calc!$T192,1))</f>
        <v/>
      </c>
      <c r="AB192" s="117" t="str">
        <f>IF($U192="","",INDEX(ColumnWUnit,Calc!$T192,1))</f>
        <v/>
      </c>
      <c r="AC192" s="115" t="str">
        <f>IF($U192="","",IF(LEN(Form!$O$11)=0,"",Form!$O$11))</f>
        <v/>
      </c>
      <c r="AD192" s="118" t="str">
        <f>IF($U192="","",IF(LEN(Form!$D$12)=0,"",Form!$D$12))</f>
        <v/>
      </c>
    </row>
    <row r="193" spans="14:30" x14ac:dyDescent="0.25">
      <c r="N193" s="311" t="str">
        <f>INDEX(Tracking!$B$6:$B$3001,ROW(A188),1)&amp;""</f>
        <v/>
      </c>
      <c r="O193" s="98">
        <f t="array" ref="O193">SUMPRODUCT(MID(0&amp;N193,LARGE(INDEX(ISNUMBER(--MID(N193,ROW($O$1:$O$25),1))* ROW($O$1:$O$25),0),ROW($O$1:$O$25))+1,1)*10^ROW($O$1:$O$25)/10)</f>
        <v>0</v>
      </c>
      <c r="T193" s="140">
        <f t="shared" si="2"/>
        <v>377</v>
      </c>
      <c r="U193" s="112" t="str">
        <f>IF(OR(LEN(Form!$E$8)=0,ROWS(ColumnDescr)&lt;T193),"",IF(LEN(INDEX(ColumnDescr,T193,1))=0,"",Form!$E$8))</f>
        <v/>
      </c>
      <c r="V193" s="113" t="str">
        <f ca="1">IF(LEN(Form!PIdate)=0,"",IF(U193="","",Form!$E$9))</f>
        <v/>
      </c>
      <c r="W193" s="114" t="str">
        <f>IF($U193="","",INDEX(ColumnDescr,Calc!$T193,1))</f>
        <v/>
      </c>
      <c r="X193" s="115" t="str">
        <f>IF($U193="","",INDEX(ColumnQTY,Calc!$T193,1))</f>
        <v/>
      </c>
      <c r="Y193" s="115" t="str">
        <f>IF($U193="","",INDEX(ColumnUnit,Calc!$T193,1))</f>
        <v/>
      </c>
      <c r="Z193" s="116" t="str">
        <f>IF($U193="","",INDEX(ColumnUnitW,Calc!$T193,1))</f>
        <v/>
      </c>
      <c r="AA193" s="116" t="str">
        <f>IF($U193="","",INDEX(ColumnTotalW,Calc!$T193,1))</f>
        <v/>
      </c>
      <c r="AB193" s="117" t="str">
        <f>IF($U193="","",INDEX(ColumnWUnit,Calc!$T193,1))</f>
        <v/>
      </c>
      <c r="AC193" s="115" t="str">
        <f>IF($U193="","",IF(LEN(Form!$O$11)=0,"",Form!$O$11))</f>
        <v/>
      </c>
      <c r="AD193" s="118" t="str">
        <f>IF($U193="","",IF(LEN(Form!$D$12)=0,"",Form!$D$12))</f>
        <v/>
      </c>
    </row>
    <row r="194" spans="14:30" x14ac:dyDescent="0.25">
      <c r="N194" s="311" t="str">
        <f>INDEX(Tracking!$B$6:$B$3001,ROW(A189),1)&amp;""</f>
        <v/>
      </c>
      <c r="O194" s="98">
        <f t="array" ref="O194">SUMPRODUCT(MID(0&amp;N194,LARGE(INDEX(ISNUMBER(--MID(N194,ROW($O$1:$O$25),1))* ROW($O$1:$O$25),0),ROW($O$1:$O$25))+1,1)*10^ROW($O$1:$O$25)/10)</f>
        <v>0</v>
      </c>
      <c r="T194" s="140">
        <f t="shared" si="2"/>
        <v>379</v>
      </c>
      <c r="U194" s="112" t="str">
        <f>IF(OR(LEN(Form!$E$8)=0,ROWS(ColumnDescr)&lt;T194),"",IF(LEN(INDEX(ColumnDescr,T194,1))=0,"",Form!$E$8))</f>
        <v/>
      </c>
      <c r="V194" s="113" t="str">
        <f ca="1">IF(LEN(Form!PIdate)=0,"",IF(U194="","",Form!$E$9))</f>
        <v/>
      </c>
      <c r="W194" s="114" t="str">
        <f>IF($U194="","",INDEX(ColumnDescr,Calc!$T194,1))</f>
        <v/>
      </c>
      <c r="X194" s="115" t="str">
        <f>IF($U194="","",INDEX(ColumnQTY,Calc!$T194,1))</f>
        <v/>
      </c>
      <c r="Y194" s="115" t="str">
        <f>IF($U194="","",INDEX(ColumnUnit,Calc!$T194,1))</f>
        <v/>
      </c>
      <c r="Z194" s="116" t="str">
        <f>IF($U194="","",INDEX(ColumnUnitW,Calc!$T194,1))</f>
        <v/>
      </c>
      <c r="AA194" s="116" t="str">
        <f>IF($U194="","",INDEX(ColumnTotalW,Calc!$T194,1))</f>
        <v/>
      </c>
      <c r="AB194" s="117" t="str">
        <f>IF($U194="","",INDEX(ColumnWUnit,Calc!$T194,1))</f>
        <v/>
      </c>
      <c r="AC194" s="115" t="str">
        <f>IF($U194="","",IF(LEN(Form!$O$11)=0,"",Form!$O$11))</f>
        <v/>
      </c>
      <c r="AD194" s="118" t="str">
        <f>IF($U194="","",IF(LEN(Form!$D$12)=0,"",Form!$D$12))</f>
        <v/>
      </c>
    </row>
    <row r="195" spans="14:30" x14ac:dyDescent="0.25">
      <c r="N195" s="311" t="str">
        <f>INDEX(Tracking!$B$6:$B$3001,ROW(A190),1)&amp;""</f>
        <v/>
      </c>
      <c r="O195" s="98">
        <f t="array" ref="O195">SUMPRODUCT(MID(0&amp;N195,LARGE(INDEX(ISNUMBER(--MID(N195,ROW($O$1:$O$25),1))* ROW($O$1:$O$25),0),ROW($O$1:$O$25))+1,1)*10^ROW($O$1:$O$25)/10)</f>
        <v>0</v>
      </c>
      <c r="T195" s="140">
        <f t="shared" si="2"/>
        <v>381</v>
      </c>
      <c r="U195" s="112" t="str">
        <f>IF(OR(LEN(Form!$E$8)=0,ROWS(ColumnDescr)&lt;T195),"",IF(LEN(INDEX(ColumnDescr,T195,1))=0,"",Form!$E$8))</f>
        <v/>
      </c>
      <c r="V195" s="113" t="str">
        <f ca="1">IF(LEN(Form!PIdate)=0,"",IF(U195="","",Form!$E$9))</f>
        <v/>
      </c>
      <c r="W195" s="114" t="str">
        <f>IF($U195="","",INDEX(ColumnDescr,Calc!$T195,1))</f>
        <v/>
      </c>
      <c r="X195" s="115" t="str">
        <f>IF($U195="","",INDEX(ColumnQTY,Calc!$T195,1))</f>
        <v/>
      </c>
      <c r="Y195" s="115" t="str">
        <f>IF($U195="","",INDEX(ColumnUnit,Calc!$T195,1))</f>
        <v/>
      </c>
      <c r="Z195" s="116" t="str">
        <f>IF($U195="","",INDEX(ColumnUnitW,Calc!$T195,1))</f>
        <v/>
      </c>
      <c r="AA195" s="116" t="str">
        <f>IF($U195="","",INDEX(ColumnTotalW,Calc!$T195,1))</f>
        <v/>
      </c>
      <c r="AB195" s="117" t="str">
        <f>IF($U195="","",INDEX(ColumnWUnit,Calc!$T195,1))</f>
        <v/>
      </c>
      <c r="AC195" s="115" t="str">
        <f>IF($U195="","",IF(LEN(Form!$O$11)=0,"",Form!$O$11))</f>
        <v/>
      </c>
      <c r="AD195" s="118" t="str">
        <f>IF($U195="","",IF(LEN(Form!$D$12)=0,"",Form!$D$12))</f>
        <v/>
      </c>
    </row>
    <row r="196" spans="14:30" x14ac:dyDescent="0.25">
      <c r="N196" s="311" t="str">
        <f>INDEX(Tracking!$B$6:$B$3001,ROW(A191),1)&amp;""</f>
        <v/>
      </c>
      <c r="O196" s="98">
        <f t="array" ref="O196">SUMPRODUCT(MID(0&amp;N196,LARGE(INDEX(ISNUMBER(--MID(N196,ROW($O$1:$O$25),1))* ROW($O$1:$O$25),0),ROW($O$1:$O$25))+1,1)*10^ROW($O$1:$O$25)/10)</f>
        <v>0</v>
      </c>
      <c r="T196" s="140">
        <f t="shared" si="2"/>
        <v>383</v>
      </c>
      <c r="U196" s="112" t="str">
        <f>IF(OR(LEN(Form!$E$8)=0,ROWS(ColumnDescr)&lt;T196),"",IF(LEN(INDEX(ColumnDescr,T196,1))=0,"",Form!$E$8))</f>
        <v/>
      </c>
      <c r="V196" s="113" t="str">
        <f ca="1">IF(LEN(Form!PIdate)=0,"",IF(U196="","",Form!$E$9))</f>
        <v/>
      </c>
      <c r="W196" s="114" t="str">
        <f>IF($U196="","",INDEX(ColumnDescr,Calc!$T196,1))</f>
        <v/>
      </c>
      <c r="X196" s="115" t="str">
        <f>IF($U196="","",INDEX(ColumnQTY,Calc!$T196,1))</f>
        <v/>
      </c>
      <c r="Y196" s="115" t="str">
        <f>IF($U196="","",INDEX(ColumnUnit,Calc!$T196,1))</f>
        <v/>
      </c>
      <c r="Z196" s="116" t="str">
        <f>IF($U196="","",INDEX(ColumnUnitW,Calc!$T196,1))</f>
        <v/>
      </c>
      <c r="AA196" s="116" t="str">
        <f>IF($U196="","",INDEX(ColumnTotalW,Calc!$T196,1))</f>
        <v/>
      </c>
      <c r="AB196" s="117" t="str">
        <f>IF($U196="","",INDEX(ColumnWUnit,Calc!$T196,1))</f>
        <v/>
      </c>
      <c r="AC196" s="115" t="str">
        <f>IF($U196="","",IF(LEN(Form!$O$11)=0,"",Form!$O$11))</f>
        <v/>
      </c>
      <c r="AD196" s="118" t="str">
        <f>IF($U196="","",IF(LEN(Form!$D$12)=0,"",Form!$D$12))</f>
        <v/>
      </c>
    </row>
    <row r="197" spans="14:30" x14ac:dyDescent="0.25">
      <c r="N197" s="311" t="str">
        <f>INDEX(Tracking!$B$6:$B$3001,ROW(A192),1)&amp;""</f>
        <v/>
      </c>
      <c r="O197" s="98">
        <f t="array" ref="O197">SUMPRODUCT(MID(0&amp;N197,LARGE(INDEX(ISNUMBER(--MID(N197,ROW($O$1:$O$25),1))* ROW($O$1:$O$25),0),ROW($O$1:$O$25))+1,1)*10^ROW($O$1:$O$25)/10)</f>
        <v>0</v>
      </c>
      <c r="T197" s="140">
        <f t="shared" si="2"/>
        <v>385</v>
      </c>
      <c r="U197" s="112" t="str">
        <f>IF(OR(LEN(Form!$E$8)=0,ROWS(ColumnDescr)&lt;T197),"",IF(LEN(INDEX(ColumnDescr,T197,1))=0,"",Form!$E$8))</f>
        <v/>
      </c>
      <c r="V197" s="113" t="str">
        <f ca="1">IF(LEN(Form!PIdate)=0,"",IF(U197="","",Form!$E$9))</f>
        <v/>
      </c>
      <c r="W197" s="114" t="str">
        <f>IF($U197="","",INDEX(ColumnDescr,Calc!$T197,1))</f>
        <v/>
      </c>
      <c r="X197" s="115" t="str">
        <f>IF($U197="","",INDEX(ColumnQTY,Calc!$T197,1))</f>
        <v/>
      </c>
      <c r="Y197" s="115" t="str">
        <f>IF($U197="","",INDEX(ColumnUnit,Calc!$T197,1))</f>
        <v/>
      </c>
      <c r="Z197" s="116" t="str">
        <f>IF($U197="","",INDEX(ColumnUnitW,Calc!$T197,1))</f>
        <v/>
      </c>
      <c r="AA197" s="116" t="str">
        <f>IF($U197="","",INDEX(ColumnTotalW,Calc!$T197,1))</f>
        <v/>
      </c>
      <c r="AB197" s="117" t="str">
        <f>IF($U197="","",INDEX(ColumnWUnit,Calc!$T197,1))</f>
        <v/>
      </c>
      <c r="AC197" s="115" t="str">
        <f>IF($U197="","",IF(LEN(Form!$O$11)=0,"",Form!$O$11))</f>
        <v/>
      </c>
      <c r="AD197" s="118" t="str">
        <f>IF($U197="","",IF(LEN(Form!$D$12)=0,"",Form!$D$12))</f>
        <v/>
      </c>
    </row>
    <row r="198" spans="14:30" x14ac:dyDescent="0.25">
      <c r="N198" s="311" t="str">
        <f>INDEX(Tracking!$B$6:$B$3001,ROW(A193),1)&amp;""</f>
        <v/>
      </c>
      <c r="O198" s="98">
        <f t="array" ref="O198">SUMPRODUCT(MID(0&amp;N198,LARGE(INDEX(ISNUMBER(--MID(N198,ROW($O$1:$O$25),1))* ROW($O$1:$O$25),0),ROW($O$1:$O$25))+1,1)*10^ROW($O$1:$O$25)/10)</f>
        <v>0</v>
      </c>
      <c r="T198" s="140">
        <f t="shared" ref="T198:T254" si="3">T197+2</f>
        <v>387</v>
      </c>
      <c r="U198" s="112" t="str">
        <f>IF(OR(LEN(Form!$E$8)=0,ROWS(ColumnDescr)&lt;T198),"",IF(LEN(INDEX(ColumnDescr,T198,1))=0,"",Form!$E$8))</f>
        <v/>
      </c>
      <c r="V198" s="113" t="str">
        <f ca="1">IF(LEN(Form!PIdate)=0,"",IF(U198="","",Form!$E$9))</f>
        <v/>
      </c>
      <c r="W198" s="114" t="str">
        <f>IF($U198="","",INDEX(ColumnDescr,Calc!$T198,1))</f>
        <v/>
      </c>
      <c r="X198" s="115" t="str">
        <f>IF($U198="","",INDEX(ColumnQTY,Calc!$T198,1))</f>
        <v/>
      </c>
      <c r="Y198" s="115" t="str">
        <f>IF($U198="","",INDEX(ColumnUnit,Calc!$T198,1))</f>
        <v/>
      </c>
      <c r="Z198" s="116" t="str">
        <f>IF($U198="","",INDEX(ColumnUnitW,Calc!$T198,1))</f>
        <v/>
      </c>
      <c r="AA198" s="116" t="str">
        <f>IF($U198="","",INDEX(ColumnTotalW,Calc!$T198,1))</f>
        <v/>
      </c>
      <c r="AB198" s="117" t="str">
        <f>IF($U198="","",INDEX(ColumnWUnit,Calc!$T198,1))</f>
        <v/>
      </c>
      <c r="AC198" s="115" t="str">
        <f>IF($U198="","",IF(LEN(Form!$O$11)=0,"",Form!$O$11))</f>
        <v/>
      </c>
      <c r="AD198" s="118" t="str">
        <f>IF($U198="","",IF(LEN(Form!$D$12)=0,"",Form!$D$12))</f>
        <v/>
      </c>
    </row>
    <row r="199" spans="14:30" x14ac:dyDescent="0.25">
      <c r="N199" s="311" t="str">
        <f>INDEX(Tracking!$B$6:$B$3001,ROW(A194),1)&amp;""</f>
        <v/>
      </c>
      <c r="O199" s="98">
        <f t="array" ref="O199">SUMPRODUCT(MID(0&amp;N199,LARGE(INDEX(ISNUMBER(--MID(N199,ROW($O$1:$O$25),1))* ROW($O$1:$O$25),0),ROW($O$1:$O$25))+1,1)*10^ROW($O$1:$O$25)/10)</f>
        <v>0</v>
      </c>
      <c r="T199" s="140">
        <f t="shared" si="3"/>
        <v>389</v>
      </c>
      <c r="U199" s="112" t="str">
        <f>IF(OR(LEN(Form!$E$8)=0,ROWS(ColumnDescr)&lt;T199),"",IF(LEN(INDEX(ColumnDescr,T199,1))=0,"",Form!$E$8))</f>
        <v/>
      </c>
      <c r="V199" s="113" t="str">
        <f ca="1">IF(LEN(Form!PIdate)=0,"",IF(U199="","",Form!$E$9))</f>
        <v/>
      </c>
      <c r="W199" s="114" t="str">
        <f>IF($U199="","",INDEX(ColumnDescr,Calc!$T199,1))</f>
        <v/>
      </c>
      <c r="X199" s="115" t="str">
        <f>IF($U199="","",INDEX(ColumnQTY,Calc!$T199,1))</f>
        <v/>
      </c>
      <c r="Y199" s="115" t="str">
        <f>IF($U199="","",INDEX(ColumnUnit,Calc!$T199,1))</f>
        <v/>
      </c>
      <c r="Z199" s="116" t="str">
        <f>IF($U199="","",INDEX(ColumnUnitW,Calc!$T199,1))</f>
        <v/>
      </c>
      <c r="AA199" s="116" t="str">
        <f>IF($U199="","",INDEX(ColumnTotalW,Calc!$T199,1))</f>
        <v/>
      </c>
      <c r="AB199" s="117" t="str">
        <f>IF($U199="","",INDEX(ColumnWUnit,Calc!$T199,1))</f>
        <v/>
      </c>
      <c r="AC199" s="115" t="str">
        <f>IF($U199="","",IF(LEN(Form!$O$11)=0,"",Form!$O$11))</f>
        <v/>
      </c>
      <c r="AD199" s="118" t="str">
        <f>IF($U199="","",IF(LEN(Form!$D$12)=0,"",Form!$D$12))</f>
        <v/>
      </c>
    </row>
    <row r="200" spans="14:30" x14ac:dyDescent="0.25">
      <c r="N200" s="311" t="str">
        <f>INDEX(Tracking!$B$6:$B$3001,ROW(A195),1)&amp;""</f>
        <v/>
      </c>
      <c r="O200" s="98">
        <f t="array" ref="O200">SUMPRODUCT(MID(0&amp;N200,LARGE(INDEX(ISNUMBER(--MID(N200,ROW($O$1:$O$25),1))* ROW($O$1:$O$25),0),ROW($O$1:$O$25))+1,1)*10^ROW($O$1:$O$25)/10)</f>
        <v>0</v>
      </c>
      <c r="T200" s="140">
        <f t="shared" si="3"/>
        <v>391</v>
      </c>
      <c r="U200" s="112" t="str">
        <f>IF(OR(LEN(Form!$E$8)=0,ROWS(ColumnDescr)&lt;T200),"",IF(LEN(INDEX(ColumnDescr,T200,1))=0,"",Form!$E$8))</f>
        <v/>
      </c>
      <c r="V200" s="113" t="str">
        <f ca="1">IF(LEN(Form!PIdate)=0,"",IF(U200="","",Form!$E$9))</f>
        <v/>
      </c>
      <c r="W200" s="114" t="str">
        <f>IF($U200="","",INDEX(ColumnDescr,Calc!$T200,1))</f>
        <v/>
      </c>
      <c r="X200" s="115" t="str">
        <f>IF($U200="","",INDEX(ColumnQTY,Calc!$T200,1))</f>
        <v/>
      </c>
      <c r="Y200" s="115" t="str">
        <f>IF($U200="","",INDEX(ColumnUnit,Calc!$T200,1))</f>
        <v/>
      </c>
      <c r="Z200" s="116" t="str">
        <f>IF($U200="","",INDEX(ColumnUnitW,Calc!$T200,1))</f>
        <v/>
      </c>
      <c r="AA200" s="116" t="str">
        <f>IF($U200="","",INDEX(ColumnTotalW,Calc!$T200,1))</f>
        <v/>
      </c>
      <c r="AB200" s="117" t="str">
        <f>IF($U200="","",INDEX(ColumnWUnit,Calc!$T200,1))</f>
        <v/>
      </c>
      <c r="AC200" s="115" t="str">
        <f>IF($U200="","",IF(LEN(Form!$O$11)=0,"",Form!$O$11))</f>
        <v/>
      </c>
      <c r="AD200" s="118" t="str">
        <f>IF($U200="","",IF(LEN(Form!$D$12)=0,"",Form!$D$12))</f>
        <v/>
      </c>
    </row>
    <row r="201" spans="14:30" x14ac:dyDescent="0.25">
      <c r="N201" s="311" t="str">
        <f>INDEX(Tracking!$B$6:$B$3001,ROW(A196),1)&amp;""</f>
        <v/>
      </c>
      <c r="O201" s="98">
        <f t="array" ref="O201">SUMPRODUCT(MID(0&amp;N201,LARGE(INDEX(ISNUMBER(--MID(N201,ROW($O$1:$O$25),1))* ROW($O$1:$O$25),0),ROW($O$1:$O$25))+1,1)*10^ROW($O$1:$O$25)/10)</f>
        <v>0</v>
      </c>
      <c r="T201" s="140">
        <f t="shared" si="3"/>
        <v>393</v>
      </c>
      <c r="U201" s="112" t="str">
        <f>IF(OR(LEN(Form!$E$8)=0,ROWS(ColumnDescr)&lt;T201),"",IF(LEN(INDEX(ColumnDescr,T201,1))=0,"",Form!$E$8))</f>
        <v/>
      </c>
      <c r="V201" s="113" t="str">
        <f ca="1">IF(LEN(Form!PIdate)=0,"",IF(U201="","",Form!$E$9))</f>
        <v/>
      </c>
      <c r="W201" s="114" t="str">
        <f>IF($U201="","",INDEX(ColumnDescr,Calc!$T201,1))</f>
        <v/>
      </c>
      <c r="X201" s="115" t="str">
        <f>IF($U201="","",INDEX(ColumnQTY,Calc!$T201,1))</f>
        <v/>
      </c>
      <c r="Y201" s="115" t="str">
        <f>IF($U201="","",INDEX(ColumnUnit,Calc!$T201,1))</f>
        <v/>
      </c>
      <c r="Z201" s="116" t="str">
        <f>IF($U201="","",INDEX(ColumnUnitW,Calc!$T201,1))</f>
        <v/>
      </c>
      <c r="AA201" s="116" t="str">
        <f>IF($U201="","",INDEX(ColumnTotalW,Calc!$T201,1))</f>
        <v/>
      </c>
      <c r="AB201" s="117" t="str">
        <f>IF($U201="","",INDEX(ColumnWUnit,Calc!$T201,1))</f>
        <v/>
      </c>
      <c r="AC201" s="115" t="str">
        <f>IF($U201="","",IF(LEN(Form!$O$11)=0,"",Form!$O$11))</f>
        <v/>
      </c>
      <c r="AD201" s="118" t="str">
        <f>IF($U201="","",IF(LEN(Form!$D$12)=0,"",Form!$D$12))</f>
        <v/>
      </c>
    </row>
    <row r="202" spans="14:30" x14ac:dyDescent="0.25">
      <c r="N202" s="311" t="str">
        <f>INDEX(Tracking!$B$6:$B$3001,ROW(A197),1)&amp;""</f>
        <v/>
      </c>
      <c r="O202" s="98">
        <f t="array" ref="O202">SUMPRODUCT(MID(0&amp;N202,LARGE(INDEX(ISNUMBER(--MID(N202,ROW($O$1:$O$25),1))* ROW($O$1:$O$25),0),ROW($O$1:$O$25))+1,1)*10^ROW($O$1:$O$25)/10)</f>
        <v>0</v>
      </c>
      <c r="T202" s="140">
        <f t="shared" si="3"/>
        <v>395</v>
      </c>
      <c r="U202" s="112" t="str">
        <f>IF(OR(LEN(Form!$E$8)=0,ROWS(ColumnDescr)&lt;T202),"",IF(LEN(INDEX(ColumnDescr,T202,1))=0,"",Form!$E$8))</f>
        <v/>
      </c>
      <c r="V202" s="113" t="str">
        <f ca="1">IF(LEN(Form!PIdate)=0,"",IF(U202="","",Form!$E$9))</f>
        <v/>
      </c>
      <c r="W202" s="114" t="str">
        <f>IF($U202="","",INDEX(ColumnDescr,Calc!$T202,1))</f>
        <v/>
      </c>
      <c r="X202" s="115" t="str">
        <f>IF($U202="","",INDEX(ColumnQTY,Calc!$T202,1))</f>
        <v/>
      </c>
      <c r="Y202" s="115" t="str">
        <f>IF($U202="","",INDEX(ColumnUnit,Calc!$T202,1))</f>
        <v/>
      </c>
      <c r="Z202" s="116" t="str">
        <f>IF($U202="","",INDEX(ColumnUnitW,Calc!$T202,1))</f>
        <v/>
      </c>
      <c r="AA202" s="116" t="str">
        <f>IF($U202="","",INDEX(ColumnTotalW,Calc!$T202,1))</f>
        <v/>
      </c>
      <c r="AB202" s="117" t="str">
        <f>IF($U202="","",INDEX(ColumnWUnit,Calc!$T202,1))</f>
        <v/>
      </c>
      <c r="AC202" s="115" t="str">
        <f>IF($U202="","",IF(LEN(Form!$O$11)=0,"",Form!$O$11))</f>
        <v/>
      </c>
      <c r="AD202" s="118" t="str">
        <f>IF($U202="","",IF(LEN(Form!$D$12)=0,"",Form!$D$12))</f>
        <v/>
      </c>
    </row>
    <row r="203" spans="14:30" x14ac:dyDescent="0.25">
      <c r="N203" s="311" t="str">
        <f>INDEX(Tracking!$B$6:$B$3001,ROW(A198),1)&amp;""</f>
        <v/>
      </c>
      <c r="O203" s="98">
        <f t="array" ref="O203">SUMPRODUCT(MID(0&amp;N203,LARGE(INDEX(ISNUMBER(--MID(N203,ROW($O$1:$O$25),1))* ROW($O$1:$O$25),0),ROW($O$1:$O$25))+1,1)*10^ROW($O$1:$O$25)/10)</f>
        <v>0</v>
      </c>
      <c r="T203" s="140">
        <f t="shared" si="3"/>
        <v>397</v>
      </c>
      <c r="U203" s="112" t="str">
        <f>IF(OR(LEN(Form!$E$8)=0,ROWS(ColumnDescr)&lt;T203),"",IF(LEN(INDEX(ColumnDescr,T203,1))=0,"",Form!$E$8))</f>
        <v/>
      </c>
      <c r="V203" s="113" t="str">
        <f ca="1">IF(LEN(Form!PIdate)=0,"",IF(U203="","",Form!$E$9))</f>
        <v/>
      </c>
      <c r="W203" s="114" t="str">
        <f>IF($U203="","",INDEX(ColumnDescr,Calc!$T203,1))</f>
        <v/>
      </c>
      <c r="X203" s="115" t="str">
        <f>IF($U203="","",INDEX(ColumnQTY,Calc!$T203,1))</f>
        <v/>
      </c>
      <c r="Y203" s="115" t="str">
        <f>IF($U203="","",INDEX(ColumnUnit,Calc!$T203,1))</f>
        <v/>
      </c>
      <c r="Z203" s="116" t="str">
        <f>IF($U203="","",INDEX(ColumnUnitW,Calc!$T203,1))</f>
        <v/>
      </c>
      <c r="AA203" s="116" t="str">
        <f>IF($U203="","",INDEX(ColumnTotalW,Calc!$T203,1))</f>
        <v/>
      </c>
      <c r="AB203" s="117" t="str">
        <f>IF($U203="","",INDEX(ColumnWUnit,Calc!$T203,1))</f>
        <v/>
      </c>
      <c r="AC203" s="115" t="str">
        <f>IF($U203="","",IF(LEN(Form!$O$11)=0,"",Form!$O$11))</f>
        <v/>
      </c>
      <c r="AD203" s="118" t="str">
        <f>IF($U203="","",IF(LEN(Form!$D$12)=0,"",Form!$D$12))</f>
        <v/>
      </c>
    </row>
    <row r="204" spans="14:30" x14ac:dyDescent="0.25">
      <c r="N204" s="311" t="str">
        <f>INDEX(Tracking!$B$6:$B$3001,ROW(A199),1)&amp;""</f>
        <v/>
      </c>
      <c r="O204" s="98">
        <f t="array" ref="O204">SUMPRODUCT(MID(0&amp;N204,LARGE(INDEX(ISNUMBER(--MID(N204,ROW($O$1:$O$25),1))* ROW($O$1:$O$25),0),ROW($O$1:$O$25))+1,1)*10^ROW($O$1:$O$25)/10)</f>
        <v>0</v>
      </c>
      <c r="T204" s="140">
        <f t="shared" si="3"/>
        <v>399</v>
      </c>
      <c r="U204" s="112" t="str">
        <f>IF(OR(LEN(Form!$E$8)=0,ROWS(ColumnDescr)&lt;T204),"",IF(LEN(INDEX(ColumnDescr,T204,1))=0,"",Form!$E$8))</f>
        <v/>
      </c>
      <c r="V204" s="113" t="str">
        <f ca="1">IF(LEN(Form!PIdate)=0,"",IF(U204="","",Form!$E$9))</f>
        <v/>
      </c>
      <c r="W204" s="114" t="str">
        <f>IF($U204="","",INDEX(ColumnDescr,Calc!$T204,1))</f>
        <v/>
      </c>
      <c r="X204" s="115" t="str">
        <f>IF($U204="","",INDEX(ColumnQTY,Calc!$T204,1))</f>
        <v/>
      </c>
      <c r="Y204" s="115" t="str">
        <f>IF($U204="","",INDEX(ColumnUnit,Calc!$T204,1))</f>
        <v/>
      </c>
      <c r="Z204" s="116" t="str">
        <f>IF($U204="","",INDEX(ColumnUnitW,Calc!$T204,1))</f>
        <v/>
      </c>
      <c r="AA204" s="116" t="str">
        <f>IF($U204="","",INDEX(ColumnTotalW,Calc!$T204,1))</f>
        <v/>
      </c>
      <c r="AB204" s="117" t="str">
        <f>IF($U204="","",INDEX(ColumnWUnit,Calc!$T204,1))</f>
        <v/>
      </c>
      <c r="AC204" s="115" t="str">
        <f>IF($U204="","",IF(LEN(Form!$O$11)=0,"",Form!$O$11))</f>
        <v/>
      </c>
      <c r="AD204" s="118" t="str">
        <f>IF($U204="","",IF(LEN(Form!$D$12)=0,"",Form!$D$12))</f>
        <v/>
      </c>
    </row>
    <row r="205" spans="14:30" x14ac:dyDescent="0.25">
      <c r="N205" s="311" t="str">
        <f>INDEX(Tracking!$B$6:$B$3001,ROW(A200),1)&amp;""</f>
        <v/>
      </c>
      <c r="O205" s="98">
        <f t="array" ref="O205">SUMPRODUCT(MID(0&amp;N205,LARGE(INDEX(ISNUMBER(--MID(N205,ROW($O$1:$O$25),1))* ROW($O$1:$O$25),0),ROW($O$1:$O$25))+1,1)*10^ROW($O$1:$O$25)/10)</f>
        <v>0</v>
      </c>
      <c r="T205" s="140">
        <f t="shared" si="3"/>
        <v>401</v>
      </c>
      <c r="U205" s="112" t="str">
        <f>IF(OR(LEN(Form!$E$8)=0,ROWS(ColumnDescr)&lt;T205),"",IF(LEN(INDEX(ColumnDescr,T205,1))=0,"",Form!$E$8))</f>
        <v/>
      </c>
      <c r="V205" s="113" t="str">
        <f ca="1">IF(LEN(Form!PIdate)=0,"",IF(U205="","",Form!$E$9))</f>
        <v/>
      </c>
      <c r="W205" s="114" t="str">
        <f>IF($U205="","",INDEX(ColumnDescr,Calc!$T205,1))</f>
        <v/>
      </c>
      <c r="X205" s="115" t="str">
        <f>IF($U205="","",INDEX(ColumnQTY,Calc!$T205,1))</f>
        <v/>
      </c>
      <c r="Y205" s="115" t="str">
        <f>IF($U205="","",INDEX(ColumnUnit,Calc!$T205,1))</f>
        <v/>
      </c>
      <c r="Z205" s="116" t="str">
        <f>IF($U205="","",INDEX(ColumnUnitW,Calc!$T205,1))</f>
        <v/>
      </c>
      <c r="AA205" s="116" t="str">
        <f>IF($U205="","",INDEX(ColumnTotalW,Calc!$T205,1))</f>
        <v/>
      </c>
      <c r="AB205" s="117" t="str">
        <f>IF($U205="","",INDEX(ColumnWUnit,Calc!$T205,1))</f>
        <v/>
      </c>
      <c r="AC205" s="115" t="str">
        <f>IF($U205="","",IF(LEN(Form!$O$11)=0,"",Form!$O$11))</f>
        <v/>
      </c>
      <c r="AD205" s="118" t="str">
        <f>IF($U205="","",IF(LEN(Form!$D$12)=0,"",Form!$D$12))</f>
        <v/>
      </c>
    </row>
    <row r="206" spans="14:30" x14ac:dyDescent="0.25">
      <c r="N206" s="311" t="str">
        <f>INDEX(Tracking!$B$6:$B$3001,ROW(A201),1)&amp;""</f>
        <v/>
      </c>
      <c r="O206" s="98">
        <f t="array" ref="O206">SUMPRODUCT(MID(0&amp;N206,LARGE(INDEX(ISNUMBER(--MID(N206,ROW($O$1:$O$25),1))* ROW($O$1:$O$25),0),ROW($O$1:$O$25))+1,1)*10^ROW($O$1:$O$25)/10)</f>
        <v>0</v>
      </c>
      <c r="T206" s="140">
        <f t="shared" si="3"/>
        <v>403</v>
      </c>
      <c r="U206" s="112" t="str">
        <f>IF(OR(LEN(Form!$E$8)=0,ROWS(ColumnDescr)&lt;T206),"",IF(LEN(INDEX(ColumnDescr,T206,1))=0,"",Form!$E$8))</f>
        <v/>
      </c>
      <c r="V206" s="113" t="str">
        <f ca="1">IF(LEN(Form!PIdate)=0,"",IF(U206="","",Form!$E$9))</f>
        <v/>
      </c>
      <c r="W206" s="114" t="str">
        <f>IF($U206="","",INDEX(ColumnDescr,Calc!$T206,1))</f>
        <v/>
      </c>
      <c r="X206" s="115" t="str">
        <f>IF($U206="","",INDEX(ColumnQTY,Calc!$T206,1))</f>
        <v/>
      </c>
      <c r="Y206" s="115" t="str">
        <f>IF($U206="","",INDEX(ColumnUnit,Calc!$T206,1))</f>
        <v/>
      </c>
      <c r="Z206" s="116" t="str">
        <f>IF($U206="","",INDEX(ColumnUnitW,Calc!$T206,1))</f>
        <v/>
      </c>
      <c r="AA206" s="116" t="str">
        <f>IF($U206="","",INDEX(ColumnTotalW,Calc!$T206,1))</f>
        <v/>
      </c>
      <c r="AB206" s="117" t="str">
        <f>IF($U206="","",INDEX(ColumnWUnit,Calc!$T206,1))</f>
        <v/>
      </c>
      <c r="AC206" s="115" t="str">
        <f>IF($U206="","",IF(LEN(Form!$O$11)=0,"",Form!$O$11))</f>
        <v/>
      </c>
      <c r="AD206" s="118" t="str">
        <f>IF($U206="","",IF(LEN(Form!$D$12)=0,"",Form!$D$12))</f>
        <v/>
      </c>
    </row>
    <row r="207" spans="14:30" x14ac:dyDescent="0.25">
      <c r="N207" s="311" t="str">
        <f>INDEX(Tracking!$B$6:$B$3001,ROW(A202),1)&amp;""</f>
        <v/>
      </c>
      <c r="O207" s="98">
        <f t="array" ref="O207">SUMPRODUCT(MID(0&amp;N207,LARGE(INDEX(ISNUMBER(--MID(N207,ROW($O$1:$O$25),1))* ROW($O$1:$O$25),0),ROW($O$1:$O$25))+1,1)*10^ROW($O$1:$O$25)/10)</f>
        <v>0</v>
      </c>
      <c r="T207" s="140">
        <f t="shared" si="3"/>
        <v>405</v>
      </c>
      <c r="U207" s="112" t="str">
        <f>IF(OR(LEN(Form!$E$8)=0,ROWS(ColumnDescr)&lt;T207),"",IF(LEN(INDEX(ColumnDescr,T207,1))=0,"",Form!$E$8))</f>
        <v/>
      </c>
      <c r="V207" s="113" t="str">
        <f ca="1">IF(LEN(Form!PIdate)=0,"",IF(U207="","",Form!$E$9))</f>
        <v/>
      </c>
      <c r="W207" s="114" t="str">
        <f>IF($U207="","",INDEX(ColumnDescr,Calc!$T207,1))</f>
        <v/>
      </c>
      <c r="X207" s="115" t="str">
        <f>IF($U207="","",INDEX(ColumnQTY,Calc!$T207,1))</f>
        <v/>
      </c>
      <c r="Y207" s="115" t="str">
        <f>IF($U207="","",INDEX(ColumnUnit,Calc!$T207,1))</f>
        <v/>
      </c>
      <c r="Z207" s="116" t="str">
        <f>IF($U207="","",INDEX(ColumnUnitW,Calc!$T207,1))</f>
        <v/>
      </c>
      <c r="AA207" s="116" t="str">
        <f>IF($U207="","",INDEX(ColumnTotalW,Calc!$T207,1))</f>
        <v/>
      </c>
      <c r="AB207" s="117" t="str">
        <f>IF($U207="","",INDEX(ColumnWUnit,Calc!$T207,1))</f>
        <v/>
      </c>
      <c r="AC207" s="115" t="str">
        <f>IF($U207="","",IF(LEN(Form!$O$11)=0,"",Form!$O$11))</f>
        <v/>
      </c>
      <c r="AD207" s="118" t="str">
        <f>IF($U207="","",IF(LEN(Form!$D$12)=0,"",Form!$D$12))</f>
        <v/>
      </c>
    </row>
    <row r="208" spans="14:30" x14ac:dyDescent="0.25">
      <c r="N208" s="311" t="str">
        <f>INDEX(Tracking!$B$6:$B$3001,ROW(A203),1)&amp;""</f>
        <v/>
      </c>
      <c r="O208" s="98">
        <f t="array" ref="O208">SUMPRODUCT(MID(0&amp;N208,LARGE(INDEX(ISNUMBER(--MID(N208,ROW($O$1:$O$25),1))* ROW($O$1:$O$25),0),ROW($O$1:$O$25))+1,1)*10^ROW($O$1:$O$25)/10)</f>
        <v>0</v>
      </c>
      <c r="T208" s="140">
        <f t="shared" si="3"/>
        <v>407</v>
      </c>
      <c r="U208" s="112" t="str">
        <f>IF(OR(LEN(Form!$E$8)=0,ROWS(ColumnDescr)&lt;T208),"",IF(LEN(INDEX(ColumnDescr,T208,1))=0,"",Form!$E$8))</f>
        <v/>
      </c>
      <c r="V208" s="113" t="str">
        <f ca="1">IF(LEN(Form!PIdate)=0,"",IF(U208="","",Form!$E$9))</f>
        <v/>
      </c>
      <c r="W208" s="114" t="str">
        <f>IF($U208="","",INDEX(ColumnDescr,Calc!$T208,1))</f>
        <v/>
      </c>
      <c r="X208" s="115" t="str">
        <f>IF($U208="","",INDEX(ColumnQTY,Calc!$T208,1))</f>
        <v/>
      </c>
      <c r="Y208" s="115" t="str">
        <f>IF($U208="","",INDEX(ColumnUnit,Calc!$T208,1))</f>
        <v/>
      </c>
      <c r="Z208" s="116" t="str">
        <f>IF($U208="","",INDEX(ColumnUnitW,Calc!$T208,1))</f>
        <v/>
      </c>
      <c r="AA208" s="116" t="str">
        <f>IF($U208="","",INDEX(ColumnTotalW,Calc!$T208,1))</f>
        <v/>
      </c>
      <c r="AB208" s="117" t="str">
        <f>IF($U208="","",INDEX(ColumnWUnit,Calc!$T208,1))</f>
        <v/>
      </c>
      <c r="AC208" s="115" t="str">
        <f>IF($U208="","",IF(LEN(Form!$O$11)=0,"",Form!$O$11))</f>
        <v/>
      </c>
      <c r="AD208" s="118" t="str">
        <f>IF($U208="","",IF(LEN(Form!$D$12)=0,"",Form!$D$12))</f>
        <v/>
      </c>
    </row>
    <row r="209" spans="14:30" x14ac:dyDescent="0.25">
      <c r="N209" s="311" t="str">
        <f>INDEX(Tracking!$B$6:$B$3001,ROW(A204),1)&amp;""</f>
        <v/>
      </c>
      <c r="O209" s="98">
        <f t="array" ref="O209">SUMPRODUCT(MID(0&amp;N209,LARGE(INDEX(ISNUMBER(--MID(N209,ROW($O$1:$O$25),1))* ROW($O$1:$O$25),0),ROW($O$1:$O$25))+1,1)*10^ROW($O$1:$O$25)/10)</f>
        <v>0</v>
      </c>
      <c r="T209" s="140">
        <f t="shared" si="3"/>
        <v>409</v>
      </c>
      <c r="U209" s="112" t="str">
        <f>IF(OR(LEN(Form!$E$8)=0,ROWS(ColumnDescr)&lt;T209),"",IF(LEN(INDEX(ColumnDescr,T209,1))=0,"",Form!$E$8))</f>
        <v/>
      </c>
      <c r="V209" s="113" t="str">
        <f ca="1">IF(LEN(Form!PIdate)=0,"",IF(U209="","",Form!$E$9))</f>
        <v/>
      </c>
      <c r="W209" s="114" t="str">
        <f>IF($U209="","",INDEX(ColumnDescr,Calc!$T209,1))</f>
        <v/>
      </c>
      <c r="X209" s="115" t="str">
        <f>IF($U209="","",INDEX(ColumnQTY,Calc!$T209,1))</f>
        <v/>
      </c>
      <c r="Y209" s="115" t="str">
        <f>IF($U209="","",INDEX(ColumnUnit,Calc!$T209,1))</f>
        <v/>
      </c>
      <c r="Z209" s="116" t="str">
        <f>IF($U209="","",INDEX(ColumnUnitW,Calc!$T209,1))</f>
        <v/>
      </c>
      <c r="AA209" s="116" t="str">
        <f>IF($U209="","",INDEX(ColumnTotalW,Calc!$T209,1))</f>
        <v/>
      </c>
      <c r="AB209" s="117" t="str">
        <f>IF($U209="","",INDEX(ColumnWUnit,Calc!$T209,1))</f>
        <v/>
      </c>
      <c r="AC209" s="115" t="str">
        <f>IF($U209="","",IF(LEN(Form!$O$11)=0,"",Form!$O$11))</f>
        <v/>
      </c>
      <c r="AD209" s="118" t="str">
        <f>IF($U209="","",IF(LEN(Form!$D$12)=0,"",Form!$D$12))</f>
        <v/>
      </c>
    </row>
    <row r="210" spans="14:30" x14ac:dyDescent="0.25">
      <c r="N210" s="311" t="str">
        <f>INDEX(Tracking!$B$6:$B$3001,ROW(A205),1)&amp;""</f>
        <v/>
      </c>
      <c r="O210" s="98">
        <f t="array" ref="O210">SUMPRODUCT(MID(0&amp;N210,LARGE(INDEX(ISNUMBER(--MID(N210,ROW($O$1:$O$25),1))* ROW($O$1:$O$25),0),ROW($O$1:$O$25))+1,1)*10^ROW($O$1:$O$25)/10)</f>
        <v>0</v>
      </c>
      <c r="T210" s="140">
        <f t="shared" si="3"/>
        <v>411</v>
      </c>
      <c r="U210" s="112" t="str">
        <f>IF(OR(LEN(Form!$E$8)=0,ROWS(ColumnDescr)&lt;T210),"",IF(LEN(INDEX(ColumnDescr,T210,1))=0,"",Form!$E$8))</f>
        <v/>
      </c>
      <c r="V210" s="113" t="str">
        <f ca="1">IF(LEN(Form!PIdate)=0,"",IF(U210="","",Form!$E$9))</f>
        <v/>
      </c>
      <c r="W210" s="114" t="str">
        <f>IF($U210="","",INDEX(ColumnDescr,Calc!$T210,1))</f>
        <v/>
      </c>
      <c r="X210" s="115" t="str">
        <f>IF($U210="","",INDEX(ColumnQTY,Calc!$T210,1))</f>
        <v/>
      </c>
      <c r="Y210" s="115" t="str">
        <f>IF($U210="","",INDEX(ColumnUnit,Calc!$T210,1))</f>
        <v/>
      </c>
      <c r="Z210" s="116" t="str">
        <f>IF($U210="","",INDEX(ColumnUnitW,Calc!$T210,1))</f>
        <v/>
      </c>
      <c r="AA210" s="116" t="str">
        <f>IF($U210="","",INDEX(ColumnTotalW,Calc!$T210,1))</f>
        <v/>
      </c>
      <c r="AB210" s="117" t="str">
        <f>IF($U210="","",INDEX(ColumnWUnit,Calc!$T210,1))</f>
        <v/>
      </c>
      <c r="AC210" s="115" t="str">
        <f>IF($U210="","",IF(LEN(Form!$O$11)=0,"",Form!$O$11))</f>
        <v/>
      </c>
      <c r="AD210" s="118" t="str">
        <f>IF($U210="","",IF(LEN(Form!$D$12)=0,"",Form!$D$12))</f>
        <v/>
      </c>
    </row>
    <row r="211" spans="14:30" x14ac:dyDescent="0.25">
      <c r="N211" s="311" t="str">
        <f>INDEX(Tracking!$B$6:$B$3001,ROW(A206),1)&amp;""</f>
        <v/>
      </c>
      <c r="O211" s="98">
        <f t="array" ref="O211">SUMPRODUCT(MID(0&amp;N211,LARGE(INDEX(ISNUMBER(--MID(N211,ROW($O$1:$O$25),1))* ROW($O$1:$O$25),0),ROW($O$1:$O$25))+1,1)*10^ROW($O$1:$O$25)/10)</f>
        <v>0</v>
      </c>
      <c r="T211" s="140">
        <f t="shared" si="3"/>
        <v>413</v>
      </c>
      <c r="U211" s="112" t="str">
        <f>IF(OR(LEN(Form!$E$8)=0,ROWS(ColumnDescr)&lt;T211),"",IF(LEN(INDEX(ColumnDescr,T211,1))=0,"",Form!$E$8))</f>
        <v/>
      </c>
      <c r="V211" s="113" t="str">
        <f ca="1">IF(LEN(Form!PIdate)=0,"",IF(U211="","",Form!$E$9))</f>
        <v/>
      </c>
      <c r="W211" s="114" t="str">
        <f>IF($U211="","",INDEX(ColumnDescr,Calc!$T211,1))</f>
        <v/>
      </c>
      <c r="X211" s="115" t="str">
        <f>IF($U211="","",INDEX(ColumnQTY,Calc!$T211,1))</f>
        <v/>
      </c>
      <c r="Y211" s="115" t="str">
        <f>IF($U211="","",INDEX(ColumnUnit,Calc!$T211,1))</f>
        <v/>
      </c>
      <c r="Z211" s="116" t="str">
        <f>IF($U211="","",INDEX(ColumnUnitW,Calc!$T211,1))</f>
        <v/>
      </c>
      <c r="AA211" s="116" t="str">
        <f>IF($U211="","",INDEX(ColumnTotalW,Calc!$T211,1))</f>
        <v/>
      </c>
      <c r="AB211" s="117" t="str">
        <f>IF($U211="","",INDEX(ColumnWUnit,Calc!$T211,1))</f>
        <v/>
      </c>
      <c r="AC211" s="115" t="str">
        <f>IF($U211="","",IF(LEN(Form!$O$11)=0,"",Form!$O$11))</f>
        <v/>
      </c>
      <c r="AD211" s="118" t="str">
        <f>IF($U211="","",IF(LEN(Form!$D$12)=0,"",Form!$D$12))</f>
        <v/>
      </c>
    </row>
    <row r="212" spans="14:30" x14ac:dyDescent="0.25">
      <c r="N212" s="311" t="str">
        <f>INDEX(Tracking!$B$6:$B$3001,ROW(A207),1)&amp;""</f>
        <v/>
      </c>
      <c r="O212" s="98">
        <f t="array" ref="O212">SUMPRODUCT(MID(0&amp;N212,LARGE(INDEX(ISNUMBER(--MID(N212,ROW($O$1:$O$25),1))* ROW($O$1:$O$25),0),ROW($O$1:$O$25))+1,1)*10^ROW($O$1:$O$25)/10)</f>
        <v>0</v>
      </c>
      <c r="T212" s="140">
        <f t="shared" si="3"/>
        <v>415</v>
      </c>
      <c r="U212" s="112" t="str">
        <f>IF(OR(LEN(Form!$E$8)=0,ROWS(ColumnDescr)&lt;T212),"",IF(LEN(INDEX(ColumnDescr,T212,1))=0,"",Form!$E$8))</f>
        <v/>
      </c>
      <c r="V212" s="113" t="str">
        <f ca="1">IF(LEN(Form!PIdate)=0,"",IF(U212="","",Form!$E$9))</f>
        <v/>
      </c>
      <c r="W212" s="114" t="str">
        <f>IF($U212="","",INDEX(ColumnDescr,Calc!$T212,1))</f>
        <v/>
      </c>
      <c r="X212" s="115" t="str">
        <f>IF($U212="","",INDEX(ColumnQTY,Calc!$T212,1))</f>
        <v/>
      </c>
      <c r="Y212" s="115" t="str">
        <f>IF($U212="","",INDEX(ColumnUnit,Calc!$T212,1))</f>
        <v/>
      </c>
      <c r="Z212" s="116" t="str">
        <f>IF($U212="","",INDEX(ColumnUnitW,Calc!$T212,1))</f>
        <v/>
      </c>
      <c r="AA212" s="116" t="str">
        <f>IF($U212="","",INDEX(ColumnTotalW,Calc!$T212,1))</f>
        <v/>
      </c>
      <c r="AB212" s="117" t="str">
        <f>IF($U212="","",INDEX(ColumnWUnit,Calc!$T212,1))</f>
        <v/>
      </c>
      <c r="AC212" s="115" t="str">
        <f>IF($U212="","",IF(LEN(Form!$O$11)=0,"",Form!$O$11))</f>
        <v/>
      </c>
      <c r="AD212" s="118" t="str">
        <f>IF($U212="","",IF(LEN(Form!$D$12)=0,"",Form!$D$12))</f>
        <v/>
      </c>
    </row>
    <row r="213" spans="14:30" x14ac:dyDescent="0.25">
      <c r="N213" s="311" t="str">
        <f>INDEX(Tracking!$B$6:$B$3001,ROW(A208),1)&amp;""</f>
        <v/>
      </c>
      <c r="O213" s="98">
        <f t="array" ref="O213">SUMPRODUCT(MID(0&amp;N213,LARGE(INDEX(ISNUMBER(--MID(N213,ROW($O$1:$O$25),1))* ROW($O$1:$O$25),0),ROW($O$1:$O$25))+1,1)*10^ROW($O$1:$O$25)/10)</f>
        <v>0</v>
      </c>
      <c r="T213" s="140">
        <f t="shared" si="3"/>
        <v>417</v>
      </c>
      <c r="U213" s="112" t="str">
        <f>IF(OR(LEN(Form!$E$8)=0,ROWS(ColumnDescr)&lt;T213),"",IF(LEN(INDEX(ColumnDescr,T213,1))=0,"",Form!$E$8))</f>
        <v/>
      </c>
      <c r="V213" s="113" t="str">
        <f ca="1">IF(LEN(Form!PIdate)=0,"",IF(U213="","",Form!$E$9))</f>
        <v/>
      </c>
      <c r="W213" s="114" t="str">
        <f>IF($U213="","",INDEX(ColumnDescr,Calc!$T213,1))</f>
        <v/>
      </c>
      <c r="X213" s="115" t="str">
        <f>IF($U213="","",INDEX(ColumnQTY,Calc!$T213,1))</f>
        <v/>
      </c>
      <c r="Y213" s="115" t="str">
        <f>IF($U213="","",INDEX(ColumnUnit,Calc!$T213,1))</f>
        <v/>
      </c>
      <c r="Z213" s="116" t="str">
        <f>IF($U213="","",INDEX(ColumnUnitW,Calc!$T213,1))</f>
        <v/>
      </c>
      <c r="AA213" s="116" t="str">
        <f>IF($U213="","",INDEX(ColumnTotalW,Calc!$T213,1))</f>
        <v/>
      </c>
      <c r="AB213" s="117" t="str">
        <f>IF($U213="","",INDEX(ColumnWUnit,Calc!$T213,1))</f>
        <v/>
      </c>
      <c r="AC213" s="115" t="str">
        <f>IF($U213="","",IF(LEN(Form!$O$11)=0,"",Form!$O$11))</f>
        <v/>
      </c>
      <c r="AD213" s="118" t="str">
        <f>IF($U213="","",IF(LEN(Form!$D$12)=0,"",Form!$D$12))</f>
        <v/>
      </c>
    </row>
    <row r="214" spans="14:30" x14ac:dyDescent="0.25">
      <c r="N214" s="311" t="str">
        <f>INDEX(Tracking!$B$6:$B$3001,ROW(A209),1)&amp;""</f>
        <v/>
      </c>
      <c r="O214" s="98">
        <f t="array" ref="O214">SUMPRODUCT(MID(0&amp;N214,LARGE(INDEX(ISNUMBER(--MID(N214,ROW($O$1:$O$25),1))* ROW($O$1:$O$25),0),ROW($O$1:$O$25))+1,1)*10^ROW($O$1:$O$25)/10)</f>
        <v>0</v>
      </c>
      <c r="T214" s="140">
        <f t="shared" si="3"/>
        <v>419</v>
      </c>
      <c r="U214" s="112" t="str">
        <f>IF(OR(LEN(Form!$E$8)=0,ROWS(ColumnDescr)&lt;T214),"",IF(LEN(INDEX(ColumnDescr,T214,1))=0,"",Form!$E$8))</f>
        <v/>
      </c>
      <c r="V214" s="113" t="str">
        <f ca="1">IF(LEN(Form!PIdate)=0,"",IF(U214="","",Form!$E$9))</f>
        <v/>
      </c>
      <c r="W214" s="114" t="str">
        <f>IF($U214="","",INDEX(ColumnDescr,Calc!$T214,1))</f>
        <v/>
      </c>
      <c r="X214" s="115" t="str">
        <f>IF($U214="","",INDEX(ColumnQTY,Calc!$T214,1))</f>
        <v/>
      </c>
      <c r="Y214" s="115" t="str">
        <f>IF($U214="","",INDEX(ColumnUnit,Calc!$T214,1))</f>
        <v/>
      </c>
      <c r="Z214" s="116" t="str">
        <f>IF($U214="","",INDEX(ColumnUnitW,Calc!$T214,1))</f>
        <v/>
      </c>
      <c r="AA214" s="116" t="str">
        <f>IF($U214="","",INDEX(ColumnTotalW,Calc!$T214,1))</f>
        <v/>
      </c>
      <c r="AB214" s="117" t="str">
        <f>IF($U214="","",INDEX(ColumnWUnit,Calc!$T214,1))</f>
        <v/>
      </c>
      <c r="AC214" s="115" t="str">
        <f>IF($U214="","",IF(LEN(Form!$O$11)=0,"",Form!$O$11))</f>
        <v/>
      </c>
      <c r="AD214" s="118" t="str">
        <f>IF($U214="","",IF(LEN(Form!$D$12)=0,"",Form!$D$12))</f>
        <v/>
      </c>
    </row>
    <row r="215" spans="14:30" x14ac:dyDescent="0.25">
      <c r="N215" s="311" t="str">
        <f>INDEX(Tracking!$B$6:$B$3001,ROW(A210),1)&amp;""</f>
        <v/>
      </c>
      <c r="O215" s="98">
        <f t="array" ref="O215">SUMPRODUCT(MID(0&amp;N215,LARGE(INDEX(ISNUMBER(--MID(N215,ROW($O$1:$O$25),1))* ROW($O$1:$O$25),0),ROW($O$1:$O$25))+1,1)*10^ROW($O$1:$O$25)/10)</f>
        <v>0</v>
      </c>
      <c r="T215" s="140">
        <f t="shared" si="3"/>
        <v>421</v>
      </c>
      <c r="U215" s="112" t="str">
        <f>IF(OR(LEN(Form!$E$8)=0,ROWS(ColumnDescr)&lt;T215),"",IF(LEN(INDEX(ColumnDescr,T215,1))=0,"",Form!$E$8))</f>
        <v/>
      </c>
      <c r="V215" s="113" t="str">
        <f ca="1">IF(LEN(Form!PIdate)=0,"",IF(U215="","",Form!$E$9))</f>
        <v/>
      </c>
      <c r="W215" s="114" t="str">
        <f>IF($U215="","",INDEX(ColumnDescr,Calc!$T215,1))</f>
        <v/>
      </c>
      <c r="X215" s="115" t="str">
        <f>IF($U215="","",INDEX(ColumnQTY,Calc!$T215,1))</f>
        <v/>
      </c>
      <c r="Y215" s="115" t="str">
        <f>IF($U215="","",INDEX(ColumnUnit,Calc!$T215,1))</f>
        <v/>
      </c>
      <c r="Z215" s="116" t="str">
        <f>IF($U215="","",INDEX(ColumnUnitW,Calc!$T215,1))</f>
        <v/>
      </c>
      <c r="AA215" s="116" t="str">
        <f>IF($U215="","",INDEX(ColumnTotalW,Calc!$T215,1))</f>
        <v/>
      </c>
      <c r="AB215" s="117" t="str">
        <f>IF($U215="","",INDEX(ColumnWUnit,Calc!$T215,1))</f>
        <v/>
      </c>
      <c r="AC215" s="115" t="str">
        <f>IF($U215="","",IF(LEN(Form!$O$11)=0,"",Form!$O$11))</f>
        <v/>
      </c>
      <c r="AD215" s="118" t="str">
        <f>IF($U215="","",IF(LEN(Form!$D$12)=0,"",Form!$D$12))</f>
        <v/>
      </c>
    </row>
    <row r="216" spans="14:30" x14ac:dyDescent="0.25">
      <c r="N216" s="311" t="str">
        <f>INDEX(Tracking!$B$6:$B$3001,ROW(A211),1)&amp;""</f>
        <v/>
      </c>
      <c r="O216" s="98">
        <f t="array" ref="O216">SUMPRODUCT(MID(0&amp;N216,LARGE(INDEX(ISNUMBER(--MID(N216,ROW($O$1:$O$25),1))* ROW($O$1:$O$25),0),ROW($O$1:$O$25))+1,1)*10^ROW($O$1:$O$25)/10)</f>
        <v>0</v>
      </c>
      <c r="T216" s="140">
        <f t="shared" si="3"/>
        <v>423</v>
      </c>
      <c r="U216" s="112" t="str">
        <f>IF(OR(LEN(Form!$E$8)=0,ROWS(ColumnDescr)&lt;T216),"",IF(LEN(INDEX(ColumnDescr,T216,1))=0,"",Form!$E$8))</f>
        <v/>
      </c>
      <c r="V216" s="113" t="str">
        <f ca="1">IF(LEN(Form!PIdate)=0,"",IF(U216="","",Form!$E$9))</f>
        <v/>
      </c>
      <c r="W216" s="114" t="str">
        <f>IF($U216="","",INDEX(ColumnDescr,Calc!$T216,1))</f>
        <v/>
      </c>
      <c r="X216" s="115" t="str">
        <f>IF($U216="","",INDEX(ColumnQTY,Calc!$T216,1))</f>
        <v/>
      </c>
      <c r="Y216" s="115" t="str">
        <f>IF($U216="","",INDEX(ColumnUnit,Calc!$T216,1))</f>
        <v/>
      </c>
      <c r="Z216" s="116" t="str">
        <f>IF($U216="","",INDEX(ColumnUnitW,Calc!$T216,1))</f>
        <v/>
      </c>
      <c r="AA216" s="116" t="str">
        <f>IF($U216="","",INDEX(ColumnTotalW,Calc!$T216,1))</f>
        <v/>
      </c>
      <c r="AB216" s="117" t="str">
        <f>IF($U216="","",INDEX(ColumnWUnit,Calc!$T216,1))</f>
        <v/>
      </c>
      <c r="AC216" s="115" t="str">
        <f>IF($U216="","",IF(LEN(Form!$O$11)=0,"",Form!$O$11))</f>
        <v/>
      </c>
      <c r="AD216" s="118" t="str">
        <f>IF($U216="","",IF(LEN(Form!$D$12)=0,"",Form!$D$12))</f>
        <v/>
      </c>
    </row>
    <row r="217" spans="14:30" x14ac:dyDescent="0.25">
      <c r="N217" s="311" t="str">
        <f>INDEX(Tracking!$B$6:$B$3001,ROW(A212),1)&amp;""</f>
        <v/>
      </c>
      <c r="O217" s="98">
        <f t="array" ref="O217">SUMPRODUCT(MID(0&amp;N217,LARGE(INDEX(ISNUMBER(--MID(N217,ROW($O$1:$O$25),1))* ROW($O$1:$O$25),0),ROW($O$1:$O$25))+1,1)*10^ROW($O$1:$O$25)/10)</f>
        <v>0</v>
      </c>
      <c r="T217" s="140">
        <f t="shared" si="3"/>
        <v>425</v>
      </c>
      <c r="U217" s="112" t="str">
        <f>IF(OR(LEN(Form!$E$8)=0,ROWS(ColumnDescr)&lt;T217),"",IF(LEN(INDEX(ColumnDescr,T217,1))=0,"",Form!$E$8))</f>
        <v/>
      </c>
      <c r="V217" s="113" t="str">
        <f ca="1">IF(LEN(Form!PIdate)=0,"",IF(U217="","",Form!$E$9))</f>
        <v/>
      </c>
      <c r="W217" s="114" t="str">
        <f>IF($U217="","",INDEX(ColumnDescr,Calc!$T217,1))</f>
        <v/>
      </c>
      <c r="X217" s="115" t="str">
        <f>IF($U217="","",INDEX(ColumnQTY,Calc!$T217,1))</f>
        <v/>
      </c>
      <c r="Y217" s="115" t="str">
        <f>IF($U217="","",INDEX(ColumnUnit,Calc!$T217,1))</f>
        <v/>
      </c>
      <c r="Z217" s="116" t="str">
        <f>IF($U217="","",INDEX(ColumnUnitW,Calc!$T217,1))</f>
        <v/>
      </c>
      <c r="AA217" s="116" t="str">
        <f>IF($U217="","",INDEX(ColumnTotalW,Calc!$T217,1))</f>
        <v/>
      </c>
      <c r="AB217" s="117" t="str">
        <f>IF($U217="","",INDEX(ColumnWUnit,Calc!$T217,1))</f>
        <v/>
      </c>
      <c r="AC217" s="115" t="str">
        <f>IF($U217="","",IF(LEN(Form!$O$11)=0,"",Form!$O$11))</f>
        <v/>
      </c>
      <c r="AD217" s="118" t="str">
        <f>IF($U217="","",IF(LEN(Form!$D$12)=0,"",Form!$D$12))</f>
        <v/>
      </c>
    </row>
    <row r="218" spans="14:30" x14ac:dyDescent="0.25">
      <c r="N218" s="311" t="str">
        <f>INDEX(Tracking!$B$6:$B$3001,ROW(A213),1)&amp;""</f>
        <v/>
      </c>
      <c r="O218" s="98">
        <f t="array" ref="O218">SUMPRODUCT(MID(0&amp;N218,LARGE(INDEX(ISNUMBER(--MID(N218,ROW($O$1:$O$25),1))* ROW($O$1:$O$25),0),ROW($O$1:$O$25))+1,1)*10^ROW($O$1:$O$25)/10)</f>
        <v>0</v>
      </c>
      <c r="T218" s="140">
        <f t="shared" si="3"/>
        <v>427</v>
      </c>
      <c r="U218" s="112" t="str">
        <f>IF(OR(LEN(Form!$E$8)=0,ROWS(ColumnDescr)&lt;T218),"",IF(LEN(INDEX(ColumnDescr,T218,1))=0,"",Form!$E$8))</f>
        <v/>
      </c>
      <c r="V218" s="113" t="str">
        <f ca="1">IF(LEN(Form!PIdate)=0,"",IF(U218="","",Form!$E$9))</f>
        <v/>
      </c>
      <c r="W218" s="114" t="str">
        <f>IF($U218="","",INDEX(ColumnDescr,Calc!$T218,1))</f>
        <v/>
      </c>
      <c r="X218" s="115" t="str">
        <f>IF($U218="","",INDEX(ColumnQTY,Calc!$T218,1))</f>
        <v/>
      </c>
      <c r="Y218" s="115" t="str">
        <f>IF($U218="","",INDEX(ColumnUnit,Calc!$T218,1))</f>
        <v/>
      </c>
      <c r="Z218" s="116" t="str">
        <f>IF($U218="","",INDEX(ColumnUnitW,Calc!$T218,1))</f>
        <v/>
      </c>
      <c r="AA218" s="116" t="str">
        <f>IF($U218="","",INDEX(ColumnTotalW,Calc!$T218,1))</f>
        <v/>
      </c>
      <c r="AB218" s="117" t="str">
        <f>IF($U218="","",INDEX(ColumnWUnit,Calc!$T218,1))</f>
        <v/>
      </c>
      <c r="AC218" s="115" t="str">
        <f>IF($U218="","",IF(LEN(Form!$O$11)=0,"",Form!$O$11))</f>
        <v/>
      </c>
      <c r="AD218" s="118" t="str">
        <f>IF($U218="","",IF(LEN(Form!$D$12)=0,"",Form!$D$12))</f>
        <v/>
      </c>
    </row>
    <row r="219" spans="14:30" x14ac:dyDescent="0.25">
      <c r="N219" s="311" t="str">
        <f>INDEX(Tracking!$B$6:$B$3001,ROW(A214),1)&amp;""</f>
        <v/>
      </c>
      <c r="O219" s="98">
        <f t="array" ref="O219">SUMPRODUCT(MID(0&amp;N219,LARGE(INDEX(ISNUMBER(--MID(N219,ROW($O$1:$O$25),1))* ROW($O$1:$O$25),0),ROW($O$1:$O$25))+1,1)*10^ROW($O$1:$O$25)/10)</f>
        <v>0</v>
      </c>
      <c r="T219" s="140">
        <f t="shared" si="3"/>
        <v>429</v>
      </c>
      <c r="U219" s="112" t="str">
        <f>IF(OR(LEN(Form!$E$8)=0,ROWS(ColumnDescr)&lt;T219),"",IF(LEN(INDEX(ColumnDescr,T219,1))=0,"",Form!$E$8))</f>
        <v/>
      </c>
      <c r="V219" s="113" t="str">
        <f ca="1">IF(LEN(Form!PIdate)=0,"",IF(U219="","",Form!$E$9))</f>
        <v/>
      </c>
      <c r="W219" s="114" t="str">
        <f>IF($U219="","",INDEX(ColumnDescr,Calc!$T219,1))</f>
        <v/>
      </c>
      <c r="X219" s="115" t="str">
        <f>IF($U219="","",INDEX(ColumnQTY,Calc!$T219,1))</f>
        <v/>
      </c>
      <c r="Y219" s="115" t="str">
        <f>IF($U219="","",INDEX(ColumnUnit,Calc!$T219,1))</f>
        <v/>
      </c>
      <c r="Z219" s="116" t="str">
        <f>IF($U219="","",INDEX(ColumnUnitW,Calc!$T219,1))</f>
        <v/>
      </c>
      <c r="AA219" s="116" t="str">
        <f>IF($U219="","",INDEX(ColumnTotalW,Calc!$T219,1))</f>
        <v/>
      </c>
      <c r="AB219" s="117" t="str">
        <f>IF($U219="","",INDEX(ColumnWUnit,Calc!$T219,1))</f>
        <v/>
      </c>
      <c r="AC219" s="115" t="str">
        <f>IF($U219="","",IF(LEN(Form!$O$11)=0,"",Form!$O$11))</f>
        <v/>
      </c>
      <c r="AD219" s="118" t="str">
        <f>IF($U219="","",IF(LEN(Form!$D$12)=0,"",Form!$D$12))</f>
        <v/>
      </c>
    </row>
    <row r="220" spans="14:30" x14ac:dyDescent="0.25">
      <c r="N220" s="311" t="str">
        <f>INDEX(Tracking!$B$6:$B$3001,ROW(A215),1)&amp;""</f>
        <v/>
      </c>
      <c r="O220" s="98">
        <f t="array" ref="O220">SUMPRODUCT(MID(0&amp;N220,LARGE(INDEX(ISNUMBER(--MID(N220,ROW($O$1:$O$25),1))* ROW($O$1:$O$25),0),ROW($O$1:$O$25))+1,1)*10^ROW($O$1:$O$25)/10)</f>
        <v>0</v>
      </c>
      <c r="T220" s="140">
        <f t="shared" si="3"/>
        <v>431</v>
      </c>
      <c r="U220" s="112" t="str">
        <f>IF(OR(LEN(Form!$E$8)=0,ROWS(ColumnDescr)&lt;T220),"",IF(LEN(INDEX(ColumnDescr,T220,1))=0,"",Form!$E$8))</f>
        <v/>
      </c>
      <c r="V220" s="113" t="str">
        <f ca="1">IF(LEN(Form!PIdate)=0,"",IF(U220="","",Form!$E$9))</f>
        <v/>
      </c>
      <c r="W220" s="114" t="str">
        <f>IF($U220="","",INDEX(ColumnDescr,Calc!$T220,1))</f>
        <v/>
      </c>
      <c r="X220" s="115" t="str">
        <f>IF($U220="","",INDEX(ColumnQTY,Calc!$T220,1))</f>
        <v/>
      </c>
      <c r="Y220" s="115" t="str">
        <f>IF($U220="","",INDEX(ColumnUnit,Calc!$T220,1))</f>
        <v/>
      </c>
      <c r="Z220" s="116" t="str">
        <f>IF($U220="","",INDEX(ColumnUnitW,Calc!$T220,1))</f>
        <v/>
      </c>
      <c r="AA220" s="116" t="str">
        <f>IF($U220="","",INDEX(ColumnTotalW,Calc!$T220,1))</f>
        <v/>
      </c>
      <c r="AB220" s="117" t="str">
        <f>IF($U220="","",INDEX(ColumnWUnit,Calc!$T220,1))</f>
        <v/>
      </c>
      <c r="AC220" s="115" t="str">
        <f>IF($U220="","",IF(LEN(Form!$O$11)=0,"",Form!$O$11))</f>
        <v/>
      </c>
      <c r="AD220" s="118" t="str">
        <f>IF($U220="","",IF(LEN(Form!$D$12)=0,"",Form!$D$12))</f>
        <v/>
      </c>
    </row>
    <row r="221" spans="14:30" x14ac:dyDescent="0.25">
      <c r="N221" s="311" t="str">
        <f>INDEX(Tracking!$B$6:$B$3001,ROW(A216),1)&amp;""</f>
        <v/>
      </c>
      <c r="O221" s="98">
        <f t="array" ref="O221">SUMPRODUCT(MID(0&amp;N221,LARGE(INDEX(ISNUMBER(--MID(N221,ROW($O$1:$O$25),1))* ROW($O$1:$O$25),0),ROW($O$1:$O$25))+1,1)*10^ROW($O$1:$O$25)/10)</f>
        <v>0</v>
      </c>
      <c r="T221" s="140">
        <f t="shared" si="3"/>
        <v>433</v>
      </c>
      <c r="U221" s="112" t="str">
        <f>IF(OR(LEN(Form!$E$8)=0,ROWS(ColumnDescr)&lt;T221),"",IF(LEN(INDEX(ColumnDescr,T221,1))=0,"",Form!$E$8))</f>
        <v/>
      </c>
      <c r="V221" s="113" t="str">
        <f ca="1">IF(LEN(Form!PIdate)=0,"",IF(U221="","",Form!$E$9))</f>
        <v/>
      </c>
      <c r="W221" s="114" t="str">
        <f>IF($U221="","",INDEX(ColumnDescr,Calc!$T221,1))</f>
        <v/>
      </c>
      <c r="X221" s="115" t="str">
        <f>IF($U221="","",INDEX(ColumnQTY,Calc!$T221,1))</f>
        <v/>
      </c>
      <c r="Y221" s="115" t="str">
        <f>IF($U221="","",INDEX(ColumnUnit,Calc!$T221,1))</f>
        <v/>
      </c>
      <c r="Z221" s="116" t="str">
        <f>IF($U221="","",INDEX(ColumnUnitW,Calc!$T221,1))</f>
        <v/>
      </c>
      <c r="AA221" s="116" t="str">
        <f>IF($U221="","",INDEX(ColumnTotalW,Calc!$T221,1))</f>
        <v/>
      </c>
      <c r="AB221" s="117" t="str">
        <f>IF($U221="","",INDEX(ColumnWUnit,Calc!$T221,1))</f>
        <v/>
      </c>
      <c r="AC221" s="115" t="str">
        <f>IF($U221="","",IF(LEN(Form!$O$11)=0,"",Form!$O$11))</f>
        <v/>
      </c>
      <c r="AD221" s="118" t="str">
        <f>IF($U221="","",IF(LEN(Form!$D$12)=0,"",Form!$D$12))</f>
        <v/>
      </c>
    </row>
    <row r="222" spans="14:30" x14ac:dyDescent="0.25">
      <c r="N222" s="311" t="str">
        <f>INDEX(Tracking!$B$6:$B$3001,ROW(A217),1)&amp;""</f>
        <v/>
      </c>
      <c r="O222" s="98">
        <f t="array" ref="O222">SUMPRODUCT(MID(0&amp;N222,LARGE(INDEX(ISNUMBER(--MID(N222,ROW($O$1:$O$25),1))* ROW($O$1:$O$25),0),ROW($O$1:$O$25))+1,1)*10^ROW($O$1:$O$25)/10)</f>
        <v>0</v>
      </c>
      <c r="T222" s="140">
        <f t="shared" si="3"/>
        <v>435</v>
      </c>
      <c r="U222" s="112" t="str">
        <f>IF(OR(LEN(Form!$E$8)=0,ROWS(ColumnDescr)&lt;T222),"",IF(LEN(INDEX(ColumnDescr,T222,1))=0,"",Form!$E$8))</f>
        <v/>
      </c>
      <c r="V222" s="113" t="str">
        <f ca="1">IF(LEN(Form!PIdate)=0,"",IF(U222="","",Form!$E$9))</f>
        <v/>
      </c>
      <c r="W222" s="114" t="str">
        <f>IF($U222="","",INDEX(ColumnDescr,Calc!$T222,1))</f>
        <v/>
      </c>
      <c r="X222" s="115" t="str">
        <f>IF($U222="","",INDEX(ColumnQTY,Calc!$T222,1))</f>
        <v/>
      </c>
      <c r="Y222" s="115" t="str">
        <f>IF($U222="","",INDEX(ColumnUnit,Calc!$T222,1))</f>
        <v/>
      </c>
      <c r="Z222" s="116" t="str">
        <f>IF($U222="","",INDEX(ColumnUnitW,Calc!$T222,1))</f>
        <v/>
      </c>
      <c r="AA222" s="116" t="str">
        <f>IF($U222="","",INDEX(ColumnTotalW,Calc!$T222,1))</f>
        <v/>
      </c>
      <c r="AB222" s="117" t="str">
        <f>IF($U222="","",INDEX(ColumnWUnit,Calc!$T222,1))</f>
        <v/>
      </c>
      <c r="AC222" s="115" t="str">
        <f>IF($U222="","",IF(LEN(Form!$O$11)=0,"",Form!$O$11))</f>
        <v/>
      </c>
      <c r="AD222" s="118" t="str">
        <f>IF($U222="","",IF(LEN(Form!$D$12)=0,"",Form!$D$12))</f>
        <v/>
      </c>
    </row>
    <row r="223" spans="14:30" x14ac:dyDescent="0.25">
      <c r="N223" s="311" t="str">
        <f>INDEX(Tracking!$B$6:$B$3001,ROW(A218),1)&amp;""</f>
        <v/>
      </c>
      <c r="O223" s="98">
        <f t="array" ref="O223">SUMPRODUCT(MID(0&amp;N223,LARGE(INDEX(ISNUMBER(--MID(N223,ROW($O$1:$O$25),1))* ROW($O$1:$O$25),0),ROW($O$1:$O$25))+1,1)*10^ROW($O$1:$O$25)/10)</f>
        <v>0</v>
      </c>
      <c r="T223" s="140">
        <f t="shared" si="3"/>
        <v>437</v>
      </c>
      <c r="U223" s="112" t="str">
        <f>IF(OR(LEN(Form!$E$8)=0,ROWS(ColumnDescr)&lt;T223),"",IF(LEN(INDEX(ColumnDescr,T223,1))=0,"",Form!$E$8))</f>
        <v/>
      </c>
      <c r="V223" s="113" t="str">
        <f ca="1">IF(LEN(Form!PIdate)=0,"",IF(U223="","",Form!$E$9))</f>
        <v/>
      </c>
      <c r="W223" s="114" t="str">
        <f>IF($U223="","",INDEX(ColumnDescr,Calc!$T223,1))</f>
        <v/>
      </c>
      <c r="X223" s="115" t="str">
        <f>IF($U223="","",INDEX(ColumnQTY,Calc!$T223,1))</f>
        <v/>
      </c>
      <c r="Y223" s="115" t="str">
        <f>IF($U223="","",INDEX(ColumnUnit,Calc!$T223,1))</f>
        <v/>
      </c>
      <c r="Z223" s="116" t="str">
        <f>IF($U223="","",INDEX(ColumnUnitW,Calc!$T223,1))</f>
        <v/>
      </c>
      <c r="AA223" s="116" t="str">
        <f>IF($U223="","",INDEX(ColumnTotalW,Calc!$T223,1))</f>
        <v/>
      </c>
      <c r="AB223" s="117" t="str">
        <f>IF($U223="","",INDEX(ColumnWUnit,Calc!$T223,1))</f>
        <v/>
      </c>
      <c r="AC223" s="115" t="str">
        <f>IF($U223="","",IF(LEN(Form!$O$11)=0,"",Form!$O$11))</f>
        <v/>
      </c>
      <c r="AD223" s="118" t="str">
        <f>IF($U223="","",IF(LEN(Form!$D$12)=0,"",Form!$D$12))</f>
        <v/>
      </c>
    </row>
    <row r="224" spans="14:30" x14ac:dyDescent="0.25">
      <c r="N224" s="311" t="str">
        <f>INDEX(Tracking!$B$6:$B$3001,ROW(A219),1)&amp;""</f>
        <v/>
      </c>
      <c r="O224" s="98">
        <f t="array" ref="O224">SUMPRODUCT(MID(0&amp;N224,LARGE(INDEX(ISNUMBER(--MID(N224,ROW($O$1:$O$25),1))* ROW($O$1:$O$25),0),ROW($O$1:$O$25))+1,1)*10^ROW($O$1:$O$25)/10)</f>
        <v>0</v>
      </c>
      <c r="T224" s="140">
        <f t="shared" si="3"/>
        <v>439</v>
      </c>
      <c r="U224" s="112" t="str">
        <f>IF(OR(LEN(Form!$E$8)=0,ROWS(ColumnDescr)&lt;T224),"",IF(LEN(INDEX(ColumnDescr,T224,1))=0,"",Form!$E$8))</f>
        <v/>
      </c>
      <c r="V224" s="113" t="str">
        <f ca="1">IF(LEN(Form!PIdate)=0,"",IF(U224="","",Form!$E$9))</f>
        <v/>
      </c>
      <c r="W224" s="114" t="str">
        <f>IF($U224="","",INDEX(ColumnDescr,Calc!$T224,1))</f>
        <v/>
      </c>
      <c r="X224" s="115" t="str">
        <f>IF($U224="","",INDEX(ColumnQTY,Calc!$T224,1))</f>
        <v/>
      </c>
      <c r="Y224" s="115" t="str">
        <f>IF($U224="","",INDEX(ColumnUnit,Calc!$T224,1))</f>
        <v/>
      </c>
      <c r="Z224" s="116" t="str">
        <f>IF($U224="","",INDEX(ColumnUnitW,Calc!$T224,1))</f>
        <v/>
      </c>
      <c r="AA224" s="116" t="str">
        <f>IF($U224="","",INDEX(ColumnTotalW,Calc!$T224,1))</f>
        <v/>
      </c>
      <c r="AB224" s="117" t="str">
        <f>IF($U224="","",INDEX(ColumnWUnit,Calc!$T224,1))</f>
        <v/>
      </c>
      <c r="AC224" s="115" t="str">
        <f>IF($U224="","",IF(LEN(Form!$O$11)=0,"",Form!$O$11))</f>
        <v/>
      </c>
      <c r="AD224" s="118" t="str">
        <f>IF($U224="","",IF(LEN(Form!$D$12)=0,"",Form!$D$12))</f>
        <v/>
      </c>
    </row>
    <row r="225" spans="14:30" x14ac:dyDescent="0.25">
      <c r="N225" s="311" t="str">
        <f>INDEX(Tracking!$B$6:$B$3001,ROW(A220),1)&amp;""</f>
        <v/>
      </c>
      <c r="O225" s="98">
        <f t="array" ref="O225">SUMPRODUCT(MID(0&amp;N225,LARGE(INDEX(ISNUMBER(--MID(N225,ROW($O$1:$O$25),1))* ROW($O$1:$O$25),0),ROW($O$1:$O$25))+1,1)*10^ROW($O$1:$O$25)/10)</f>
        <v>0</v>
      </c>
      <c r="T225" s="140">
        <f t="shared" si="3"/>
        <v>441</v>
      </c>
      <c r="U225" s="112" t="str">
        <f>IF(OR(LEN(Form!$E$8)=0,ROWS(ColumnDescr)&lt;T225),"",IF(LEN(INDEX(ColumnDescr,T225,1))=0,"",Form!$E$8))</f>
        <v/>
      </c>
      <c r="V225" s="113" t="str">
        <f ca="1">IF(LEN(Form!PIdate)=0,"",IF(U225="","",Form!$E$9))</f>
        <v/>
      </c>
      <c r="W225" s="114" t="str">
        <f>IF($U225="","",INDEX(ColumnDescr,Calc!$T225,1))</f>
        <v/>
      </c>
      <c r="X225" s="115" t="str">
        <f>IF($U225="","",INDEX(ColumnQTY,Calc!$T225,1))</f>
        <v/>
      </c>
      <c r="Y225" s="115" t="str">
        <f>IF($U225="","",INDEX(ColumnUnit,Calc!$T225,1))</f>
        <v/>
      </c>
      <c r="Z225" s="116" t="str">
        <f>IF($U225="","",INDEX(ColumnUnitW,Calc!$T225,1))</f>
        <v/>
      </c>
      <c r="AA225" s="116" t="str">
        <f>IF($U225="","",INDEX(ColumnTotalW,Calc!$T225,1))</f>
        <v/>
      </c>
      <c r="AB225" s="117" t="str">
        <f>IF($U225="","",INDEX(ColumnWUnit,Calc!$T225,1))</f>
        <v/>
      </c>
      <c r="AC225" s="115" t="str">
        <f>IF($U225="","",IF(LEN(Form!$O$11)=0,"",Form!$O$11))</f>
        <v/>
      </c>
      <c r="AD225" s="118" t="str">
        <f>IF($U225="","",IF(LEN(Form!$D$12)=0,"",Form!$D$12))</f>
        <v/>
      </c>
    </row>
    <row r="226" spans="14:30" x14ac:dyDescent="0.25">
      <c r="N226" s="311" t="str">
        <f>INDEX(Tracking!$B$6:$B$3001,ROW(A221),1)&amp;""</f>
        <v/>
      </c>
      <c r="O226" s="98">
        <f t="array" ref="O226">SUMPRODUCT(MID(0&amp;N226,LARGE(INDEX(ISNUMBER(--MID(N226,ROW($O$1:$O$25),1))* ROW($O$1:$O$25),0),ROW($O$1:$O$25))+1,1)*10^ROW($O$1:$O$25)/10)</f>
        <v>0</v>
      </c>
      <c r="T226" s="140">
        <f t="shared" si="3"/>
        <v>443</v>
      </c>
      <c r="U226" s="112" t="str">
        <f>IF(OR(LEN(Form!$E$8)=0,ROWS(ColumnDescr)&lt;T226),"",IF(LEN(INDEX(ColumnDescr,T226,1))=0,"",Form!$E$8))</f>
        <v/>
      </c>
      <c r="V226" s="113" t="str">
        <f ca="1">IF(LEN(Form!PIdate)=0,"",IF(U226="","",Form!$E$9))</f>
        <v/>
      </c>
      <c r="W226" s="114" t="str">
        <f>IF($U226="","",INDEX(ColumnDescr,Calc!$T226,1))</f>
        <v/>
      </c>
      <c r="X226" s="115" t="str">
        <f>IF($U226="","",INDEX(ColumnQTY,Calc!$T226,1))</f>
        <v/>
      </c>
      <c r="Y226" s="115" t="str">
        <f>IF($U226="","",INDEX(ColumnUnit,Calc!$T226,1))</f>
        <v/>
      </c>
      <c r="Z226" s="116" t="str">
        <f>IF($U226="","",INDEX(ColumnUnitW,Calc!$T226,1))</f>
        <v/>
      </c>
      <c r="AA226" s="116" t="str">
        <f>IF($U226="","",INDEX(ColumnTotalW,Calc!$T226,1))</f>
        <v/>
      </c>
      <c r="AB226" s="117" t="str">
        <f>IF($U226="","",INDEX(ColumnWUnit,Calc!$T226,1))</f>
        <v/>
      </c>
      <c r="AC226" s="115" t="str">
        <f>IF($U226="","",IF(LEN(Form!$O$11)=0,"",Form!$O$11))</f>
        <v/>
      </c>
      <c r="AD226" s="118" t="str">
        <f>IF($U226="","",IF(LEN(Form!$D$12)=0,"",Form!$D$12))</f>
        <v/>
      </c>
    </row>
    <row r="227" spans="14:30" x14ac:dyDescent="0.25">
      <c r="N227" s="311" t="str">
        <f>INDEX(Tracking!$B$6:$B$3001,ROW(A222),1)&amp;""</f>
        <v/>
      </c>
      <c r="O227" s="98">
        <f t="array" ref="O227">SUMPRODUCT(MID(0&amp;N227,LARGE(INDEX(ISNUMBER(--MID(N227,ROW($O$1:$O$25),1))* ROW($O$1:$O$25),0),ROW($O$1:$O$25))+1,1)*10^ROW($O$1:$O$25)/10)</f>
        <v>0</v>
      </c>
      <c r="T227" s="140">
        <f t="shared" si="3"/>
        <v>445</v>
      </c>
      <c r="U227" s="112" t="str">
        <f>IF(OR(LEN(Form!$E$8)=0,ROWS(ColumnDescr)&lt;T227),"",IF(LEN(INDEX(ColumnDescr,T227,1))=0,"",Form!$E$8))</f>
        <v/>
      </c>
      <c r="V227" s="113" t="str">
        <f ca="1">IF(LEN(Form!PIdate)=0,"",IF(U227="","",Form!$E$9))</f>
        <v/>
      </c>
      <c r="W227" s="114" t="str">
        <f>IF($U227="","",INDEX(ColumnDescr,Calc!$T227,1))</f>
        <v/>
      </c>
      <c r="X227" s="115" t="str">
        <f>IF($U227="","",INDEX(ColumnQTY,Calc!$T227,1))</f>
        <v/>
      </c>
      <c r="Y227" s="115" t="str">
        <f>IF($U227="","",INDEX(ColumnUnit,Calc!$T227,1))</f>
        <v/>
      </c>
      <c r="Z227" s="116" t="str">
        <f>IF($U227="","",INDEX(ColumnUnitW,Calc!$T227,1))</f>
        <v/>
      </c>
      <c r="AA227" s="116" t="str">
        <f>IF($U227="","",INDEX(ColumnTotalW,Calc!$T227,1))</f>
        <v/>
      </c>
      <c r="AB227" s="117" t="str">
        <f>IF($U227="","",INDEX(ColumnWUnit,Calc!$T227,1))</f>
        <v/>
      </c>
      <c r="AC227" s="115" t="str">
        <f>IF($U227="","",IF(LEN(Form!$O$11)=0,"",Form!$O$11))</f>
        <v/>
      </c>
      <c r="AD227" s="118" t="str">
        <f>IF($U227="","",IF(LEN(Form!$D$12)=0,"",Form!$D$12))</f>
        <v/>
      </c>
    </row>
    <row r="228" spans="14:30" x14ac:dyDescent="0.25">
      <c r="N228" s="311" t="str">
        <f>INDEX(Tracking!$B$6:$B$3001,ROW(A223),1)&amp;""</f>
        <v/>
      </c>
      <c r="O228" s="98">
        <f t="array" ref="O228">SUMPRODUCT(MID(0&amp;N228,LARGE(INDEX(ISNUMBER(--MID(N228,ROW($O$1:$O$25),1))* ROW($O$1:$O$25),0),ROW($O$1:$O$25))+1,1)*10^ROW($O$1:$O$25)/10)</f>
        <v>0</v>
      </c>
      <c r="T228" s="140">
        <f t="shared" si="3"/>
        <v>447</v>
      </c>
      <c r="U228" s="112" t="str">
        <f>IF(OR(LEN(Form!$E$8)=0,ROWS(ColumnDescr)&lt;T228),"",IF(LEN(INDEX(ColumnDescr,T228,1))=0,"",Form!$E$8))</f>
        <v/>
      </c>
      <c r="V228" s="113" t="str">
        <f ca="1">IF(LEN(Form!PIdate)=0,"",IF(U228="","",Form!$E$9))</f>
        <v/>
      </c>
      <c r="W228" s="114" t="str">
        <f>IF($U228="","",INDEX(ColumnDescr,Calc!$T228,1))</f>
        <v/>
      </c>
      <c r="X228" s="115" t="str">
        <f>IF($U228="","",INDEX(ColumnQTY,Calc!$T228,1))</f>
        <v/>
      </c>
      <c r="Y228" s="115" t="str">
        <f>IF($U228="","",INDEX(ColumnUnit,Calc!$T228,1))</f>
        <v/>
      </c>
      <c r="Z228" s="116" t="str">
        <f>IF($U228="","",INDEX(ColumnUnitW,Calc!$T228,1))</f>
        <v/>
      </c>
      <c r="AA228" s="116" t="str">
        <f>IF($U228="","",INDEX(ColumnTotalW,Calc!$T228,1))</f>
        <v/>
      </c>
      <c r="AB228" s="117" t="str">
        <f>IF($U228="","",INDEX(ColumnWUnit,Calc!$T228,1))</f>
        <v/>
      </c>
      <c r="AC228" s="115" t="str">
        <f>IF($U228="","",IF(LEN(Form!$O$11)=0,"",Form!$O$11))</f>
        <v/>
      </c>
      <c r="AD228" s="118" t="str">
        <f>IF($U228="","",IF(LEN(Form!$D$12)=0,"",Form!$D$12))</f>
        <v/>
      </c>
    </row>
    <row r="229" spans="14:30" x14ac:dyDescent="0.25">
      <c r="N229" s="311" t="str">
        <f>INDEX(Tracking!$B$6:$B$3001,ROW(A224),1)&amp;""</f>
        <v/>
      </c>
      <c r="O229" s="98">
        <f t="array" ref="O229">SUMPRODUCT(MID(0&amp;N229,LARGE(INDEX(ISNUMBER(--MID(N229,ROW($O$1:$O$25),1))* ROW($O$1:$O$25),0),ROW($O$1:$O$25))+1,1)*10^ROW($O$1:$O$25)/10)</f>
        <v>0</v>
      </c>
      <c r="T229" s="140">
        <f t="shared" si="3"/>
        <v>449</v>
      </c>
      <c r="U229" s="112" t="str">
        <f>IF(OR(LEN(Form!$E$8)=0,ROWS(ColumnDescr)&lt;T229),"",IF(LEN(INDEX(ColumnDescr,T229,1))=0,"",Form!$E$8))</f>
        <v/>
      </c>
      <c r="V229" s="113" t="str">
        <f ca="1">IF(LEN(Form!PIdate)=0,"",IF(U229="","",Form!$E$9))</f>
        <v/>
      </c>
      <c r="W229" s="114" t="str">
        <f>IF($U229="","",INDEX(ColumnDescr,Calc!$T229,1))</f>
        <v/>
      </c>
      <c r="X229" s="115" t="str">
        <f>IF($U229="","",INDEX(ColumnQTY,Calc!$T229,1))</f>
        <v/>
      </c>
      <c r="Y229" s="115" t="str">
        <f>IF($U229="","",INDEX(ColumnUnit,Calc!$T229,1))</f>
        <v/>
      </c>
      <c r="Z229" s="116" t="str">
        <f>IF($U229="","",INDEX(ColumnUnitW,Calc!$T229,1))</f>
        <v/>
      </c>
      <c r="AA229" s="116" t="str">
        <f>IF($U229="","",INDEX(ColumnTotalW,Calc!$T229,1))</f>
        <v/>
      </c>
      <c r="AB229" s="117" t="str">
        <f>IF($U229="","",INDEX(ColumnWUnit,Calc!$T229,1))</f>
        <v/>
      </c>
      <c r="AC229" s="115" t="str">
        <f>IF($U229="","",IF(LEN(Form!$O$11)=0,"",Form!$O$11))</f>
        <v/>
      </c>
      <c r="AD229" s="118" t="str">
        <f>IF($U229="","",IF(LEN(Form!$D$12)=0,"",Form!$D$12))</f>
        <v/>
      </c>
    </row>
    <row r="230" spans="14:30" x14ac:dyDescent="0.25">
      <c r="N230" s="311" t="str">
        <f>INDEX(Tracking!$B$6:$B$3001,ROW(A225),1)&amp;""</f>
        <v/>
      </c>
      <c r="O230" s="98">
        <f t="array" ref="O230">SUMPRODUCT(MID(0&amp;N230,LARGE(INDEX(ISNUMBER(--MID(N230,ROW($O$1:$O$25),1))* ROW($O$1:$O$25),0),ROW($O$1:$O$25))+1,1)*10^ROW($O$1:$O$25)/10)</f>
        <v>0</v>
      </c>
      <c r="T230" s="140">
        <f t="shared" si="3"/>
        <v>451</v>
      </c>
      <c r="U230" s="112" t="str">
        <f>IF(OR(LEN(Form!$E$8)=0,ROWS(ColumnDescr)&lt;T230),"",IF(LEN(INDEX(ColumnDescr,T230,1))=0,"",Form!$E$8))</f>
        <v/>
      </c>
      <c r="V230" s="113" t="str">
        <f ca="1">IF(LEN(Form!PIdate)=0,"",IF(U230="","",Form!$E$9))</f>
        <v/>
      </c>
      <c r="W230" s="114" t="str">
        <f>IF($U230="","",INDEX(ColumnDescr,Calc!$T230,1))</f>
        <v/>
      </c>
      <c r="X230" s="115" t="str">
        <f>IF($U230="","",INDEX(ColumnQTY,Calc!$T230,1))</f>
        <v/>
      </c>
      <c r="Y230" s="115" t="str">
        <f>IF($U230="","",INDEX(ColumnUnit,Calc!$T230,1))</f>
        <v/>
      </c>
      <c r="Z230" s="116" t="str">
        <f>IF($U230="","",INDEX(ColumnUnitW,Calc!$T230,1))</f>
        <v/>
      </c>
      <c r="AA230" s="116" t="str">
        <f>IF($U230="","",INDEX(ColumnTotalW,Calc!$T230,1))</f>
        <v/>
      </c>
      <c r="AB230" s="117" t="str">
        <f>IF($U230="","",INDEX(ColumnWUnit,Calc!$T230,1))</f>
        <v/>
      </c>
      <c r="AC230" s="115" t="str">
        <f>IF($U230="","",IF(LEN(Form!$O$11)=0,"",Form!$O$11))</f>
        <v/>
      </c>
      <c r="AD230" s="118" t="str">
        <f>IF($U230="","",IF(LEN(Form!$D$12)=0,"",Form!$D$12))</f>
        <v/>
      </c>
    </row>
    <row r="231" spans="14:30" x14ac:dyDescent="0.25">
      <c r="N231" s="311" t="str">
        <f>INDEX(Tracking!$B$6:$B$3001,ROW(A226),1)&amp;""</f>
        <v/>
      </c>
      <c r="O231" s="98">
        <f t="array" ref="O231">SUMPRODUCT(MID(0&amp;N231,LARGE(INDEX(ISNUMBER(--MID(N231,ROW($O$1:$O$25),1))* ROW($O$1:$O$25),0),ROW($O$1:$O$25))+1,1)*10^ROW($O$1:$O$25)/10)</f>
        <v>0</v>
      </c>
      <c r="T231" s="140">
        <f t="shared" si="3"/>
        <v>453</v>
      </c>
      <c r="U231" s="112" t="str">
        <f>IF(OR(LEN(Form!$E$8)=0,ROWS(ColumnDescr)&lt;T231),"",IF(LEN(INDEX(ColumnDescr,T231,1))=0,"",Form!$E$8))</f>
        <v/>
      </c>
      <c r="V231" s="113" t="str">
        <f ca="1">IF(LEN(Form!PIdate)=0,"",IF(U231="","",Form!$E$9))</f>
        <v/>
      </c>
      <c r="W231" s="114" t="str">
        <f>IF($U231="","",INDEX(ColumnDescr,Calc!$T231,1))</f>
        <v/>
      </c>
      <c r="X231" s="115" t="str">
        <f>IF($U231="","",INDEX(ColumnQTY,Calc!$T231,1))</f>
        <v/>
      </c>
      <c r="Y231" s="115" t="str">
        <f>IF($U231="","",INDEX(ColumnUnit,Calc!$T231,1))</f>
        <v/>
      </c>
      <c r="Z231" s="116" t="str">
        <f>IF($U231="","",INDEX(ColumnUnitW,Calc!$T231,1))</f>
        <v/>
      </c>
      <c r="AA231" s="116" t="str">
        <f>IF($U231="","",INDEX(ColumnTotalW,Calc!$T231,1))</f>
        <v/>
      </c>
      <c r="AB231" s="117" t="str">
        <f>IF($U231="","",INDEX(ColumnWUnit,Calc!$T231,1))</f>
        <v/>
      </c>
      <c r="AC231" s="115" t="str">
        <f>IF($U231="","",IF(LEN(Form!$O$11)=0,"",Form!$O$11))</f>
        <v/>
      </c>
      <c r="AD231" s="118" t="str">
        <f>IF($U231="","",IF(LEN(Form!$D$12)=0,"",Form!$D$12))</f>
        <v/>
      </c>
    </row>
    <row r="232" spans="14:30" x14ac:dyDescent="0.25">
      <c r="N232" s="311" t="str">
        <f>INDEX(Tracking!$B$6:$B$3001,ROW(A227),1)&amp;""</f>
        <v/>
      </c>
      <c r="O232" s="98">
        <f t="array" ref="O232">SUMPRODUCT(MID(0&amp;N232,LARGE(INDEX(ISNUMBER(--MID(N232,ROW($O$1:$O$25),1))* ROW($O$1:$O$25),0),ROW($O$1:$O$25))+1,1)*10^ROW($O$1:$O$25)/10)</f>
        <v>0</v>
      </c>
      <c r="T232" s="140">
        <f t="shared" si="3"/>
        <v>455</v>
      </c>
      <c r="U232" s="112" t="str">
        <f>IF(OR(LEN(Form!$E$8)=0,ROWS(ColumnDescr)&lt;T232),"",IF(LEN(INDEX(ColumnDescr,T232,1))=0,"",Form!$E$8))</f>
        <v/>
      </c>
      <c r="V232" s="113" t="str">
        <f ca="1">IF(LEN(Form!PIdate)=0,"",IF(U232="","",Form!$E$9))</f>
        <v/>
      </c>
      <c r="W232" s="114" t="str">
        <f>IF($U232="","",INDEX(ColumnDescr,Calc!$T232,1))</f>
        <v/>
      </c>
      <c r="X232" s="115" t="str">
        <f>IF($U232="","",INDEX(ColumnQTY,Calc!$T232,1))</f>
        <v/>
      </c>
      <c r="Y232" s="115" t="str">
        <f>IF($U232="","",INDEX(ColumnUnit,Calc!$T232,1))</f>
        <v/>
      </c>
      <c r="Z232" s="116" t="str">
        <f>IF($U232="","",INDEX(ColumnUnitW,Calc!$T232,1))</f>
        <v/>
      </c>
      <c r="AA232" s="116" t="str">
        <f>IF($U232="","",INDEX(ColumnTotalW,Calc!$T232,1))</f>
        <v/>
      </c>
      <c r="AB232" s="117" t="str">
        <f>IF($U232="","",INDEX(ColumnWUnit,Calc!$T232,1))</f>
        <v/>
      </c>
      <c r="AC232" s="115" t="str">
        <f>IF($U232="","",IF(LEN(Form!$O$11)=0,"",Form!$O$11))</f>
        <v/>
      </c>
      <c r="AD232" s="118" t="str">
        <f>IF($U232="","",IF(LEN(Form!$D$12)=0,"",Form!$D$12))</f>
        <v/>
      </c>
    </row>
    <row r="233" spans="14:30" x14ac:dyDescent="0.25">
      <c r="N233" s="311" t="str">
        <f>INDEX(Tracking!$B$6:$B$3001,ROW(A228),1)&amp;""</f>
        <v/>
      </c>
      <c r="O233" s="98">
        <f t="array" ref="O233">SUMPRODUCT(MID(0&amp;N233,LARGE(INDEX(ISNUMBER(--MID(N233,ROW($O$1:$O$25),1))* ROW($O$1:$O$25),0),ROW($O$1:$O$25))+1,1)*10^ROW($O$1:$O$25)/10)</f>
        <v>0</v>
      </c>
      <c r="T233" s="140">
        <f t="shared" si="3"/>
        <v>457</v>
      </c>
      <c r="U233" s="112" t="str">
        <f>IF(OR(LEN(Form!$E$8)=0,ROWS(ColumnDescr)&lt;T233),"",IF(LEN(INDEX(ColumnDescr,T233,1))=0,"",Form!$E$8))</f>
        <v/>
      </c>
      <c r="V233" s="113" t="str">
        <f ca="1">IF(LEN(Form!PIdate)=0,"",IF(U233="","",Form!$E$9))</f>
        <v/>
      </c>
      <c r="W233" s="114" t="str">
        <f>IF($U233="","",INDEX(ColumnDescr,Calc!$T233,1))</f>
        <v/>
      </c>
      <c r="X233" s="115" t="str">
        <f>IF($U233="","",INDEX(ColumnQTY,Calc!$T233,1))</f>
        <v/>
      </c>
      <c r="Y233" s="115" t="str">
        <f>IF($U233="","",INDEX(ColumnUnit,Calc!$T233,1))</f>
        <v/>
      </c>
      <c r="Z233" s="116" t="str">
        <f>IF($U233="","",INDEX(ColumnUnitW,Calc!$T233,1))</f>
        <v/>
      </c>
      <c r="AA233" s="116" t="str">
        <f>IF($U233="","",INDEX(ColumnTotalW,Calc!$T233,1))</f>
        <v/>
      </c>
      <c r="AB233" s="117" t="str">
        <f>IF($U233="","",INDEX(ColumnWUnit,Calc!$T233,1))</f>
        <v/>
      </c>
      <c r="AC233" s="115" t="str">
        <f>IF($U233="","",IF(LEN(Form!$O$11)=0,"",Form!$O$11))</f>
        <v/>
      </c>
      <c r="AD233" s="118" t="str">
        <f>IF($U233="","",IF(LEN(Form!$D$12)=0,"",Form!$D$12))</f>
        <v/>
      </c>
    </row>
    <row r="234" spans="14:30" x14ac:dyDescent="0.25">
      <c r="N234" s="311" t="str">
        <f>INDEX(Tracking!$B$6:$B$3001,ROW(A229),1)&amp;""</f>
        <v/>
      </c>
      <c r="O234" s="98">
        <f t="array" ref="O234">SUMPRODUCT(MID(0&amp;N234,LARGE(INDEX(ISNUMBER(--MID(N234,ROW($O$1:$O$25),1))* ROW($O$1:$O$25),0),ROW($O$1:$O$25))+1,1)*10^ROW($O$1:$O$25)/10)</f>
        <v>0</v>
      </c>
      <c r="T234" s="140">
        <f t="shared" si="3"/>
        <v>459</v>
      </c>
      <c r="U234" s="112" t="str">
        <f>IF(OR(LEN(Form!$E$8)=0,ROWS(ColumnDescr)&lt;T234),"",IF(LEN(INDEX(ColumnDescr,T234,1))=0,"",Form!$E$8))</f>
        <v/>
      </c>
      <c r="V234" s="113" t="str">
        <f ca="1">IF(LEN(Form!PIdate)=0,"",IF(U234="","",Form!$E$9))</f>
        <v/>
      </c>
      <c r="W234" s="114" t="str">
        <f>IF($U234="","",INDEX(ColumnDescr,Calc!$T234,1))</f>
        <v/>
      </c>
      <c r="X234" s="115" t="str">
        <f>IF($U234="","",INDEX(ColumnQTY,Calc!$T234,1))</f>
        <v/>
      </c>
      <c r="Y234" s="115" t="str">
        <f>IF($U234="","",INDEX(ColumnUnit,Calc!$T234,1))</f>
        <v/>
      </c>
      <c r="Z234" s="116" t="str">
        <f>IF($U234="","",INDEX(ColumnUnitW,Calc!$T234,1))</f>
        <v/>
      </c>
      <c r="AA234" s="116" t="str">
        <f>IF($U234="","",INDEX(ColumnTotalW,Calc!$T234,1))</f>
        <v/>
      </c>
      <c r="AB234" s="117" t="str">
        <f>IF($U234="","",INDEX(ColumnWUnit,Calc!$T234,1))</f>
        <v/>
      </c>
      <c r="AC234" s="115" t="str">
        <f>IF($U234="","",IF(LEN(Form!$O$11)=0,"",Form!$O$11))</f>
        <v/>
      </c>
      <c r="AD234" s="118" t="str">
        <f>IF($U234="","",IF(LEN(Form!$D$12)=0,"",Form!$D$12))</f>
        <v/>
      </c>
    </row>
    <row r="235" spans="14:30" x14ac:dyDescent="0.25">
      <c r="N235" s="311" t="str">
        <f>INDEX(Tracking!$B$6:$B$3001,ROW(A230),1)&amp;""</f>
        <v/>
      </c>
      <c r="O235" s="98">
        <f t="array" ref="O235">SUMPRODUCT(MID(0&amp;N235,LARGE(INDEX(ISNUMBER(--MID(N235,ROW($O$1:$O$25),1))* ROW($O$1:$O$25),0),ROW($O$1:$O$25))+1,1)*10^ROW($O$1:$O$25)/10)</f>
        <v>0</v>
      </c>
      <c r="T235" s="140">
        <f t="shared" si="3"/>
        <v>461</v>
      </c>
      <c r="U235" s="112" t="str">
        <f>IF(OR(LEN(Form!$E$8)=0,ROWS(ColumnDescr)&lt;T235),"",IF(LEN(INDEX(ColumnDescr,T235,1))=0,"",Form!$E$8))</f>
        <v/>
      </c>
      <c r="V235" s="113" t="str">
        <f ca="1">IF(LEN(Form!PIdate)=0,"",IF(U235="","",Form!$E$9))</f>
        <v/>
      </c>
      <c r="W235" s="114" t="str">
        <f>IF($U235="","",INDEX(ColumnDescr,Calc!$T235,1))</f>
        <v/>
      </c>
      <c r="X235" s="115" t="str">
        <f>IF($U235="","",INDEX(ColumnQTY,Calc!$T235,1))</f>
        <v/>
      </c>
      <c r="Y235" s="115" t="str">
        <f>IF($U235="","",INDEX(ColumnUnit,Calc!$T235,1))</f>
        <v/>
      </c>
      <c r="Z235" s="116" t="str">
        <f>IF($U235="","",INDEX(ColumnUnitW,Calc!$T235,1))</f>
        <v/>
      </c>
      <c r="AA235" s="116" t="str">
        <f>IF($U235="","",INDEX(ColumnTotalW,Calc!$T235,1))</f>
        <v/>
      </c>
      <c r="AB235" s="117" t="str">
        <f>IF($U235="","",INDEX(ColumnWUnit,Calc!$T235,1))</f>
        <v/>
      </c>
      <c r="AC235" s="115" t="str">
        <f>IF($U235="","",IF(LEN(Form!$O$11)=0,"",Form!$O$11))</f>
        <v/>
      </c>
      <c r="AD235" s="118" t="str">
        <f>IF($U235="","",IF(LEN(Form!$D$12)=0,"",Form!$D$12))</f>
        <v/>
      </c>
    </row>
    <row r="236" spans="14:30" x14ac:dyDescent="0.25">
      <c r="N236" s="311" t="str">
        <f>INDEX(Tracking!$B$6:$B$3001,ROW(A231),1)&amp;""</f>
        <v/>
      </c>
      <c r="O236" s="98">
        <f t="array" ref="O236">SUMPRODUCT(MID(0&amp;N236,LARGE(INDEX(ISNUMBER(--MID(N236,ROW($O$1:$O$25),1))* ROW($O$1:$O$25),0),ROW($O$1:$O$25))+1,1)*10^ROW($O$1:$O$25)/10)</f>
        <v>0</v>
      </c>
      <c r="T236" s="140">
        <f t="shared" si="3"/>
        <v>463</v>
      </c>
      <c r="U236" s="112" t="str">
        <f>IF(OR(LEN(Form!$E$8)=0,ROWS(ColumnDescr)&lt;T236),"",IF(LEN(INDEX(ColumnDescr,T236,1))=0,"",Form!$E$8))</f>
        <v/>
      </c>
      <c r="V236" s="113" t="str">
        <f ca="1">IF(LEN(Form!PIdate)=0,"",IF(U236="","",Form!$E$9))</f>
        <v/>
      </c>
      <c r="W236" s="114" t="str">
        <f>IF($U236="","",INDEX(ColumnDescr,Calc!$T236,1))</f>
        <v/>
      </c>
      <c r="X236" s="115" t="str">
        <f>IF($U236="","",INDEX(ColumnQTY,Calc!$T236,1))</f>
        <v/>
      </c>
      <c r="Y236" s="115" t="str">
        <f>IF($U236="","",INDEX(ColumnUnit,Calc!$T236,1))</f>
        <v/>
      </c>
      <c r="Z236" s="116" t="str">
        <f>IF($U236="","",INDEX(ColumnUnitW,Calc!$T236,1))</f>
        <v/>
      </c>
      <c r="AA236" s="116" t="str">
        <f>IF($U236="","",INDEX(ColumnTotalW,Calc!$T236,1))</f>
        <v/>
      </c>
      <c r="AB236" s="117" t="str">
        <f>IF($U236="","",INDEX(ColumnWUnit,Calc!$T236,1))</f>
        <v/>
      </c>
      <c r="AC236" s="115" t="str">
        <f>IF($U236="","",IF(LEN(Form!$O$11)=0,"",Form!$O$11))</f>
        <v/>
      </c>
      <c r="AD236" s="118" t="str">
        <f>IF($U236="","",IF(LEN(Form!$D$12)=0,"",Form!$D$12))</f>
        <v/>
      </c>
    </row>
    <row r="237" spans="14:30" x14ac:dyDescent="0.25">
      <c r="N237" s="311" t="str">
        <f>INDEX(Tracking!$B$6:$B$3001,ROW(A232),1)&amp;""</f>
        <v/>
      </c>
      <c r="O237" s="98">
        <f t="array" ref="O237">SUMPRODUCT(MID(0&amp;N237,LARGE(INDEX(ISNUMBER(--MID(N237,ROW($O$1:$O$25),1))* ROW($O$1:$O$25),0),ROW($O$1:$O$25))+1,1)*10^ROW($O$1:$O$25)/10)</f>
        <v>0</v>
      </c>
      <c r="T237" s="140">
        <f t="shared" si="3"/>
        <v>465</v>
      </c>
      <c r="U237" s="112" t="str">
        <f>IF(OR(LEN(Form!$E$8)=0,ROWS(ColumnDescr)&lt;T237),"",IF(LEN(INDEX(ColumnDescr,T237,1))=0,"",Form!$E$8))</f>
        <v/>
      </c>
      <c r="V237" s="113" t="str">
        <f ca="1">IF(LEN(Form!PIdate)=0,"",IF(U237="","",Form!$E$9))</f>
        <v/>
      </c>
      <c r="W237" s="114" t="str">
        <f>IF($U237="","",INDEX(ColumnDescr,Calc!$T237,1))</f>
        <v/>
      </c>
      <c r="X237" s="115" t="str">
        <f>IF($U237="","",INDEX(ColumnQTY,Calc!$T237,1))</f>
        <v/>
      </c>
      <c r="Y237" s="115" t="str">
        <f>IF($U237="","",INDEX(ColumnUnit,Calc!$T237,1))</f>
        <v/>
      </c>
      <c r="Z237" s="116" t="str">
        <f>IF($U237="","",INDEX(ColumnUnitW,Calc!$T237,1))</f>
        <v/>
      </c>
      <c r="AA237" s="116" t="str">
        <f>IF($U237="","",INDEX(ColumnTotalW,Calc!$T237,1))</f>
        <v/>
      </c>
      <c r="AB237" s="117" t="str">
        <f>IF($U237="","",INDEX(ColumnWUnit,Calc!$T237,1))</f>
        <v/>
      </c>
      <c r="AC237" s="115" t="str">
        <f>IF($U237="","",IF(LEN(Form!$O$11)=0,"",Form!$O$11))</f>
        <v/>
      </c>
      <c r="AD237" s="118" t="str">
        <f>IF($U237="","",IF(LEN(Form!$D$12)=0,"",Form!$D$12))</f>
        <v/>
      </c>
    </row>
    <row r="238" spans="14:30" x14ac:dyDescent="0.25">
      <c r="N238" s="311" t="str">
        <f>INDEX(Tracking!$B$6:$B$3001,ROW(A233),1)&amp;""</f>
        <v/>
      </c>
      <c r="O238" s="98">
        <f t="array" ref="O238">SUMPRODUCT(MID(0&amp;N238,LARGE(INDEX(ISNUMBER(--MID(N238,ROW($O$1:$O$25),1))* ROW($O$1:$O$25),0),ROW($O$1:$O$25))+1,1)*10^ROW($O$1:$O$25)/10)</f>
        <v>0</v>
      </c>
      <c r="T238" s="140">
        <f t="shared" si="3"/>
        <v>467</v>
      </c>
      <c r="U238" s="112" t="str">
        <f>IF(OR(LEN(Form!$E$8)=0,ROWS(ColumnDescr)&lt;T238),"",IF(LEN(INDEX(ColumnDescr,T238,1))=0,"",Form!$E$8))</f>
        <v/>
      </c>
      <c r="V238" s="113" t="str">
        <f ca="1">IF(LEN(Form!PIdate)=0,"",IF(U238="","",Form!$E$9))</f>
        <v/>
      </c>
      <c r="W238" s="114" t="str">
        <f>IF($U238="","",INDEX(ColumnDescr,Calc!$T238,1))</f>
        <v/>
      </c>
      <c r="X238" s="115" t="str">
        <f>IF($U238="","",INDEX(ColumnQTY,Calc!$T238,1))</f>
        <v/>
      </c>
      <c r="Y238" s="115" t="str">
        <f>IF($U238="","",INDEX(ColumnUnit,Calc!$T238,1))</f>
        <v/>
      </c>
      <c r="Z238" s="116" t="str">
        <f>IF($U238="","",INDEX(ColumnUnitW,Calc!$T238,1))</f>
        <v/>
      </c>
      <c r="AA238" s="116" t="str">
        <f>IF($U238="","",INDEX(ColumnTotalW,Calc!$T238,1))</f>
        <v/>
      </c>
      <c r="AB238" s="117" t="str">
        <f>IF($U238="","",INDEX(ColumnWUnit,Calc!$T238,1))</f>
        <v/>
      </c>
      <c r="AC238" s="115" t="str">
        <f>IF($U238="","",IF(LEN(Form!$O$11)=0,"",Form!$O$11))</f>
        <v/>
      </c>
      <c r="AD238" s="118" t="str">
        <f>IF($U238="","",IF(LEN(Form!$D$12)=0,"",Form!$D$12))</f>
        <v/>
      </c>
    </row>
    <row r="239" spans="14:30" x14ac:dyDescent="0.25">
      <c r="N239" s="311" t="str">
        <f>INDEX(Tracking!$B$6:$B$3001,ROW(A234),1)&amp;""</f>
        <v/>
      </c>
      <c r="O239" s="98">
        <f t="array" ref="O239">SUMPRODUCT(MID(0&amp;N239,LARGE(INDEX(ISNUMBER(--MID(N239,ROW($O$1:$O$25),1))* ROW($O$1:$O$25),0),ROW($O$1:$O$25))+1,1)*10^ROW($O$1:$O$25)/10)</f>
        <v>0</v>
      </c>
      <c r="T239" s="140">
        <f t="shared" si="3"/>
        <v>469</v>
      </c>
      <c r="U239" s="112" t="str">
        <f>IF(OR(LEN(Form!$E$8)=0,ROWS(ColumnDescr)&lt;T239),"",IF(LEN(INDEX(ColumnDescr,T239,1))=0,"",Form!$E$8))</f>
        <v/>
      </c>
      <c r="V239" s="113" t="str">
        <f ca="1">IF(LEN(Form!PIdate)=0,"",IF(U239="","",Form!$E$9))</f>
        <v/>
      </c>
      <c r="W239" s="114" t="str">
        <f>IF($U239="","",INDEX(ColumnDescr,Calc!$T239,1))</f>
        <v/>
      </c>
      <c r="X239" s="115" t="str">
        <f>IF($U239="","",INDEX(ColumnQTY,Calc!$T239,1))</f>
        <v/>
      </c>
      <c r="Y239" s="115" t="str">
        <f>IF($U239="","",INDEX(ColumnUnit,Calc!$T239,1))</f>
        <v/>
      </c>
      <c r="Z239" s="116" t="str">
        <f>IF($U239="","",INDEX(ColumnUnitW,Calc!$T239,1))</f>
        <v/>
      </c>
      <c r="AA239" s="116" t="str">
        <f>IF($U239="","",INDEX(ColumnTotalW,Calc!$T239,1))</f>
        <v/>
      </c>
      <c r="AB239" s="117" t="str">
        <f>IF($U239="","",INDEX(ColumnWUnit,Calc!$T239,1))</f>
        <v/>
      </c>
      <c r="AC239" s="115" t="str">
        <f>IF($U239="","",IF(LEN(Form!$O$11)=0,"",Form!$O$11))</f>
        <v/>
      </c>
      <c r="AD239" s="118" t="str">
        <f>IF($U239="","",IF(LEN(Form!$D$12)=0,"",Form!$D$12))</f>
        <v/>
      </c>
    </row>
    <row r="240" spans="14:30" x14ac:dyDescent="0.25">
      <c r="N240" s="311" t="str">
        <f>INDEX(Tracking!$B$6:$B$3001,ROW(A235),1)&amp;""</f>
        <v/>
      </c>
      <c r="O240" s="98">
        <f t="array" ref="O240">SUMPRODUCT(MID(0&amp;N240,LARGE(INDEX(ISNUMBER(--MID(N240,ROW($O$1:$O$25),1))* ROW($O$1:$O$25),0),ROW($O$1:$O$25))+1,1)*10^ROW($O$1:$O$25)/10)</f>
        <v>0</v>
      </c>
      <c r="T240" s="140">
        <f t="shared" si="3"/>
        <v>471</v>
      </c>
      <c r="U240" s="112" t="str">
        <f>IF(OR(LEN(Form!$E$8)=0,ROWS(ColumnDescr)&lt;T240),"",IF(LEN(INDEX(ColumnDescr,T240,1))=0,"",Form!$E$8))</f>
        <v/>
      </c>
      <c r="V240" s="113" t="str">
        <f ca="1">IF(LEN(Form!PIdate)=0,"",IF(U240="","",Form!$E$9))</f>
        <v/>
      </c>
      <c r="W240" s="114" t="str">
        <f>IF($U240="","",INDEX(ColumnDescr,Calc!$T240,1))</f>
        <v/>
      </c>
      <c r="X240" s="115" t="str">
        <f>IF($U240="","",INDEX(ColumnQTY,Calc!$T240,1))</f>
        <v/>
      </c>
      <c r="Y240" s="115" t="str">
        <f>IF($U240="","",INDEX(ColumnUnit,Calc!$T240,1))</f>
        <v/>
      </c>
      <c r="Z240" s="116" t="str">
        <f>IF($U240="","",INDEX(ColumnUnitW,Calc!$T240,1))</f>
        <v/>
      </c>
      <c r="AA240" s="116" t="str">
        <f>IF($U240="","",INDEX(ColumnTotalW,Calc!$T240,1))</f>
        <v/>
      </c>
      <c r="AB240" s="117" t="str">
        <f>IF($U240="","",INDEX(ColumnWUnit,Calc!$T240,1))</f>
        <v/>
      </c>
      <c r="AC240" s="115" t="str">
        <f>IF($U240="","",IF(LEN(Form!$O$11)=0,"",Form!$O$11))</f>
        <v/>
      </c>
      <c r="AD240" s="118" t="str">
        <f>IF($U240="","",IF(LEN(Form!$D$12)=0,"",Form!$D$12))</f>
        <v/>
      </c>
    </row>
    <row r="241" spans="14:30" x14ac:dyDescent="0.25">
      <c r="N241" s="311" t="str">
        <f>INDEX(Tracking!$B$6:$B$3001,ROW(A236),1)&amp;""</f>
        <v/>
      </c>
      <c r="O241" s="98">
        <f t="array" ref="O241">SUMPRODUCT(MID(0&amp;N241,LARGE(INDEX(ISNUMBER(--MID(N241,ROW($O$1:$O$25),1))* ROW($O$1:$O$25),0),ROW($O$1:$O$25))+1,1)*10^ROW($O$1:$O$25)/10)</f>
        <v>0</v>
      </c>
      <c r="T241" s="140">
        <f t="shared" si="3"/>
        <v>473</v>
      </c>
      <c r="U241" s="112" t="str">
        <f>IF(OR(LEN(Form!$E$8)=0,ROWS(ColumnDescr)&lt;T241),"",IF(LEN(INDEX(ColumnDescr,T241,1))=0,"",Form!$E$8))</f>
        <v/>
      </c>
      <c r="V241" s="113" t="str">
        <f ca="1">IF(LEN(Form!PIdate)=0,"",IF(U241="","",Form!$E$9))</f>
        <v/>
      </c>
      <c r="W241" s="114" t="str">
        <f>IF($U241="","",INDEX(ColumnDescr,Calc!$T241,1))</f>
        <v/>
      </c>
      <c r="X241" s="115" t="str">
        <f>IF($U241="","",INDEX(ColumnQTY,Calc!$T241,1))</f>
        <v/>
      </c>
      <c r="Y241" s="115" t="str">
        <f>IF($U241="","",INDEX(ColumnUnit,Calc!$T241,1))</f>
        <v/>
      </c>
      <c r="Z241" s="116" t="str">
        <f>IF($U241="","",INDEX(ColumnUnitW,Calc!$T241,1))</f>
        <v/>
      </c>
      <c r="AA241" s="116" t="str">
        <f>IF($U241="","",INDEX(ColumnTotalW,Calc!$T241,1))</f>
        <v/>
      </c>
      <c r="AB241" s="117" t="str">
        <f>IF($U241="","",INDEX(ColumnWUnit,Calc!$T241,1))</f>
        <v/>
      </c>
      <c r="AC241" s="115" t="str">
        <f>IF($U241="","",IF(LEN(Form!$O$11)=0,"",Form!$O$11))</f>
        <v/>
      </c>
      <c r="AD241" s="118" t="str">
        <f>IF($U241="","",IF(LEN(Form!$D$12)=0,"",Form!$D$12))</f>
        <v/>
      </c>
    </row>
    <row r="242" spans="14:30" x14ac:dyDescent="0.25">
      <c r="N242" s="311" t="str">
        <f>INDEX(Tracking!$B$6:$B$3001,ROW(A237),1)&amp;""</f>
        <v/>
      </c>
      <c r="O242" s="98">
        <f t="array" ref="O242">SUMPRODUCT(MID(0&amp;N242,LARGE(INDEX(ISNUMBER(--MID(N242,ROW($O$1:$O$25),1))* ROW($O$1:$O$25),0),ROW($O$1:$O$25))+1,1)*10^ROW($O$1:$O$25)/10)</f>
        <v>0</v>
      </c>
      <c r="T242" s="140">
        <f t="shared" si="3"/>
        <v>475</v>
      </c>
      <c r="U242" s="112" t="str">
        <f>IF(OR(LEN(Form!$E$8)=0,ROWS(ColumnDescr)&lt;T242),"",IF(LEN(INDEX(ColumnDescr,T242,1))=0,"",Form!$E$8))</f>
        <v/>
      </c>
      <c r="V242" s="113" t="str">
        <f ca="1">IF(LEN(Form!PIdate)=0,"",IF(U242="","",Form!$E$9))</f>
        <v/>
      </c>
      <c r="W242" s="114" t="str">
        <f>IF($U242="","",INDEX(ColumnDescr,Calc!$T242,1))</f>
        <v/>
      </c>
      <c r="X242" s="115" t="str">
        <f>IF($U242="","",INDEX(ColumnQTY,Calc!$T242,1))</f>
        <v/>
      </c>
      <c r="Y242" s="115" t="str">
        <f>IF($U242="","",INDEX(ColumnUnit,Calc!$T242,1))</f>
        <v/>
      </c>
      <c r="Z242" s="116" t="str">
        <f>IF($U242="","",INDEX(ColumnUnitW,Calc!$T242,1))</f>
        <v/>
      </c>
      <c r="AA242" s="116" t="str">
        <f>IF($U242="","",INDEX(ColumnTotalW,Calc!$T242,1))</f>
        <v/>
      </c>
      <c r="AB242" s="117" t="str">
        <f>IF($U242="","",INDEX(ColumnWUnit,Calc!$T242,1))</f>
        <v/>
      </c>
      <c r="AC242" s="115" t="str">
        <f>IF($U242="","",IF(LEN(Form!$O$11)=0,"",Form!$O$11))</f>
        <v/>
      </c>
      <c r="AD242" s="118" t="str">
        <f>IF($U242="","",IF(LEN(Form!$D$12)=0,"",Form!$D$12))</f>
        <v/>
      </c>
    </row>
    <row r="243" spans="14:30" x14ac:dyDescent="0.25">
      <c r="N243" s="311" t="str">
        <f>INDEX(Tracking!$B$6:$B$3001,ROW(A238),1)&amp;""</f>
        <v/>
      </c>
      <c r="O243" s="98">
        <f t="array" ref="O243">SUMPRODUCT(MID(0&amp;N243,LARGE(INDEX(ISNUMBER(--MID(N243,ROW($O$1:$O$25),1))* ROW($O$1:$O$25),0),ROW($O$1:$O$25))+1,1)*10^ROW($O$1:$O$25)/10)</f>
        <v>0</v>
      </c>
      <c r="T243" s="140">
        <f t="shared" si="3"/>
        <v>477</v>
      </c>
      <c r="U243" s="112" t="str">
        <f>IF(OR(LEN(Form!$E$8)=0,ROWS(ColumnDescr)&lt;T243),"",IF(LEN(INDEX(ColumnDescr,T243,1))=0,"",Form!$E$8))</f>
        <v/>
      </c>
      <c r="V243" s="113" t="str">
        <f ca="1">IF(LEN(Form!PIdate)=0,"",IF(U243="","",Form!$E$9))</f>
        <v/>
      </c>
      <c r="W243" s="114" t="str">
        <f>IF($U243="","",INDEX(ColumnDescr,Calc!$T243,1))</f>
        <v/>
      </c>
      <c r="X243" s="115" t="str">
        <f>IF($U243="","",INDEX(ColumnQTY,Calc!$T243,1))</f>
        <v/>
      </c>
      <c r="Y243" s="115" t="str">
        <f>IF($U243="","",INDEX(ColumnUnit,Calc!$T243,1))</f>
        <v/>
      </c>
      <c r="Z243" s="116" t="str">
        <f>IF($U243="","",INDEX(ColumnUnitW,Calc!$T243,1))</f>
        <v/>
      </c>
      <c r="AA243" s="116" t="str">
        <f>IF($U243="","",INDEX(ColumnTotalW,Calc!$T243,1))</f>
        <v/>
      </c>
      <c r="AB243" s="117" t="str">
        <f>IF($U243="","",INDEX(ColumnWUnit,Calc!$T243,1))</f>
        <v/>
      </c>
      <c r="AC243" s="115" t="str">
        <f>IF($U243="","",IF(LEN(Form!$O$11)=0,"",Form!$O$11))</f>
        <v/>
      </c>
      <c r="AD243" s="118" t="str">
        <f>IF($U243="","",IF(LEN(Form!$D$12)=0,"",Form!$D$12))</f>
        <v/>
      </c>
    </row>
    <row r="244" spans="14:30" x14ac:dyDescent="0.25">
      <c r="N244" s="311" t="str">
        <f>INDEX(Tracking!$B$6:$B$3001,ROW(A239),1)&amp;""</f>
        <v/>
      </c>
      <c r="O244" s="98">
        <f t="array" ref="O244">SUMPRODUCT(MID(0&amp;N244,LARGE(INDEX(ISNUMBER(--MID(N244,ROW($O$1:$O$25),1))* ROW($O$1:$O$25),0),ROW($O$1:$O$25))+1,1)*10^ROW($O$1:$O$25)/10)</f>
        <v>0</v>
      </c>
      <c r="T244" s="140">
        <f t="shared" si="3"/>
        <v>479</v>
      </c>
      <c r="U244" s="112" t="str">
        <f>IF(OR(LEN(Form!$E$8)=0,ROWS(ColumnDescr)&lt;T244),"",IF(LEN(INDEX(ColumnDescr,T244,1))=0,"",Form!$E$8))</f>
        <v/>
      </c>
      <c r="V244" s="113" t="str">
        <f ca="1">IF(LEN(Form!PIdate)=0,"",IF(U244="","",Form!$E$9))</f>
        <v/>
      </c>
      <c r="W244" s="114" t="str">
        <f>IF($U244="","",INDEX(ColumnDescr,Calc!$T244,1))</f>
        <v/>
      </c>
      <c r="X244" s="115" t="str">
        <f>IF($U244="","",INDEX(ColumnQTY,Calc!$T244,1))</f>
        <v/>
      </c>
      <c r="Y244" s="115" t="str">
        <f>IF($U244="","",INDEX(ColumnUnit,Calc!$T244,1))</f>
        <v/>
      </c>
      <c r="Z244" s="116" t="str">
        <f>IF($U244="","",INDEX(ColumnUnitW,Calc!$T244,1))</f>
        <v/>
      </c>
      <c r="AA244" s="116" t="str">
        <f>IF($U244="","",INDEX(ColumnTotalW,Calc!$T244,1))</f>
        <v/>
      </c>
      <c r="AB244" s="117" t="str">
        <f>IF($U244="","",INDEX(ColumnWUnit,Calc!$T244,1))</f>
        <v/>
      </c>
      <c r="AC244" s="115" t="str">
        <f>IF($U244="","",IF(LEN(Form!$O$11)=0,"",Form!$O$11))</f>
        <v/>
      </c>
      <c r="AD244" s="118" t="str">
        <f>IF($U244="","",IF(LEN(Form!$D$12)=0,"",Form!$D$12))</f>
        <v/>
      </c>
    </row>
    <row r="245" spans="14:30" x14ac:dyDescent="0.25">
      <c r="N245" s="311" t="str">
        <f>INDEX(Tracking!$B$6:$B$3001,ROW(A240),1)&amp;""</f>
        <v/>
      </c>
      <c r="O245" s="98">
        <f t="array" ref="O245">SUMPRODUCT(MID(0&amp;N245,LARGE(INDEX(ISNUMBER(--MID(N245,ROW($O$1:$O$25),1))* ROW($O$1:$O$25),0),ROW($O$1:$O$25))+1,1)*10^ROW($O$1:$O$25)/10)</f>
        <v>0</v>
      </c>
      <c r="T245" s="140">
        <f t="shared" si="3"/>
        <v>481</v>
      </c>
      <c r="U245" s="112" t="str">
        <f>IF(OR(LEN(Form!$E$8)=0,ROWS(ColumnDescr)&lt;T245),"",IF(LEN(INDEX(ColumnDescr,T245,1))=0,"",Form!$E$8))</f>
        <v/>
      </c>
      <c r="V245" s="113" t="str">
        <f ca="1">IF(LEN(Form!PIdate)=0,"",IF(U245="","",Form!$E$9))</f>
        <v/>
      </c>
      <c r="W245" s="114" t="str">
        <f>IF($U245="","",INDEX(ColumnDescr,Calc!$T245,1))</f>
        <v/>
      </c>
      <c r="X245" s="115" t="str">
        <f>IF($U245="","",INDEX(ColumnQTY,Calc!$T245,1))</f>
        <v/>
      </c>
      <c r="Y245" s="115" t="str">
        <f>IF($U245="","",INDEX(ColumnUnit,Calc!$T245,1))</f>
        <v/>
      </c>
      <c r="Z245" s="116" t="str">
        <f>IF($U245="","",INDEX(ColumnUnitW,Calc!$T245,1))</f>
        <v/>
      </c>
      <c r="AA245" s="116" t="str">
        <f>IF($U245="","",INDEX(ColumnTotalW,Calc!$T245,1))</f>
        <v/>
      </c>
      <c r="AB245" s="117" t="str">
        <f>IF($U245="","",INDEX(ColumnWUnit,Calc!$T245,1))</f>
        <v/>
      </c>
      <c r="AC245" s="115" t="str">
        <f>IF($U245="","",IF(LEN(Form!$O$11)=0,"",Form!$O$11))</f>
        <v/>
      </c>
      <c r="AD245" s="118" t="str">
        <f>IF($U245="","",IF(LEN(Form!$D$12)=0,"",Form!$D$12))</f>
        <v/>
      </c>
    </row>
    <row r="246" spans="14:30" x14ac:dyDescent="0.25">
      <c r="N246" s="311" t="str">
        <f>INDEX(Tracking!$B$6:$B$3001,ROW(A241),1)&amp;""</f>
        <v/>
      </c>
      <c r="O246" s="98">
        <f t="array" ref="O246">SUMPRODUCT(MID(0&amp;N246,LARGE(INDEX(ISNUMBER(--MID(N246,ROW($O$1:$O$25),1))* ROW($O$1:$O$25),0),ROW($O$1:$O$25))+1,1)*10^ROW($O$1:$O$25)/10)</f>
        <v>0</v>
      </c>
      <c r="T246" s="140">
        <f t="shared" si="3"/>
        <v>483</v>
      </c>
      <c r="U246" s="112" t="str">
        <f>IF(OR(LEN(Form!$E$8)=0,ROWS(ColumnDescr)&lt;T246),"",IF(LEN(INDEX(ColumnDescr,T246,1))=0,"",Form!$E$8))</f>
        <v/>
      </c>
      <c r="V246" s="113" t="str">
        <f ca="1">IF(LEN(Form!PIdate)=0,"",IF(U246="","",Form!$E$9))</f>
        <v/>
      </c>
      <c r="W246" s="114" t="str">
        <f>IF($U246="","",INDEX(ColumnDescr,Calc!$T246,1))</f>
        <v/>
      </c>
      <c r="X246" s="115" t="str">
        <f>IF($U246="","",INDEX(ColumnQTY,Calc!$T246,1))</f>
        <v/>
      </c>
      <c r="Y246" s="115" t="str">
        <f>IF($U246="","",INDEX(ColumnUnit,Calc!$T246,1))</f>
        <v/>
      </c>
      <c r="Z246" s="116" t="str">
        <f>IF($U246="","",INDEX(ColumnUnitW,Calc!$T246,1))</f>
        <v/>
      </c>
      <c r="AA246" s="116" t="str">
        <f>IF($U246="","",INDEX(ColumnTotalW,Calc!$T246,1))</f>
        <v/>
      </c>
      <c r="AB246" s="117" t="str">
        <f>IF($U246="","",INDEX(ColumnWUnit,Calc!$T246,1))</f>
        <v/>
      </c>
      <c r="AC246" s="115" t="str">
        <f>IF($U246="","",IF(LEN(Form!$O$11)=0,"",Form!$O$11))</f>
        <v/>
      </c>
      <c r="AD246" s="118" t="str">
        <f>IF($U246="","",IF(LEN(Form!$D$12)=0,"",Form!$D$12))</f>
        <v/>
      </c>
    </row>
    <row r="247" spans="14:30" x14ac:dyDescent="0.25">
      <c r="N247" s="311" t="str">
        <f>INDEX(Tracking!$B$6:$B$3001,ROW(A242),1)&amp;""</f>
        <v/>
      </c>
      <c r="O247" s="98">
        <f t="array" ref="O247">SUMPRODUCT(MID(0&amp;N247,LARGE(INDEX(ISNUMBER(--MID(N247,ROW($O$1:$O$25),1))* ROW($O$1:$O$25),0),ROW($O$1:$O$25))+1,1)*10^ROW($O$1:$O$25)/10)</f>
        <v>0</v>
      </c>
      <c r="T247" s="140">
        <f t="shared" si="3"/>
        <v>485</v>
      </c>
      <c r="U247" s="112" t="str">
        <f>IF(OR(LEN(Form!$E$8)=0,ROWS(ColumnDescr)&lt;T247),"",IF(LEN(INDEX(ColumnDescr,T247,1))=0,"",Form!$E$8))</f>
        <v/>
      </c>
      <c r="V247" s="113" t="str">
        <f ca="1">IF(LEN(Form!PIdate)=0,"",IF(U247="","",Form!$E$9))</f>
        <v/>
      </c>
      <c r="W247" s="114" t="str">
        <f>IF($U247="","",INDEX(ColumnDescr,Calc!$T247,1))</f>
        <v/>
      </c>
      <c r="X247" s="115" t="str">
        <f>IF($U247="","",INDEX(ColumnQTY,Calc!$T247,1))</f>
        <v/>
      </c>
      <c r="Y247" s="115" t="str">
        <f>IF($U247="","",INDEX(ColumnUnit,Calc!$T247,1))</f>
        <v/>
      </c>
      <c r="Z247" s="116" t="str">
        <f>IF($U247="","",INDEX(ColumnUnitW,Calc!$T247,1))</f>
        <v/>
      </c>
      <c r="AA247" s="116" t="str">
        <f>IF($U247="","",INDEX(ColumnTotalW,Calc!$T247,1))</f>
        <v/>
      </c>
      <c r="AB247" s="117" t="str">
        <f>IF($U247="","",INDEX(ColumnWUnit,Calc!$T247,1))</f>
        <v/>
      </c>
      <c r="AC247" s="115" t="str">
        <f>IF($U247="","",IF(LEN(Form!$O$11)=0,"",Form!$O$11))</f>
        <v/>
      </c>
      <c r="AD247" s="118" t="str">
        <f>IF($U247="","",IF(LEN(Form!$D$12)=0,"",Form!$D$12))</f>
        <v/>
      </c>
    </row>
    <row r="248" spans="14:30" x14ac:dyDescent="0.25">
      <c r="N248" s="311" t="str">
        <f>INDEX(Tracking!$B$6:$B$3001,ROW(A243),1)&amp;""</f>
        <v/>
      </c>
      <c r="O248" s="98">
        <f t="array" ref="O248">SUMPRODUCT(MID(0&amp;N248,LARGE(INDEX(ISNUMBER(--MID(N248,ROW($O$1:$O$25),1))* ROW($O$1:$O$25),0),ROW($O$1:$O$25))+1,1)*10^ROW($O$1:$O$25)/10)</f>
        <v>0</v>
      </c>
      <c r="T248" s="140">
        <f t="shared" si="3"/>
        <v>487</v>
      </c>
      <c r="U248" s="112" t="str">
        <f>IF(OR(LEN(Form!$E$8)=0,ROWS(ColumnDescr)&lt;T248),"",IF(LEN(INDEX(ColumnDescr,T248,1))=0,"",Form!$E$8))</f>
        <v/>
      </c>
      <c r="V248" s="113" t="str">
        <f ca="1">IF(LEN(Form!PIdate)=0,"",IF(U248="","",Form!$E$9))</f>
        <v/>
      </c>
      <c r="W248" s="114" t="str">
        <f>IF($U248="","",INDEX(ColumnDescr,Calc!$T248,1))</f>
        <v/>
      </c>
      <c r="X248" s="115" t="str">
        <f>IF($U248="","",INDEX(ColumnQTY,Calc!$T248,1))</f>
        <v/>
      </c>
      <c r="Y248" s="115" t="str">
        <f>IF($U248="","",INDEX(ColumnUnit,Calc!$T248,1))</f>
        <v/>
      </c>
      <c r="Z248" s="116" t="str">
        <f>IF($U248="","",INDEX(ColumnUnitW,Calc!$T248,1))</f>
        <v/>
      </c>
      <c r="AA248" s="116" t="str">
        <f>IF($U248="","",INDEX(ColumnTotalW,Calc!$T248,1))</f>
        <v/>
      </c>
      <c r="AB248" s="117" t="str">
        <f>IF($U248="","",INDEX(ColumnWUnit,Calc!$T248,1))</f>
        <v/>
      </c>
      <c r="AC248" s="115" t="str">
        <f>IF($U248="","",IF(LEN(Form!$O$11)=0,"",Form!$O$11))</f>
        <v/>
      </c>
      <c r="AD248" s="118" t="str">
        <f>IF($U248="","",IF(LEN(Form!$D$12)=0,"",Form!$D$12))</f>
        <v/>
      </c>
    </row>
    <row r="249" spans="14:30" x14ac:dyDescent="0.25">
      <c r="N249" s="311" t="str">
        <f>INDEX(Tracking!$B$6:$B$3001,ROW(A244),1)&amp;""</f>
        <v/>
      </c>
      <c r="O249" s="98">
        <f t="array" ref="O249">SUMPRODUCT(MID(0&amp;N249,LARGE(INDEX(ISNUMBER(--MID(N249,ROW($O$1:$O$25),1))* ROW($O$1:$O$25),0),ROW($O$1:$O$25))+1,1)*10^ROW($O$1:$O$25)/10)</f>
        <v>0</v>
      </c>
      <c r="T249" s="140">
        <f t="shared" si="3"/>
        <v>489</v>
      </c>
      <c r="U249" s="112" t="str">
        <f>IF(OR(LEN(Form!$E$8)=0,ROWS(ColumnDescr)&lt;T249),"",IF(LEN(INDEX(ColumnDescr,T249,1))=0,"",Form!$E$8))</f>
        <v/>
      </c>
      <c r="V249" s="113" t="str">
        <f ca="1">IF(LEN(Form!PIdate)=0,"",IF(U249="","",Form!$E$9))</f>
        <v/>
      </c>
      <c r="W249" s="114" t="str">
        <f>IF($U249="","",INDEX(ColumnDescr,Calc!$T249,1))</f>
        <v/>
      </c>
      <c r="X249" s="115" t="str">
        <f>IF($U249="","",INDEX(ColumnQTY,Calc!$T249,1))</f>
        <v/>
      </c>
      <c r="Y249" s="115" t="str">
        <f>IF($U249="","",INDEX(ColumnUnit,Calc!$T249,1))</f>
        <v/>
      </c>
      <c r="Z249" s="116" t="str">
        <f>IF($U249="","",INDEX(ColumnUnitW,Calc!$T249,1))</f>
        <v/>
      </c>
      <c r="AA249" s="116" t="str">
        <f>IF($U249="","",INDEX(ColumnTotalW,Calc!$T249,1))</f>
        <v/>
      </c>
      <c r="AB249" s="117" t="str">
        <f>IF($U249="","",INDEX(ColumnWUnit,Calc!$T249,1))</f>
        <v/>
      </c>
      <c r="AC249" s="115" t="str">
        <f>IF($U249="","",IF(LEN(Form!$O$11)=0,"",Form!$O$11))</f>
        <v/>
      </c>
      <c r="AD249" s="118" t="str">
        <f>IF($U249="","",IF(LEN(Form!$D$12)=0,"",Form!$D$12))</f>
        <v/>
      </c>
    </row>
    <row r="250" spans="14:30" x14ac:dyDescent="0.25">
      <c r="N250" s="311" t="str">
        <f>INDEX(Tracking!$B$6:$B$3001,ROW(A245),1)&amp;""</f>
        <v/>
      </c>
      <c r="O250" s="98">
        <f t="array" ref="O250">SUMPRODUCT(MID(0&amp;N250,LARGE(INDEX(ISNUMBER(--MID(N250,ROW($O$1:$O$25),1))* ROW($O$1:$O$25),0),ROW($O$1:$O$25))+1,1)*10^ROW($O$1:$O$25)/10)</f>
        <v>0</v>
      </c>
      <c r="T250" s="140">
        <f t="shared" si="3"/>
        <v>491</v>
      </c>
      <c r="U250" s="112" t="str">
        <f>IF(OR(LEN(Form!$E$8)=0,ROWS(ColumnDescr)&lt;T250),"",IF(LEN(INDEX(ColumnDescr,T250,1))=0,"",Form!$E$8))</f>
        <v/>
      </c>
      <c r="V250" s="113" t="str">
        <f ca="1">IF(LEN(Form!PIdate)=0,"",IF(U250="","",Form!$E$9))</f>
        <v/>
      </c>
      <c r="W250" s="114" t="str">
        <f>IF($U250="","",INDEX(ColumnDescr,Calc!$T250,1))</f>
        <v/>
      </c>
      <c r="X250" s="115" t="str">
        <f>IF($U250="","",INDEX(ColumnQTY,Calc!$T250,1))</f>
        <v/>
      </c>
      <c r="Y250" s="115" t="str">
        <f>IF($U250="","",INDEX(ColumnUnit,Calc!$T250,1))</f>
        <v/>
      </c>
      <c r="Z250" s="116" t="str">
        <f>IF($U250="","",INDEX(ColumnUnitW,Calc!$T250,1))</f>
        <v/>
      </c>
      <c r="AA250" s="116" t="str">
        <f>IF($U250="","",INDEX(ColumnTotalW,Calc!$T250,1))</f>
        <v/>
      </c>
      <c r="AB250" s="117" t="str">
        <f>IF($U250="","",INDEX(ColumnWUnit,Calc!$T250,1))</f>
        <v/>
      </c>
      <c r="AC250" s="115" t="str">
        <f>IF($U250="","",IF(LEN(Form!$O$11)=0,"",Form!$O$11))</f>
        <v/>
      </c>
      <c r="AD250" s="118" t="str">
        <f>IF($U250="","",IF(LEN(Form!$D$12)=0,"",Form!$D$12))</f>
        <v/>
      </c>
    </row>
    <row r="251" spans="14:30" x14ac:dyDescent="0.25">
      <c r="N251" s="311" t="str">
        <f>INDEX(Tracking!$B$6:$B$3001,ROW(A246),1)&amp;""</f>
        <v/>
      </c>
      <c r="O251" s="98">
        <f t="array" ref="O251">SUMPRODUCT(MID(0&amp;N251,LARGE(INDEX(ISNUMBER(--MID(N251,ROW($O$1:$O$25),1))* ROW($O$1:$O$25),0),ROW($O$1:$O$25))+1,1)*10^ROW($O$1:$O$25)/10)</f>
        <v>0</v>
      </c>
      <c r="T251" s="140">
        <f t="shared" si="3"/>
        <v>493</v>
      </c>
      <c r="U251" s="112" t="str">
        <f>IF(OR(LEN(Form!$E$8)=0,ROWS(ColumnDescr)&lt;T251),"",IF(LEN(INDEX(ColumnDescr,T251,1))=0,"",Form!$E$8))</f>
        <v/>
      </c>
      <c r="V251" s="113" t="str">
        <f ca="1">IF(LEN(Form!PIdate)=0,"",IF(U251="","",Form!$E$9))</f>
        <v/>
      </c>
      <c r="W251" s="114" t="str">
        <f>IF($U251="","",INDEX(ColumnDescr,Calc!$T251,1))</f>
        <v/>
      </c>
      <c r="X251" s="115" t="str">
        <f>IF($U251="","",INDEX(ColumnQTY,Calc!$T251,1))</f>
        <v/>
      </c>
      <c r="Y251" s="115" t="str">
        <f>IF($U251="","",INDEX(ColumnUnit,Calc!$T251,1))</f>
        <v/>
      </c>
      <c r="Z251" s="116" t="str">
        <f>IF($U251="","",INDEX(ColumnUnitW,Calc!$T251,1))</f>
        <v/>
      </c>
      <c r="AA251" s="116" t="str">
        <f>IF($U251="","",INDEX(ColumnTotalW,Calc!$T251,1))</f>
        <v/>
      </c>
      <c r="AB251" s="117" t="str">
        <f>IF($U251="","",INDEX(ColumnWUnit,Calc!$T251,1))</f>
        <v/>
      </c>
      <c r="AC251" s="115" t="str">
        <f>IF($U251="","",IF(LEN(Form!$O$11)=0,"",Form!$O$11))</f>
        <v/>
      </c>
      <c r="AD251" s="118" t="str">
        <f>IF($U251="","",IF(LEN(Form!$D$12)=0,"",Form!$D$12))</f>
        <v/>
      </c>
    </row>
    <row r="252" spans="14:30" x14ac:dyDescent="0.25">
      <c r="N252" s="311" t="str">
        <f>INDEX(Tracking!$B$6:$B$3001,ROW(A247),1)&amp;""</f>
        <v/>
      </c>
      <c r="O252" s="98">
        <f t="array" ref="O252">SUMPRODUCT(MID(0&amp;N252,LARGE(INDEX(ISNUMBER(--MID(N252,ROW($O$1:$O$25),1))* ROW($O$1:$O$25),0),ROW($O$1:$O$25))+1,1)*10^ROW($O$1:$O$25)/10)</f>
        <v>0</v>
      </c>
      <c r="T252" s="140">
        <f t="shared" si="3"/>
        <v>495</v>
      </c>
      <c r="U252" s="112" t="str">
        <f>IF(OR(LEN(Form!$E$8)=0,ROWS(ColumnDescr)&lt;T252),"",IF(LEN(INDEX(ColumnDescr,T252,1))=0,"",Form!$E$8))</f>
        <v/>
      </c>
      <c r="V252" s="113" t="str">
        <f ca="1">IF(LEN(Form!PIdate)=0,"",IF(U252="","",Form!$E$9))</f>
        <v/>
      </c>
      <c r="W252" s="114" t="str">
        <f>IF($U252="","",INDEX(ColumnDescr,Calc!$T252,1))</f>
        <v/>
      </c>
      <c r="X252" s="115" t="str">
        <f>IF($U252="","",INDEX(ColumnQTY,Calc!$T252,1))</f>
        <v/>
      </c>
      <c r="Y252" s="115" t="str">
        <f>IF($U252="","",INDEX(ColumnUnit,Calc!$T252,1))</f>
        <v/>
      </c>
      <c r="Z252" s="116" t="str">
        <f>IF($U252="","",INDEX(ColumnUnitW,Calc!$T252,1))</f>
        <v/>
      </c>
      <c r="AA252" s="116" t="str">
        <f>IF($U252="","",INDEX(ColumnTotalW,Calc!$T252,1))</f>
        <v/>
      </c>
      <c r="AB252" s="117" t="str">
        <f>IF($U252="","",INDEX(ColumnWUnit,Calc!$T252,1))</f>
        <v/>
      </c>
      <c r="AC252" s="115" t="str">
        <f>IF($U252="","",IF(LEN(Form!$O$11)=0,"",Form!$O$11))</f>
        <v/>
      </c>
      <c r="AD252" s="118" t="str">
        <f>IF($U252="","",IF(LEN(Form!$D$12)=0,"",Form!$D$12))</f>
        <v/>
      </c>
    </row>
    <row r="253" spans="14:30" x14ac:dyDescent="0.25">
      <c r="N253" s="311" t="str">
        <f>INDEX(Tracking!$B$6:$B$3001,ROW(A248),1)&amp;""</f>
        <v/>
      </c>
      <c r="O253" s="98">
        <f t="array" ref="O253">SUMPRODUCT(MID(0&amp;N253,LARGE(INDEX(ISNUMBER(--MID(N253,ROW($O$1:$O$25),1))* ROW($O$1:$O$25),0),ROW($O$1:$O$25))+1,1)*10^ROW($O$1:$O$25)/10)</f>
        <v>0</v>
      </c>
      <c r="T253" s="140">
        <f t="shared" si="3"/>
        <v>497</v>
      </c>
      <c r="U253" s="112" t="str">
        <f>IF(OR(LEN(Form!$E$8)=0,ROWS(ColumnDescr)&lt;T253),"",IF(LEN(INDEX(ColumnDescr,T253,1))=0,"",Form!$E$8))</f>
        <v/>
      </c>
      <c r="V253" s="113" t="str">
        <f ca="1">IF(LEN(Form!PIdate)=0,"",IF(U253="","",Form!$E$9))</f>
        <v/>
      </c>
      <c r="W253" s="114" t="str">
        <f>IF($U253="","",INDEX(ColumnDescr,Calc!$T253,1))</f>
        <v/>
      </c>
      <c r="X253" s="115" t="str">
        <f>IF($U253="","",INDEX(ColumnQTY,Calc!$T253,1))</f>
        <v/>
      </c>
      <c r="Y253" s="115" t="str">
        <f>IF($U253="","",INDEX(ColumnUnit,Calc!$T253,1))</f>
        <v/>
      </c>
      <c r="Z253" s="116" t="str">
        <f>IF($U253="","",INDEX(ColumnUnitW,Calc!$T253,1))</f>
        <v/>
      </c>
      <c r="AA253" s="116" t="str">
        <f>IF($U253="","",INDEX(ColumnTotalW,Calc!$T253,1))</f>
        <v/>
      </c>
      <c r="AB253" s="117" t="str">
        <f>IF($U253="","",INDEX(ColumnWUnit,Calc!$T253,1))</f>
        <v/>
      </c>
      <c r="AC253" s="115" t="str">
        <f>IF($U253="","",IF(LEN(Form!$O$11)=0,"",Form!$O$11))</f>
        <v/>
      </c>
      <c r="AD253" s="118" t="str">
        <f>IF($U253="","",IF(LEN(Form!$D$12)=0,"",Form!$D$12))</f>
        <v/>
      </c>
    </row>
    <row r="254" spans="14:30" x14ac:dyDescent="0.25">
      <c r="N254" s="311" t="str">
        <f>INDEX(Tracking!$B$6:$B$3001,ROW(A249),1)&amp;""</f>
        <v/>
      </c>
      <c r="O254" s="98">
        <f t="array" ref="O254">SUMPRODUCT(MID(0&amp;N254,LARGE(INDEX(ISNUMBER(--MID(N254,ROW($O$1:$O$25),1))* ROW($O$1:$O$25),0),ROW($O$1:$O$25))+1,1)*10^ROW($O$1:$O$25)/10)</f>
        <v>0</v>
      </c>
      <c r="T254" s="141">
        <f t="shared" si="3"/>
        <v>499</v>
      </c>
      <c r="U254" s="119" t="str">
        <f>IF(OR(LEN(Form!$E$8)=0,ROWS(ColumnDescr)&lt;T254),"",IF(LEN(INDEX(ColumnDescr,T254,1))=0,"",Form!$E$8))</f>
        <v/>
      </c>
      <c r="V254" s="120" t="str">
        <f ca="1">IF(LEN(Form!PIdate)=0,"",IF(U254="","",Form!$E$9))</f>
        <v/>
      </c>
      <c r="W254" s="121" t="str">
        <f>IF($U254="","",INDEX(ColumnDescr,Calc!$T254,1))</f>
        <v/>
      </c>
      <c r="X254" s="122" t="str">
        <f>IF($U254="","",INDEX(ColumnQTY,Calc!$T254,1))</f>
        <v/>
      </c>
      <c r="Y254" s="122" t="str">
        <f>IF($U254="","",INDEX(ColumnUnit,Calc!$T254,1))</f>
        <v/>
      </c>
      <c r="Z254" s="123" t="str">
        <f>IF($U254="","",INDEX(ColumnUnitW,Calc!$T254,1))</f>
        <v/>
      </c>
      <c r="AA254" s="123" t="str">
        <f>IF($U254="","",INDEX(ColumnTotalW,Calc!$T254,1))</f>
        <v/>
      </c>
      <c r="AB254" s="124" t="str">
        <f>IF($U254="","",INDEX(ColumnWUnit,Calc!$T254,1))</f>
        <v/>
      </c>
      <c r="AC254" s="122" t="str">
        <f>IF($U254="","",IF(LEN(Form!$O$11)=0,"",Form!$O$11))</f>
        <v/>
      </c>
      <c r="AD254" s="125" t="str">
        <f>IF($U254="","",IF(LEN(Form!$D$12)=0,"",Form!$D$12))</f>
        <v/>
      </c>
    </row>
    <row r="255" spans="14:30" x14ac:dyDescent="0.25">
      <c r="N255" s="311" t="str">
        <f>INDEX(Tracking!$B$6:$B$3001,ROW(A250),1)&amp;""</f>
        <v/>
      </c>
      <c r="O255" s="98">
        <f t="array" ref="O255">SUMPRODUCT(MID(0&amp;N255,LARGE(INDEX(ISNUMBER(--MID(N255,ROW($O$1:$O$25),1))* ROW($O$1:$O$25),0),ROW($O$1:$O$25))+1,1)*10^ROW($O$1:$O$25)/10)</f>
        <v>0</v>
      </c>
    </row>
    <row r="256" spans="14:30" x14ac:dyDescent="0.25">
      <c r="N256" s="311" t="str">
        <f>INDEX(Tracking!$B$6:$B$3001,ROW(A251),1)&amp;""</f>
        <v/>
      </c>
      <c r="O256" s="98">
        <f t="array" ref="O256">SUMPRODUCT(MID(0&amp;N256,LARGE(INDEX(ISNUMBER(--MID(N256,ROW($O$1:$O$25),1))* ROW($O$1:$O$25),0),ROW($O$1:$O$25))+1,1)*10^ROW($O$1:$O$25)/10)</f>
        <v>0</v>
      </c>
    </row>
    <row r="257" spans="14:15" x14ac:dyDescent="0.25">
      <c r="N257" s="311" t="str">
        <f>INDEX(Tracking!$B$6:$B$3001,ROW(A252),1)&amp;""</f>
        <v/>
      </c>
      <c r="O257" s="98">
        <f t="array" ref="O257">SUMPRODUCT(MID(0&amp;N257,LARGE(INDEX(ISNUMBER(--MID(N257,ROW($O$1:$O$25),1))* ROW($O$1:$O$25),0),ROW($O$1:$O$25))+1,1)*10^ROW($O$1:$O$25)/10)</f>
        <v>0</v>
      </c>
    </row>
    <row r="258" spans="14:15" x14ac:dyDescent="0.25">
      <c r="N258" s="311" t="str">
        <f>INDEX(Tracking!$B$6:$B$3001,ROW(A253),1)&amp;""</f>
        <v/>
      </c>
      <c r="O258" s="98">
        <f t="array" ref="O258">SUMPRODUCT(MID(0&amp;N258,LARGE(INDEX(ISNUMBER(--MID(N258,ROW($O$1:$O$25),1))* ROW($O$1:$O$25),0),ROW($O$1:$O$25))+1,1)*10^ROW($O$1:$O$25)/10)</f>
        <v>0</v>
      </c>
    </row>
    <row r="259" spans="14:15" x14ac:dyDescent="0.25">
      <c r="N259" s="311" t="str">
        <f>INDEX(Tracking!$B$6:$B$3001,ROW(A254),1)&amp;""</f>
        <v/>
      </c>
      <c r="O259" s="98">
        <f t="array" ref="O259">SUMPRODUCT(MID(0&amp;N259,LARGE(INDEX(ISNUMBER(--MID(N259,ROW($O$1:$O$25),1))* ROW($O$1:$O$25),0),ROW($O$1:$O$25))+1,1)*10^ROW($O$1:$O$25)/10)</f>
        <v>0</v>
      </c>
    </row>
    <row r="260" spans="14:15" x14ac:dyDescent="0.25">
      <c r="N260" s="311" t="str">
        <f>INDEX(Tracking!$B$6:$B$3001,ROW(A255),1)&amp;""</f>
        <v/>
      </c>
      <c r="O260" s="98">
        <f t="array" ref="O260">SUMPRODUCT(MID(0&amp;N260,LARGE(INDEX(ISNUMBER(--MID(N260,ROW($O$1:$O$25),1))* ROW($O$1:$O$25),0),ROW($O$1:$O$25))+1,1)*10^ROW($O$1:$O$25)/10)</f>
        <v>0</v>
      </c>
    </row>
    <row r="261" spans="14:15" x14ac:dyDescent="0.25">
      <c r="N261" s="311" t="str">
        <f>INDEX(Tracking!$B$6:$B$3001,ROW(A256),1)&amp;""</f>
        <v/>
      </c>
      <c r="O261" s="98">
        <f t="array" ref="O261">SUMPRODUCT(MID(0&amp;N261,LARGE(INDEX(ISNUMBER(--MID(N261,ROW($O$1:$O$25),1))* ROW($O$1:$O$25),0),ROW($O$1:$O$25))+1,1)*10^ROW($O$1:$O$25)/10)</f>
        <v>0</v>
      </c>
    </row>
    <row r="262" spans="14:15" x14ac:dyDescent="0.25">
      <c r="N262" s="311" t="str">
        <f>INDEX(Tracking!$B$6:$B$3001,ROW(A257),1)&amp;""</f>
        <v/>
      </c>
      <c r="O262" s="98">
        <f t="array" ref="O262">SUMPRODUCT(MID(0&amp;N262,LARGE(INDEX(ISNUMBER(--MID(N262,ROW($O$1:$O$25),1))* ROW($O$1:$O$25),0),ROW($O$1:$O$25))+1,1)*10^ROW($O$1:$O$25)/10)</f>
        <v>0</v>
      </c>
    </row>
    <row r="263" spans="14:15" x14ac:dyDescent="0.25">
      <c r="N263" s="311" t="str">
        <f>INDEX(Tracking!$B$6:$B$3001,ROW(A258),1)&amp;""</f>
        <v/>
      </c>
      <c r="O263" s="98">
        <f t="array" ref="O263">SUMPRODUCT(MID(0&amp;N263,LARGE(INDEX(ISNUMBER(--MID(N263,ROW($O$1:$O$25),1))* ROW($O$1:$O$25),0),ROW($O$1:$O$25))+1,1)*10^ROW($O$1:$O$25)/10)</f>
        <v>0</v>
      </c>
    </row>
    <row r="264" spans="14:15" x14ac:dyDescent="0.25">
      <c r="N264" s="311" t="str">
        <f>INDEX(Tracking!$B$6:$B$3001,ROW(A259),1)&amp;""</f>
        <v/>
      </c>
      <c r="O264" s="98">
        <f t="array" ref="O264">SUMPRODUCT(MID(0&amp;N264,LARGE(INDEX(ISNUMBER(--MID(N264,ROW($O$1:$O$25),1))* ROW($O$1:$O$25),0),ROW($O$1:$O$25))+1,1)*10^ROW($O$1:$O$25)/10)</f>
        <v>0</v>
      </c>
    </row>
    <row r="265" spans="14:15" x14ac:dyDescent="0.25">
      <c r="N265" s="311" t="str">
        <f>INDEX(Tracking!$B$6:$B$3001,ROW(A260),1)&amp;""</f>
        <v/>
      </c>
      <c r="O265" s="98">
        <f t="array" ref="O265">SUMPRODUCT(MID(0&amp;N265,LARGE(INDEX(ISNUMBER(--MID(N265,ROW($O$1:$O$25),1))* ROW($O$1:$O$25),0),ROW($O$1:$O$25))+1,1)*10^ROW($O$1:$O$25)/10)</f>
        <v>0</v>
      </c>
    </row>
    <row r="266" spans="14:15" x14ac:dyDescent="0.25">
      <c r="N266" s="311" t="str">
        <f>INDEX(Tracking!$B$6:$B$3001,ROW(A261),1)&amp;""</f>
        <v/>
      </c>
      <c r="O266" s="98">
        <f t="array" ref="O266">SUMPRODUCT(MID(0&amp;N266,LARGE(INDEX(ISNUMBER(--MID(N266,ROW($O$1:$O$25),1))* ROW($O$1:$O$25),0),ROW($O$1:$O$25))+1,1)*10^ROW($O$1:$O$25)/10)</f>
        <v>0</v>
      </c>
    </row>
    <row r="267" spans="14:15" x14ac:dyDescent="0.25">
      <c r="N267" s="311" t="str">
        <f>INDEX(Tracking!$B$6:$B$3001,ROW(A262),1)&amp;""</f>
        <v/>
      </c>
      <c r="O267" s="98">
        <f t="array" ref="O267">SUMPRODUCT(MID(0&amp;N267,LARGE(INDEX(ISNUMBER(--MID(N267,ROW($O$1:$O$25),1))* ROW($O$1:$O$25),0),ROW($O$1:$O$25))+1,1)*10^ROW($O$1:$O$25)/10)</f>
        <v>0</v>
      </c>
    </row>
    <row r="268" spans="14:15" x14ac:dyDescent="0.25">
      <c r="N268" s="311" t="str">
        <f>INDEX(Tracking!$B$6:$B$3001,ROW(A263),1)&amp;""</f>
        <v/>
      </c>
      <c r="O268" s="98">
        <f t="array" ref="O268">SUMPRODUCT(MID(0&amp;N268,LARGE(INDEX(ISNUMBER(--MID(N268,ROW($O$1:$O$25),1))* ROW($O$1:$O$25),0),ROW($O$1:$O$25))+1,1)*10^ROW($O$1:$O$25)/10)</f>
        <v>0</v>
      </c>
    </row>
    <row r="269" spans="14:15" x14ac:dyDescent="0.25">
      <c r="N269" s="311" t="str">
        <f>INDEX(Tracking!$B$6:$B$3001,ROW(A264),1)&amp;""</f>
        <v/>
      </c>
      <c r="O269" s="98">
        <f t="array" ref="O269">SUMPRODUCT(MID(0&amp;N269,LARGE(INDEX(ISNUMBER(--MID(N269,ROW($O$1:$O$25),1))* ROW($O$1:$O$25),0),ROW($O$1:$O$25))+1,1)*10^ROW($O$1:$O$25)/10)</f>
        <v>0</v>
      </c>
    </row>
    <row r="270" spans="14:15" x14ac:dyDescent="0.25">
      <c r="N270" s="311" t="str">
        <f>INDEX(Tracking!$B$6:$B$3001,ROW(A265),1)&amp;""</f>
        <v/>
      </c>
      <c r="O270" s="98">
        <f t="array" ref="O270">SUMPRODUCT(MID(0&amp;N270,LARGE(INDEX(ISNUMBER(--MID(N270,ROW($O$1:$O$25),1))* ROW($O$1:$O$25),0),ROW($O$1:$O$25))+1,1)*10^ROW($O$1:$O$25)/10)</f>
        <v>0</v>
      </c>
    </row>
    <row r="271" spans="14:15" x14ac:dyDescent="0.25">
      <c r="N271" s="311" t="str">
        <f>INDEX(Tracking!$B$6:$B$3001,ROW(A266),1)&amp;""</f>
        <v/>
      </c>
      <c r="O271" s="98">
        <f t="array" ref="O271">SUMPRODUCT(MID(0&amp;N271,LARGE(INDEX(ISNUMBER(--MID(N271,ROW($O$1:$O$25),1))* ROW($O$1:$O$25),0),ROW($O$1:$O$25))+1,1)*10^ROW($O$1:$O$25)/10)</f>
        <v>0</v>
      </c>
    </row>
    <row r="272" spans="14:15" x14ac:dyDescent="0.25">
      <c r="N272" s="311" t="str">
        <f>INDEX(Tracking!$B$6:$B$3001,ROW(A267),1)&amp;""</f>
        <v/>
      </c>
      <c r="O272" s="98">
        <f t="array" ref="O272">SUMPRODUCT(MID(0&amp;N272,LARGE(INDEX(ISNUMBER(--MID(N272,ROW($O$1:$O$25),1))* ROW($O$1:$O$25),0),ROW($O$1:$O$25))+1,1)*10^ROW($O$1:$O$25)/10)</f>
        <v>0</v>
      </c>
    </row>
    <row r="273" spans="14:15" x14ac:dyDescent="0.25">
      <c r="N273" s="311" t="str">
        <f>INDEX(Tracking!$B$6:$B$3001,ROW(A268),1)&amp;""</f>
        <v/>
      </c>
      <c r="O273" s="98">
        <f t="array" ref="O273">SUMPRODUCT(MID(0&amp;N273,LARGE(INDEX(ISNUMBER(--MID(N273,ROW($O$1:$O$25),1))* ROW($O$1:$O$25),0),ROW($O$1:$O$25))+1,1)*10^ROW($O$1:$O$25)/10)</f>
        <v>0</v>
      </c>
    </row>
    <row r="274" spans="14:15" x14ac:dyDescent="0.25">
      <c r="N274" s="311" t="str">
        <f>INDEX(Tracking!$B$6:$B$3001,ROW(A269),1)&amp;""</f>
        <v/>
      </c>
      <c r="O274" s="98">
        <f t="array" ref="O274">SUMPRODUCT(MID(0&amp;N274,LARGE(INDEX(ISNUMBER(--MID(N274,ROW($O$1:$O$25),1))* ROW($O$1:$O$25),0),ROW($O$1:$O$25))+1,1)*10^ROW($O$1:$O$25)/10)</f>
        <v>0</v>
      </c>
    </row>
    <row r="275" spans="14:15" x14ac:dyDescent="0.25">
      <c r="N275" s="311" t="str">
        <f>INDEX(Tracking!$B$6:$B$3001,ROW(A270),1)&amp;""</f>
        <v/>
      </c>
      <c r="O275" s="98">
        <f t="array" ref="O275">SUMPRODUCT(MID(0&amp;N275,LARGE(INDEX(ISNUMBER(--MID(N275,ROW($O$1:$O$25),1))* ROW($O$1:$O$25),0),ROW($O$1:$O$25))+1,1)*10^ROW($O$1:$O$25)/10)</f>
        <v>0</v>
      </c>
    </row>
    <row r="276" spans="14:15" x14ac:dyDescent="0.25">
      <c r="N276" s="311" t="str">
        <f>INDEX(Tracking!$B$6:$B$3001,ROW(A271),1)&amp;""</f>
        <v/>
      </c>
      <c r="O276" s="98">
        <f t="array" ref="O276">SUMPRODUCT(MID(0&amp;N276,LARGE(INDEX(ISNUMBER(--MID(N276,ROW($O$1:$O$25),1))* ROW($O$1:$O$25),0),ROW($O$1:$O$25))+1,1)*10^ROW($O$1:$O$25)/10)</f>
        <v>0</v>
      </c>
    </row>
    <row r="277" spans="14:15" x14ac:dyDescent="0.25">
      <c r="N277" s="311" t="str">
        <f>INDEX(Tracking!$B$6:$B$3001,ROW(A272),1)&amp;""</f>
        <v/>
      </c>
      <c r="O277" s="98">
        <f t="array" ref="O277">SUMPRODUCT(MID(0&amp;N277,LARGE(INDEX(ISNUMBER(--MID(N277,ROW($O$1:$O$25),1))* ROW($O$1:$O$25),0),ROW($O$1:$O$25))+1,1)*10^ROW($O$1:$O$25)/10)</f>
        <v>0</v>
      </c>
    </row>
    <row r="278" spans="14:15" x14ac:dyDescent="0.25">
      <c r="N278" s="311" t="str">
        <f>INDEX(Tracking!$B$6:$B$3001,ROW(A273),1)&amp;""</f>
        <v/>
      </c>
      <c r="O278" s="98">
        <f t="array" ref="O278">SUMPRODUCT(MID(0&amp;N278,LARGE(INDEX(ISNUMBER(--MID(N278,ROW($O$1:$O$25),1))* ROW($O$1:$O$25),0),ROW($O$1:$O$25))+1,1)*10^ROW($O$1:$O$25)/10)</f>
        <v>0</v>
      </c>
    </row>
    <row r="279" spans="14:15" x14ac:dyDescent="0.25">
      <c r="N279" s="311" t="str">
        <f>INDEX(Tracking!$B$6:$B$3001,ROW(A274),1)&amp;""</f>
        <v/>
      </c>
      <c r="O279" s="98">
        <f t="array" ref="O279">SUMPRODUCT(MID(0&amp;N279,LARGE(INDEX(ISNUMBER(--MID(N279,ROW($O$1:$O$25),1))* ROW($O$1:$O$25),0),ROW($O$1:$O$25))+1,1)*10^ROW($O$1:$O$25)/10)</f>
        <v>0</v>
      </c>
    </row>
    <row r="280" spans="14:15" x14ac:dyDescent="0.25">
      <c r="N280" s="311" t="str">
        <f>INDEX(Tracking!$B$6:$B$3001,ROW(A275),1)&amp;""</f>
        <v/>
      </c>
      <c r="O280" s="98">
        <f t="array" ref="O280">SUMPRODUCT(MID(0&amp;N280,LARGE(INDEX(ISNUMBER(--MID(N280,ROW($O$1:$O$25),1))* ROW($O$1:$O$25),0),ROW($O$1:$O$25))+1,1)*10^ROW($O$1:$O$25)/10)</f>
        <v>0</v>
      </c>
    </row>
    <row r="281" spans="14:15" x14ac:dyDescent="0.25">
      <c r="N281" s="311" t="str">
        <f>INDEX(Tracking!$B$6:$B$3001,ROW(A276),1)&amp;""</f>
        <v/>
      </c>
      <c r="O281" s="98">
        <f t="array" ref="O281">SUMPRODUCT(MID(0&amp;N281,LARGE(INDEX(ISNUMBER(--MID(N281,ROW($O$1:$O$25),1))* ROW($O$1:$O$25),0),ROW($O$1:$O$25))+1,1)*10^ROW($O$1:$O$25)/10)</f>
        <v>0</v>
      </c>
    </row>
    <row r="282" spans="14:15" x14ac:dyDescent="0.25">
      <c r="N282" s="311" t="str">
        <f>INDEX(Tracking!$B$6:$B$3001,ROW(A277),1)&amp;""</f>
        <v/>
      </c>
      <c r="O282" s="98">
        <f t="array" ref="O282">SUMPRODUCT(MID(0&amp;N282,LARGE(INDEX(ISNUMBER(--MID(N282,ROW($O$1:$O$25),1))* ROW($O$1:$O$25),0),ROW($O$1:$O$25))+1,1)*10^ROW($O$1:$O$25)/10)</f>
        <v>0</v>
      </c>
    </row>
    <row r="283" spans="14:15" x14ac:dyDescent="0.25">
      <c r="N283" s="311" t="str">
        <f>INDEX(Tracking!$B$6:$B$3001,ROW(A278),1)&amp;""</f>
        <v/>
      </c>
      <c r="O283" s="98">
        <f t="array" ref="O283">SUMPRODUCT(MID(0&amp;N283,LARGE(INDEX(ISNUMBER(--MID(N283,ROW($O$1:$O$25),1))* ROW($O$1:$O$25),0),ROW($O$1:$O$25))+1,1)*10^ROW($O$1:$O$25)/10)</f>
        <v>0</v>
      </c>
    </row>
    <row r="284" spans="14:15" x14ac:dyDescent="0.25">
      <c r="N284" s="311" t="str">
        <f>INDEX(Tracking!$B$6:$B$3001,ROW(A279),1)&amp;""</f>
        <v/>
      </c>
      <c r="O284" s="98">
        <f t="array" ref="O284">SUMPRODUCT(MID(0&amp;N284,LARGE(INDEX(ISNUMBER(--MID(N284,ROW($O$1:$O$25),1))* ROW($O$1:$O$25),0),ROW($O$1:$O$25))+1,1)*10^ROW($O$1:$O$25)/10)</f>
        <v>0</v>
      </c>
    </row>
    <row r="285" spans="14:15" x14ac:dyDescent="0.25">
      <c r="N285" s="311" t="str">
        <f>INDEX(Tracking!$B$6:$B$3001,ROW(A280),1)&amp;""</f>
        <v/>
      </c>
      <c r="O285" s="98">
        <f t="array" ref="O285">SUMPRODUCT(MID(0&amp;N285,LARGE(INDEX(ISNUMBER(--MID(N285,ROW($O$1:$O$25),1))* ROW($O$1:$O$25),0),ROW($O$1:$O$25))+1,1)*10^ROW($O$1:$O$25)/10)</f>
        <v>0</v>
      </c>
    </row>
    <row r="286" spans="14:15" x14ac:dyDescent="0.25">
      <c r="N286" s="311" t="str">
        <f>INDEX(Tracking!$B$6:$B$3001,ROW(A281),1)&amp;""</f>
        <v/>
      </c>
      <c r="O286" s="98">
        <f t="array" ref="O286">SUMPRODUCT(MID(0&amp;N286,LARGE(INDEX(ISNUMBER(--MID(N286,ROW($O$1:$O$25),1))* ROW($O$1:$O$25),0),ROW($O$1:$O$25))+1,1)*10^ROW($O$1:$O$25)/10)</f>
        <v>0</v>
      </c>
    </row>
    <row r="287" spans="14:15" x14ac:dyDescent="0.25">
      <c r="N287" s="311" t="str">
        <f>INDEX(Tracking!$B$6:$B$3001,ROW(A282),1)&amp;""</f>
        <v/>
      </c>
      <c r="O287" s="98">
        <f t="array" ref="O287">SUMPRODUCT(MID(0&amp;N287,LARGE(INDEX(ISNUMBER(--MID(N287,ROW($O$1:$O$25),1))* ROW($O$1:$O$25),0),ROW($O$1:$O$25))+1,1)*10^ROW($O$1:$O$25)/10)</f>
        <v>0</v>
      </c>
    </row>
    <row r="288" spans="14:15" x14ac:dyDescent="0.25">
      <c r="N288" s="311" t="str">
        <f>INDEX(Tracking!$B$6:$B$3001,ROW(A283),1)&amp;""</f>
        <v/>
      </c>
      <c r="O288" s="98">
        <f t="array" ref="O288">SUMPRODUCT(MID(0&amp;N288,LARGE(INDEX(ISNUMBER(--MID(N288,ROW($O$1:$O$25),1))* ROW($O$1:$O$25),0),ROW($O$1:$O$25))+1,1)*10^ROW($O$1:$O$25)/10)</f>
        <v>0</v>
      </c>
    </row>
    <row r="289" spans="14:15" x14ac:dyDescent="0.25">
      <c r="N289" s="311" t="str">
        <f>INDEX(Tracking!$B$6:$B$3001,ROW(A284),1)&amp;""</f>
        <v/>
      </c>
      <c r="O289" s="98">
        <f t="array" ref="O289">SUMPRODUCT(MID(0&amp;N289,LARGE(INDEX(ISNUMBER(--MID(N289,ROW($O$1:$O$25),1))* ROW($O$1:$O$25),0),ROW($O$1:$O$25))+1,1)*10^ROW($O$1:$O$25)/10)</f>
        <v>0</v>
      </c>
    </row>
    <row r="290" spans="14:15" x14ac:dyDescent="0.25">
      <c r="N290" s="311" t="str">
        <f>INDEX(Tracking!$B$6:$B$3001,ROW(A285),1)&amp;""</f>
        <v/>
      </c>
      <c r="O290" s="98">
        <f t="array" ref="O290">SUMPRODUCT(MID(0&amp;N290,LARGE(INDEX(ISNUMBER(--MID(N290,ROW($O$1:$O$25),1))* ROW($O$1:$O$25),0),ROW($O$1:$O$25))+1,1)*10^ROW($O$1:$O$25)/10)</f>
        <v>0</v>
      </c>
    </row>
    <row r="291" spans="14:15" x14ac:dyDescent="0.25">
      <c r="N291" s="311" t="str">
        <f>INDEX(Tracking!$B$6:$B$3001,ROW(A286),1)&amp;""</f>
        <v/>
      </c>
      <c r="O291" s="98">
        <f t="array" ref="O291">SUMPRODUCT(MID(0&amp;N291,LARGE(INDEX(ISNUMBER(--MID(N291,ROW($O$1:$O$25),1))* ROW($O$1:$O$25),0),ROW($O$1:$O$25))+1,1)*10^ROW($O$1:$O$25)/10)</f>
        <v>0</v>
      </c>
    </row>
    <row r="292" spans="14:15" x14ac:dyDescent="0.25">
      <c r="N292" s="311" t="str">
        <f>INDEX(Tracking!$B$6:$B$3001,ROW(A287),1)&amp;""</f>
        <v/>
      </c>
      <c r="O292" s="98">
        <f t="array" ref="O292">SUMPRODUCT(MID(0&amp;N292,LARGE(INDEX(ISNUMBER(--MID(N292,ROW($O$1:$O$25),1))* ROW($O$1:$O$25),0),ROW($O$1:$O$25))+1,1)*10^ROW($O$1:$O$25)/10)</f>
        <v>0</v>
      </c>
    </row>
    <row r="293" spans="14:15" x14ac:dyDescent="0.25">
      <c r="N293" s="311" t="str">
        <f>INDEX(Tracking!$B$6:$B$3001,ROW(A288),1)&amp;""</f>
        <v/>
      </c>
      <c r="O293" s="98">
        <f t="array" ref="O293">SUMPRODUCT(MID(0&amp;N293,LARGE(INDEX(ISNUMBER(--MID(N293,ROW($O$1:$O$25),1))* ROW($O$1:$O$25),0),ROW($O$1:$O$25))+1,1)*10^ROW($O$1:$O$25)/10)</f>
        <v>0</v>
      </c>
    </row>
    <row r="294" spans="14:15" x14ac:dyDescent="0.25">
      <c r="N294" s="311" t="str">
        <f>INDEX(Tracking!$B$6:$B$3001,ROW(A289),1)&amp;""</f>
        <v/>
      </c>
      <c r="O294" s="98">
        <f t="array" ref="O294">SUMPRODUCT(MID(0&amp;N294,LARGE(INDEX(ISNUMBER(--MID(N294,ROW($O$1:$O$25),1))* ROW($O$1:$O$25),0),ROW($O$1:$O$25))+1,1)*10^ROW($O$1:$O$25)/10)</f>
        <v>0</v>
      </c>
    </row>
    <row r="295" spans="14:15" x14ac:dyDescent="0.25">
      <c r="N295" s="311" t="str">
        <f>INDEX(Tracking!$B$6:$B$3001,ROW(A290),1)&amp;""</f>
        <v/>
      </c>
      <c r="O295" s="98">
        <f t="array" ref="O295">SUMPRODUCT(MID(0&amp;N295,LARGE(INDEX(ISNUMBER(--MID(N295,ROW($O$1:$O$25),1))* ROW($O$1:$O$25),0),ROW($O$1:$O$25))+1,1)*10^ROW($O$1:$O$25)/10)</f>
        <v>0</v>
      </c>
    </row>
    <row r="296" spans="14:15" x14ac:dyDescent="0.25">
      <c r="N296" s="311" t="str">
        <f>INDEX(Tracking!$B$6:$B$3001,ROW(A291),1)&amp;""</f>
        <v/>
      </c>
      <c r="O296" s="98">
        <f t="array" ref="O296">SUMPRODUCT(MID(0&amp;N296,LARGE(INDEX(ISNUMBER(--MID(N296,ROW($O$1:$O$25),1))* ROW($O$1:$O$25),0),ROW($O$1:$O$25))+1,1)*10^ROW($O$1:$O$25)/10)</f>
        <v>0</v>
      </c>
    </row>
    <row r="297" spans="14:15" x14ac:dyDescent="0.25">
      <c r="N297" s="311" t="str">
        <f>INDEX(Tracking!$B$6:$B$3001,ROW(A292),1)&amp;""</f>
        <v/>
      </c>
      <c r="O297" s="98">
        <f t="array" ref="O297">SUMPRODUCT(MID(0&amp;N297,LARGE(INDEX(ISNUMBER(--MID(N297,ROW($O$1:$O$25),1))* ROW($O$1:$O$25),0),ROW($O$1:$O$25))+1,1)*10^ROW($O$1:$O$25)/10)</f>
        <v>0</v>
      </c>
    </row>
    <row r="298" spans="14:15" x14ac:dyDescent="0.25">
      <c r="N298" s="311" t="str">
        <f>INDEX(Tracking!$B$6:$B$3001,ROW(A293),1)&amp;""</f>
        <v/>
      </c>
      <c r="O298" s="98">
        <f t="array" ref="O298">SUMPRODUCT(MID(0&amp;N298,LARGE(INDEX(ISNUMBER(--MID(N298,ROW($O$1:$O$25),1))* ROW($O$1:$O$25),0),ROW($O$1:$O$25))+1,1)*10^ROW($O$1:$O$25)/10)</f>
        <v>0</v>
      </c>
    </row>
    <row r="299" spans="14:15" x14ac:dyDescent="0.25">
      <c r="N299" s="311" t="str">
        <f>INDEX(Tracking!$B$6:$B$3001,ROW(A294),1)&amp;""</f>
        <v/>
      </c>
      <c r="O299" s="98">
        <f t="array" ref="O299">SUMPRODUCT(MID(0&amp;N299,LARGE(INDEX(ISNUMBER(--MID(N299,ROW($O$1:$O$25),1))* ROW($O$1:$O$25),0),ROW($O$1:$O$25))+1,1)*10^ROW($O$1:$O$25)/10)</f>
        <v>0</v>
      </c>
    </row>
    <row r="300" spans="14:15" x14ac:dyDescent="0.25">
      <c r="N300" s="311" t="str">
        <f>INDEX(Tracking!$B$6:$B$3001,ROW(A295),1)&amp;""</f>
        <v/>
      </c>
      <c r="O300" s="98">
        <f t="array" ref="O300">SUMPRODUCT(MID(0&amp;N300,LARGE(INDEX(ISNUMBER(--MID(N300,ROW($O$1:$O$25),1))* ROW($O$1:$O$25),0),ROW($O$1:$O$25))+1,1)*10^ROW($O$1:$O$25)/10)</f>
        <v>0</v>
      </c>
    </row>
    <row r="301" spans="14:15" x14ac:dyDescent="0.25">
      <c r="N301" s="311" t="str">
        <f>INDEX(Tracking!$B$6:$B$3001,ROW(A296),1)&amp;""</f>
        <v/>
      </c>
      <c r="O301" s="98">
        <f t="array" ref="O301">SUMPRODUCT(MID(0&amp;N301,LARGE(INDEX(ISNUMBER(--MID(N301,ROW($O$1:$O$25),1))* ROW($O$1:$O$25),0),ROW($O$1:$O$25))+1,1)*10^ROW($O$1:$O$25)/10)</f>
        <v>0</v>
      </c>
    </row>
    <row r="302" spans="14:15" x14ac:dyDescent="0.25">
      <c r="N302" s="311" t="str">
        <f>INDEX(Tracking!$B$6:$B$3001,ROW(A297),1)&amp;""</f>
        <v/>
      </c>
      <c r="O302" s="98">
        <f t="array" ref="O302">SUMPRODUCT(MID(0&amp;N302,LARGE(INDEX(ISNUMBER(--MID(N302,ROW($O$1:$O$25),1))* ROW($O$1:$O$25),0),ROW($O$1:$O$25))+1,1)*10^ROW($O$1:$O$25)/10)</f>
        <v>0</v>
      </c>
    </row>
    <row r="303" spans="14:15" x14ac:dyDescent="0.25">
      <c r="N303" s="311" t="str">
        <f>INDEX(Tracking!$B$6:$B$3001,ROW(A298),1)&amp;""</f>
        <v/>
      </c>
      <c r="O303" s="98">
        <f t="array" ref="O303">SUMPRODUCT(MID(0&amp;N303,LARGE(INDEX(ISNUMBER(--MID(N303,ROW($O$1:$O$25),1))* ROW($O$1:$O$25),0),ROW($O$1:$O$25))+1,1)*10^ROW($O$1:$O$25)/10)</f>
        <v>0</v>
      </c>
    </row>
    <row r="304" spans="14:15" x14ac:dyDescent="0.25">
      <c r="N304" s="311" t="str">
        <f>INDEX(Tracking!$B$6:$B$3001,ROW(A299),1)&amp;""</f>
        <v/>
      </c>
      <c r="O304" s="98">
        <f t="array" ref="O304">SUMPRODUCT(MID(0&amp;N304,LARGE(INDEX(ISNUMBER(--MID(N304,ROW($O$1:$O$25),1))* ROW($O$1:$O$25),0),ROW($O$1:$O$25))+1,1)*10^ROW($O$1:$O$25)/10)</f>
        <v>0</v>
      </c>
    </row>
    <row r="305" spans="14:15" x14ac:dyDescent="0.25">
      <c r="N305" s="311" t="str">
        <f>INDEX(Tracking!$B$6:$B$3001,ROW(A300),1)&amp;""</f>
        <v/>
      </c>
      <c r="O305" s="98">
        <f t="array" ref="O305">SUMPRODUCT(MID(0&amp;N305,LARGE(INDEX(ISNUMBER(--MID(N305,ROW($O$1:$O$25),1))* ROW($O$1:$O$25),0),ROW($O$1:$O$25))+1,1)*10^ROW($O$1:$O$25)/10)</f>
        <v>0</v>
      </c>
    </row>
    <row r="306" spans="14:15" x14ac:dyDescent="0.25">
      <c r="N306" s="311" t="str">
        <f>INDEX(Tracking!$B$6:$B$3001,ROW(A301),1)&amp;""</f>
        <v/>
      </c>
      <c r="O306" s="98">
        <f t="array" ref="O306">SUMPRODUCT(MID(0&amp;N306,LARGE(INDEX(ISNUMBER(--MID(N306,ROW($O$1:$O$25),1))* ROW($O$1:$O$25),0),ROW($O$1:$O$25))+1,1)*10^ROW($O$1:$O$25)/10)</f>
        <v>0</v>
      </c>
    </row>
    <row r="307" spans="14:15" x14ac:dyDescent="0.25">
      <c r="N307" s="311" t="str">
        <f>INDEX(Tracking!$B$6:$B$3001,ROW(A302),1)&amp;""</f>
        <v/>
      </c>
      <c r="O307" s="98">
        <f t="array" ref="O307">SUMPRODUCT(MID(0&amp;N307,LARGE(INDEX(ISNUMBER(--MID(N307,ROW($O$1:$O$25),1))* ROW($O$1:$O$25),0),ROW($O$1:$O$25))+1,1)*10^ROW($O$1:$O$25)/10)</f>
        <v>0</v>
      </c>
    </row>
    <row r="308" spans="14:15" x14ac:dyDescent="0.25">
      <c r="N308" s="311" t="str">
        <f>INDEX(Tracking!$B$6:$B$3001,ROW(A303),1)&amp;""</f>
        <v/>
      </c>
      <c r="O308" s="98">
        <f t="array" ref="O308">SUMPRODUCT(MID(0&amp;N308,LARGE(INDEX(ISNUMBER(--MID(N308,ROW($O$1:$O$25),1))* ROW($O$1:$O$25),0),ROW($O$1:$O$25))+1,1)*10^ROW($O$1:$O$25)/10)</f>
        <v>0</v>
      </c>
    </row>
    <row r="309" spans="14:15" x14ac:dyDescent="0.25">
      <c r="N309" s="311" t="str">
        <f>INDEX(Tracking!$B$6:$B$3001,ROW(A304),1)&amp;""</f>
        <v/>
      </c>
      <c r="O309" s="98">
        <f t="array" ref="O309">SUMPRODUCT(MID(0&amp;N309,LARGE(INDEX(ISNUMBER(--MID(N309,ROW($O$1:$O$25),1))* ROW($O$1:$O$25),0),ROW($O$1:$O$25))+1,1)*10^ROW($O$1:$O$25)/10)</f>
        <v>0</v>
      </c>
    </row>
    <row r="310" spans="14:15" x14ac:dyDescent="0.25">
      <c r="N310" s="311" t="str">
        <f>INDEX(Tracking!$B$6:$B$3001,ROW(A305),1)&amp;""</f>
        <v/>
      </c>
      <c r="O310" s="98">
        <f t="array" ref="O310">SUMPRODUCT(MID(0&amp;N310,LARGE(INDEX(ISNUMBER(--MID(N310,ROW($O$1:$O$25),1))* ROW($O$1:$O$25),0),ROW($O$1:$O$25))+1,1)*10^ROW($O$1:$O$25)/10)</f>
        <v>0</v>
      </c>
    </row>
    <row r="311" spans="14:15" x14ac:dyDescent="0.25">
      <c r="N311" s="311" t="str">
        <f>INDEX(Tracking!$B$6:$B$3001,ROW(A306),1)&amp;""</f>
        <v/>
      </c>
      <c r="O311" s="98">
        <f t="array" ref="O311">SUMPRODUCT(MID(0&amp;N311,LARGE(INDEX(ISNUMBER(--MID(N311,ROW($O$1:$O$25),1))* ROW($O$1:$O$25),0),ROW($O$1:$O$25))+1,1)*10^ROW($O$1:$O$25)/10)</f>
        <v>0</v>
      </c>
    </row>
    <row r="312" spans="14:15" x14ac:dyDescent="0.25">
      <c r="N312" s="311" t="str">
        <f>INDEX(Tracking!$B$6:$B$3001,ROW(A307),1)&amp;""</f>
        <v/>
      </c>
      <c r="O312" s="98">
        <f t="array" ref="O312">SUMPRODUCT(MID(0&amp;N312,LARGE(INDEX(ISNUMBER(--MID(N312,ROW($O$1:$O$25),1))* ROW($O$1:$O$25),0),ROW($O$1:$O$25))+1,1)*10^ROW($O$1:$O$25)/10)</f>
        <v>0</v>
      </c>
    </row>
    <row r="313" spans="14:15" x14ac:dyDescent="0.25">
      <c r="N313" s="311" t="str">
        <f>INDEX(Tracking!$B$6:$B$3001,ROW(A308),1)&amp;""</f>
        <v/>
      </c>
      <c r="O313" s="98">
        <f t="array" ref="O313">SUMPRODUCT(MID(0&amp;N313,LARGE(INDEX(ISNUMBER(--MID(N313,ROW($O$1:$O$25),1))* ROW($O$1:$O$25),0),ROW($O$1:$O$25))+1,1)*10^ROW($O$1:$O$25)/10)</f>
        <v>0</v>
      </c>
    </row>
    <row r="314" spans="14:15" x14ac:dyDescent="0.25">
      <c r="N314" s="311" t="str">
        <f>INDEX(Tracking!$B$6:$B$3001,ROW(A309),1)&amp;""</f>
        <v/>
      </c>
      <c r="O314" s="98">
        <f t="array" ref="O314">SUMPRODUCT(MID(0&amp;N314,LARGE(INDEX(ISNUMBER(--MID(N314,ROW($O$1:$O$25),1))* ROW($O$1:$O$25),0),ROW($O$1:$O$25))+1,1)*10^ROW($O$1:$O$25)/10)</f>
        <v>0</v>
      </c>
    </row>
    <row r="315" spans="14:15" x14ac:dyDescent="0.25">
      <c r="N315" s="311" t="str">
        <f>INDEX(Tracking!$B$6:$B$3001,ROW(A310),1)&amp;""</f>
        <v/>
      </c>
      <c r="O315" s="98">
        <f t="array" ref="O315">SUMPRODUCT(MID(0&amp;N315,LARGE(INDEX(ISNUMBER(--MID(N315,ROW($O$1:$O$25),1))* ROW($O$1:$O$25),0),ROW($O$1:$O$25))+1,1)*10^ROW($O$1:$O$25)/10)</f>
        <v>0</v>
      </c>
    </row>
    <row r="316" spans="14:15" x14ac:dyDescent="0.25">
      <c r="N316" s="311" t="str">
        <f>INDEX(Tracking!$B$6:$B$3001,ROW(A311),1)&amp;""</f>
        <v/>
      </c>
      <c r="O316" s="98">
        <f t="array" ref="O316">SUMPRODUCT(MID(0&amp;N316,LARGE(INDEX(ISNUMBER(--MID(N316,ROW($O$1:$O$25),1))* ROW($O$1:$O$25),0),ROW($O$1:$O$25))+1,1)*10^ROW($O$1:$O$25)/10)</f>
        <v>0</v>
      </c>
    </row>
    <row r="317" spans="14:15" x14ac:dyDescent="0.25">
      <c r="N317" s="311" t="str">
        <f>INDEX(Tracking!$B$6:$B$3001,ROW(A312),1)&amp;""</f>
        <v/>
      </c>
      <c r="O317" s="98">
        <f t="array" ref="O317">SUMPRODUCT(MID(0&amp;N317,LARGE(INDEX(ISNUMBER(--MID(N317,ROW($O$1:$O$25),1))* ROW($O$1:$O$25),0),ROW($O$1:$O$25))+1,1)*10^ROW($O$1:$O$25)/10)</f>
        <v>0</v>
      </c>
    </row>
    <row r="318" spans="14:15" x14ac:dyDescent="0.25">
      <c r="N318" s="311" t="str">
        <f>INDEX(Tracking!$B$6:$B$3001,ROW(A313),1)&amp;""</f>
        <v/>
      </c>
      <c r="O318" s="98">
        <f t="array" ref="O318">SUMPRODUCT(MID(0&amp;N318,LARGE(INDEX(ISNUMBER(--MID(N318,ROW($O$1:$O$25),1))* ROW($O$1:$O$25),0),ROW($O$1:$O$25))+1,1)*10^ROW($O$1:$O$25)/10)</f>
        <v>0</v>
      </c>
    </row>
    <row r="319" spans="14:15" x14ac:dyDescent="0.25">
      <c r="N319" s="311" t="str">
        <f>INDEX(Tracking!$B$6:$B$3001,ROW(A314),1)&amp;""</f>
        <v/>
      </c>
      <c r="O319" s="98">
        <f t="array" ref="O319">SUMPRODUCT(MID(0&amp;N319,LARGE(INDEX(ISNUMBER(--MID(N319,ROW($O$1:$O$25),1))* ROW($O$1:$O$25),0),ROW($O$1:$O$25))+1,1)*10^ROW($O$1:$O$25)/10)</f>
        <v>0</v>
      </c>
    </row>
    <row r="320" spans="14:15" x14ac:dyDescent="0.25">
      <c r="N320" s="311" t="str">
        <f>INDEX(Tracking!$B$6:$B$3001,ROW(A315),1)&amp;""</f>
        <v/>
      </c>
      <c r="O320" s="98">
        <f t="array" ref="O320">SUMPRODUCT(MID(0&amp;N320,LARGE(INDEX(ISNUMBER(--MID(N320,ROW($O$1:$O$25),1))* ROW($O$1:$O$25),0),ROW($O$1:$O$25))+1,1)*10^ROW($O$1:$O$25)/10)</f>
        <v>0</v>
      </c>
    </row>
    <row r="321" spans="14:15" x14ac:dyDescent="0.25">
      <c r="N321" s="311" t="str">
        <f>INDEX(Tracking!$B$6:$B$3001,ROW(A316),1)&amp;""</f>
        <v/>
      </c>
      <c r="O321" s="98">
        <f t="array" ref="O321">SUMPRODUCT(MID(0&amp;N321,LARGE(INDEX(ISNUMBER(--MID(N321,ROW($O$1:$O$25),1))* ROW($O$1:$O$25),0),ROW($O$1:$O$25))+1,1)*10^ROW($O$1:$O$25)/10)</f>
        <v>0</v>
      </c>
    </row>
    <row r="322" spans="14:15" x14ac:dyDescent="0.25">
      <c r="N322" s="311" t="str">
        <f>INDEX(Tracking!$B$6:$B$3001,ROW(A317),1)&amp;""</f>
        <v/>
      </c>
      <c r="O322" s="98">
        <f t="array" ref="O322">SUMPRODUCT(MID(0&amp;N322,LARGE(INDEX(ISNUMBER(--MID(N322,ROW($O$1:$O$25),1))* ROW($O$1:$O$25),0),ROW($O$1:$O$25))+1,1)*10^ROW($O$1:$O$25)/10)</f>
        <v>0</v>
      </c>
    </row>
    <row r="323" spans="14:15" x14ac:dyDescent="0.25">
      <c r="N323" s="311" t="str">
        <f>INDEX(Tracking!$B$6:$B$3001,ROW(A318),1)&amp;""</f>
        <v/>
      </c>
      <c r="O323" s="98">
        <f t="array" ref="O323">SUMPRODUCT(MID(0&amp;N323,LARGE(INDEX(ISNUMBER(--MID(N323,ROW($O$1:$O$25),1))* ROW($O$1:$O$25),0),ROW($O$1:$O$25))+1,1)*10^ROW($O$1:$O$25)/10)</f>
        <v>0</v>
      </c>
    </row>
    <row r="324" spans="14:15" x14ac:dyDescent="0.25">
      <c r="N324" s="311" t="str">
        <f>INDEX(Tracking!$B$6:$B$3001,ROW(A319),1)&amp;""</f>
        <v/>
      </c>
      <c r="O324" s="98">
        <f t="array" ref="O324">SUMPRODUCT(MID(0&amp;N324,LARGE(INDEX(ISNUMBER(--MID(N324,ROW($O$1:$O$25),1))* ROW($O$1:$O$25),0),ROW($O$1:$O$25))+1,1)*10^ROW($O$1:$O$25)/10)</f>
        <v>0</v>
      </c>
    </row>
    <row r="325" spans="14:15" x14ac:dyDescent="0.25">
      <c r="N325" s="311" t="str">
        <f>INDEX(Tracking!$B$6:$B$3001,ROW(A320),1)&amp;""</f>
        <v/>
      </c>
      <c r="O325" s="98">
        <f t="array" ref="O325">SUMPRODUCT(MID(0&amp;N325,LARGE(INDEX(ISNUMBER(--MID(N325,ROW($O$1:$O$25),1))* ROW($O$1:$O$25),0),ROW($O$1:$O$25))+1,1)*10^ROW($O$1:$O$25)/10)</f>
        <v>0</v>
      </c>
    </row>
    <row r="326" spans="14:15" x14ac:dyDescent="0.25">
      <c r="N326" s="311" t="str">
        <f>INDEX(Tracking!$B$6:$B$3001,ROW(A321),1)&amp;""</f>
        <v/>
      </c>
      <c r="O326" s="98">
        <f t="array" ref="O326">SUMPRODUCT(MID(0&amp;N326,LARGE(INDEX(ISNUMBER(--MID(N326,ROW($O$1:$O$25),1))* ROW($O$1:$O$25),0),ROW($O$1:$O$25))+1,1)*10^ROW($O$1:$O$25)/10)</f>
        <v>0</v>
      </c>
    </row>
    <row r="327" spans="14:15" x14ac:dyDescent="0.25">
      <c r="N327" s="311" t="str">
        <f>INDEX(Tracking!$B$6:$B$3001,ROW(A322),1)&amp;""</f>
        <v/>
      </c>
      <c r="O327" s="98">
        <f t="array" ref="O327">SUMPRODUCT(MID(0&amp;N327,LARGE(INDEX(ISNUMBER(--MID(N327,ROW($O$1:$O$25),1))* ROW($O$1:$O$25),0),ROW($O$1:$O$25))+1,1)*10^ROW($O$1:$O$25)/10)</f>
        <v>0</v>
      </c>
    </row>
    <row r="328" spans="14:15" x14ac:dyDescent="0.25">
      <c r="N328" s="311" t="str">
        <f>INDEX(Tracking!$B$6:$B$3001,ROW(A323),1)&amp;""</f>
        <v/>
      </c>
      <c r="O328" s="98">
        <f t="array" ref="O328">SUMPRODUCT(MID(0&amp;N328,LARGE(INDEX(ISNUMBER(--MID(N328,ROW($O$1:$O$25),1))* ROW($O$1:$O$25),0),ROW($O$1:$O$25))+1,1)*10^ROW($O$1:$O$25)/10)</f>
        <v>0</v>
      </c>
    </row>
    <row r="329" spans="14:15" x14ac:dyDescent="0.25">
      <c r="N329" s="311" t="str">
        <f>INDEX(Tracking!$B$6:$B$3001,ROW(A324),1)&amp;""</f>
        <v/>
      </c>
      <c r="O329" s="98">
        <f t="array" ref="O329">SUMPRODUCT(MID(0&amp;N329,LARGE(INDEX(ISNUMBER(--MID(N329,ROW($O$1:$O$25),1))* ROW($O$1:$O$25),0),ROW($O$1:$O$25))+1,1)*10^ROW($O$1:$O$25)/10)</f>
        <v>0</v>
      </c>
    </row>
    <row r="330" spans="14:15" x14ac:dyDescent="0.25">
      <c r="N330" s="311" t="str">
        <f>INDEX(Tracking!$B$6:$B$3001,ROW(A325),1)&amp;""</f>
        <v/>
      </c>
      <c r="O330" s="98">
        <f t="array" ref="O330">SUMPRODUCT(MID(0&amp;N330,LARGE(INDEX(ISNUMBER(--MID(N330,ROW($O$1:$O$25),1))* ROW($O$1:$O$25),0),ROW($O$1:$O$25))+1,1)*10^ROW($O$1:$O$25)/10)</f>
        <v>0</v>
      </c>
    </row>
    <row r="331" spans="14:15" x14ac:dyDescent="0.25">
      <c r="N331" s="311" t="str">
        <f>INDEX(Tracking!$B$6:$B$3001,ROW(A326),1)&amp;""</f>
        <v/>
      </c>
      <c r="O331" s="98">
        <f t="array" ref="O331">SUMPRODUCT(MID(0&amp;N331,LARGE(INDEX(ISNUMBER(--MID(N331,ROW($O$1:$O$25),1))* ROW($O$1:$O$25),0),ROW($O$1:$O$25))+1,1)*10^ROW($O$1:$O$25)/10)</f>
        <v>0</v>
      </c>
    </row>
    <row r="332" spans="14:15" x14ac:dyDescent="0.25">
      <c r="N332" s="311" t="str">
        <f>INDEX(Tracking!$B$6:$B$3001,ROW(A327),1)&amp;""</f>
        <v/>
      </c>
      <c r="O332" s="98">
        <f t="array" ref="O332">SUMPRODUCT(MID(0&amp;N332,LARGE(INDEX(ISNUMBER(--MID(N332,ROW($O$1:$O$25),1))* ROW($O$1:$O$25),0),ROW($O$1:$O$25))+1,1)*10^ROW($O$1:$O$25)/10)</f>
        <v>0</v>
      </c>
    </row>
    <row r="333" spans="14:15" x14ac:dyDescent="0.25">
      <c r="N333" s="311" t="str">
        <f>INDEX(Tracking!$B$6:$B$3001,ROW(A328),1)&amp;""</f>
        <v/>
      </c>
      <c r="O333" s="98">
        <f t="array" ref="O333">SUMPRODUCT(MID(0&amp;N333,LARGE(INDEX(ISNUMBER(--MID(N333,ROW($O$1:$O$25),1))* ROW($O$1:$O$25),0),ROW($O$1:$O$25))+1,1)*10^ROW($O$1:$O$25)/10)</f>
        <v>0</v>
      </c>
    </row>
    <row r="334" spans="14:15" x14ac:dyDescent="0.25">
      <c r="N334" s="311" t="str">
        <f>INDEX(Tracking!$B$6:$B$3001,ROW(A329),1)&amp;""</f>
        <v/>
      </c>
      <c r="O334" s="98">
        <f t="array" ref="O334">SUMPRODUCT(MID(0&amp;N334,LARGE(INDEX(ISNUMBER(--MID(N334,ROW($O$1:$O$25),1))* ROW($O$1:$O$25),0),ROW($O$1:$O$25))+1,1)*10^ROW($O$1:$O$25)/10)</f>
        <v>0</v>
      </c>
    </row>
    <row r="335" spans="14:15" x14ac:dyDescent="0.25">
      <c r="N335" s="311" t="str">
        <f>INDEX(Tracking!$B$6:$B$3001,ROW(A330),1)&amp;""</f>
        <v/>
      </c>
      <c r="O335" s="98">
        <f t="array" ref="O335">SUMPRODUCT(MID(0&amp;N335,LARGE(INDEX(ISNUMBER(--MID(N335,ROW($O$1:$O$25),1))* ROW($O$1:$O$25),0),ROW($O$1:$O$25))+1,1)*10^ROW($O$1:$O$25)/10)</f>
        <v>0</v>
      </c>
    </row>
    <row r="336" spans="14:15" x14ac:dyDescent="0.25">
      <c r="N336" s="311" t="str">
        <f>INDEX(Tracking!$B$6:$B$3001,ROW(A331),1)&amp;""</f>
        <v/>
      </c>
      <c r="O336" s="98">
        <f t="array" ref="O336">SUMPRODUCT(MID(0&amp;N336,LARGE(INDEX(ISNUMBER(--MID(N336,ROW($O$1:$O$25),1))* ROW($O$1:$O$25),0),ROW($O$1:$O$25))+1,1)*10^ROW($O$1:$O$25)/10)</f>
        <v>0</v>
      </c>
    </row>
    <row r="337" spans="14:15" x14ac:dyDescent="0.25">
      <c r="N337" s="311" t="str">
        <f>INDEX(Tracking!$B$6:$B$3001,ROW(A332),1)&amp;""</f>
        <v/>
      </c>
      <c r="O337" s="98">
        <f t="array" ref="O337">SUMPRODUCT(MID(0&amp;N337,LARGE(INDEX(ISNUMBER(--MID(N337,ROW($O$1:$O$25),1))* ROW($O$1:$O$25),0),ROW($O$1:$O$25))+1,1)*10^ROW($O$1:$O$25)/10)</f>
        <v>0</v>
      </c>
    </row>
    <row r="338" spans="14:15" x14ac:dyDescent="0.25">
      <c r="N338" s="311" t="str">
        <f>INDEX(Tracking!$B$6:$B$3001,ROW(A333),1)&amp;""</f>
        <v/>
      </c>
      <c r="O338" s="98">
        <f t="array" ref="O338">SUMPRODUCT(MID(0&amp;N338,LARGE(INDEX(ISNUMBER(--MID(N338,ROW($O$1:$O$25),1))* ROW($O$1:$O$25),0),ROW($O$1:$O$25))+1,1)*10^ROW($O$1:$O$25)/10)</f>
        <v>0</v>
      </c>
    </row>
    <row r="339" spans="14:15" x14ac:dyDescent="0.25">
      <c r="N339" s="311" t="str">
        <f>INDEX(Tracking!$B$6:$B$3001,ROW(A334),1)&amp;""</f>
        <v/>
      </c>
      <c r="O339" s="98">
        <f t="array" ref="O339">SUMPRODUCT(MID(0&amp;N339,LARGE(INDEX(ISNUMBER(--MID(N339,ROW($O$1:$O$25),1))* ROW($O$1:$O$25),0),ROW($O$1:$O$25))+1,1)*10^ROW($O$1:$O$25)/10)</f>
        <v>0</v>
      </c>
    </row>
    <row r="340" spans="14:15" x14ac:dyDescent="0.25">
      <c r="N340" s="311" t="str">
        <f>INDEX(Tracking!$B$6:$B$3001,ROW(A335),1)&amp;""</f>
        <v/>
      </c>
      <c r="O340" s="98">
        <f t="array" ref="O340">SUMPRODUCT(MID(0&amp;N340,LARGE(INDEX(ISNUMBER(--MID(N340,ROW($O$1:$O$25),1))* ROW($O$1:$O$25),0),ROW($O$1:$O$25))+1,1)*10^ROW($O$1:$O$25)/10)</f>
        <v>0</v>
      </c>
    </row>
    <row r="341" spans="14:15" x14ac:dyDescent="0.25">
      <c r="N341" s="311" t="str">
        <f>INDEX(Tracking!$B$6:$B$3001,ROW(A336),1)&amp;""</f>
        <v/>
      </c>
      <c r="O341" s="98">
        <f t="array" ref="O341">SUMPRODUCT(MID(0&amp;N341,LARGE(INDEX(ISNUMBER(--MID(N341,ROW($O$1:$O$25),1))* ROW($O$1:$O$25),0),ROW($O$1:$O$25))+1,1)*10^ROW($O$1:$O$25)/10)</f>
        <v>0</v>
      </c>
    </row>
    <row r="342" spans="14:15" x14ac:dyDescent="0.25">
      <c r="N342" s="311" t="str">
        <f>INDEX(Tracking!$B$6:$B$3001,ROW(A337),1)&amp;""</f>
        <v/>
      </c>
      <c r="O342" s="98">
        <f t="array" ref="O342">SUMPRODUCT(MID(0&amp;N342,LARGE(INDEX(ISNUMBER(--MID(N342,ROW($O$1:$O$25),1))* ROW($O$1:$O$25),0),ROW($O$1:$O$25))+1,1)*10^ROW($O$1:$O$25)/10)</f>
        <v>0</v>
      </c>
    </row>
    <row r="343" spans="14:15" x14ac:dyDescent="0.25">
      <c r="N343" s="311" t="str">
        <f>INDEX(Tracking!$B$6:$B$3001,ROW(A338),1)&amp;""</f>
        <v/>
      </c>
      <c r="O343" s="98">
        <f t="array" ref="O343">SUMPRODUCT(MID(0&amp;N343,LARGE(INDEX(ISNUMBER(--MID(N343,ROW($O$1:$O$25),1))* ROW($O$1:$O$25),0),ROW($O$1:$O$25))+1,1)*10^ROW($O$1:$O$25)/10)</f>
        <v>0</v>
      </c>
    </row>
    <row r="344" spans="14:15" x14ac:dyDescent="0.25">
      <c r="N344" s="311" t="str">
        <f>INDEX(Tracking!$B$6:$B$3001,ROW(A339),1)&amp;""</f>
        <v/>
      </c>
      <c r="O344" s="98">
        <f t="array" ref="O344">SUMPRODUCT(MID(0&amp;N344,LARGE(INDEX(ISNUMBER(--MID(N344,ROW($O$1:$O$25),1))* ROW($O$1:$O$25),0),ROW($O$1:$O$25))+1,1)*10^ROW($O$1:$O$25)/10)</f>
        <v>0</v>
      </c>
    </row>
    <row r="345" spans="14:15" x14ac:dyDescent="0.25">
      <c r="N345" s="311" t="str">
        <f>INDEX(Tracking!$B$6:$B$3001,ROW(A340),1)&amp;""</f>
        <v/>
      </c>
      <c r="O345" s="98">
        <f t="array" ref="O345">SUMPRODUCT(MID(0&amp;N345,LARGE(INDEX(ISNUMBER(--MID(N345,ROW($O$1:$O$25),1))* ROW($O$1:$O$25),0),ROW($O$1:$O$25))+1,1)*10^ROW($O$1:$O$25)/10)</f>
        <v>0</v>
      </c>
    </row>
    <row r="346" spans="14:15" x14ac:dyDescent="0.25">
      <c r="N346" s="311" t="str">
        <f>INDEX(Tracking!$B$6:$B$3001,ROW(A341),1)&amp;""</f>
        <v/>
      </c>
      <c r="O346" s="98">
        <f t="array" ref="O346">SUMPRODUCT(MID(0&amp;N346,LARGE(INDEX(ISNUMBER(--MID(N346,ROW($O$1:$O$25),1))* ROW($O$1:$O$25),0),ROW($O$1:$O$25))+1,1)*10^ROW($O$1:$O$25)/10)</f>
        <v>0</v>
      </c>
    </row>
    <row r="347" spans="14:15" x14ac:dyDescent="0.25">
      <c r="N347" s="311" t="str">
        <f>INDEX(Tracking!$B$6:$B$3001,ROW(A342),1)&amp;""</f>
        <v/>
      </c>
      <c r="O347" s="98">
        <f t="array" ref="O347">SUMPRODUCT(MID(0&amp;N347,LARGE(INDEX(ISNUMBER(--MID(N347,ROW($O$1:$O$25),1))* ROW($O$1:$O$25),0),ROW($O$1:$O$25))+1,1)*10^ROW($O$1:$O$25)/10)</f>
        <v>0</v>
      </c>
    </row>
    <row r="348" spans="14:15" x14ac:dyDescent="0.25">
      <c r="N348" s="311" t="str">
        <f>INDEX(Tracking!$B$6:$B$3001,ROW(A343),1)&amp;""</f>
        <v/>
      </c>
      <c r="O348" s="98">
        <f t="array" ref="O348">SUMPRODUCT(MID(0&amp;N348,LARGE(INDEX(ISNUMBER(--MID(N348,ROW($O$1:$O$25),1))* ROW($O$1:$O$25),0),ROW($O$1:$O$25))+1,1)*10^ROW($O$1:$O$25)/10)</f>
        <v>0</v>
      </c>
    </row>
    <row r="349" spans="14:15" x14ac:dyDescent="0.25">
      <c r="N349" s="311" t="str">
        <f>INDEX(Tracking!$B$6:$B$3001,ROW(A344),1)&amp;""</f>
        <v/>
      </c>
      <c r="O349" s="98">
        <f t="array" ref="O349">SUMPRODUCT(MID(0&amp;N349,LARGE(INDEX(ISNUMBER(--MID(N349,ROW($O$1:$O$25),1))* ROW($O$1:$O$25),0),ROW($O$1:$O$25))+1,1)*10^ROW($O$1:$O$25)/10)</f>
        <v>0</v>
      </c>
    </row>
    <row r="350" spans="14:15" x14ac:dyDescent="0.25">
      <c r="N350" s="311" t="str">
        <f>INDEX(Tracking!$B$6:$B$3001,ROW(A345),1)&amp;""</f>
        <v/>
      </c>
      <c r="O350" s="98">
        <f t="array" ref="O350">SUMPRODUCT(MID(0&amp;N350,LARGE(INDEX(ISNUMBER(--MID(N350,ROW($O$1:$O$25),1))* ROW($O$1:$O$25),0),ROW($O$1:$O$25))+1,1)*10^ROW($O$1:$O$25)/10)</f>
        <v>0</v>
      </c>
    </row>
    <row r="351" spans="14:15" x14ac:dyDescent="0.25">
      <c r="N351" s="311" t="str">
        <f>INDEX(Tracking!$B$6:$B$3001,ROW(A346),1)&amp;""</f>
        <v/>
      </c>
      <c r="O351" s="98">
        <f t="array" ref="O351">SUMPRODUCT(MID(0&amp;N351,LARGE(INDEX(ISNUMBER(--MID(N351,ROW($O$1:$O$25),1))* ROW($O$1:$O$25),0),ROW($O$1:$O$25))+1,1)*10^ROW($O$1:$O$25)/10)</f>
        <v>0</v>
      </c>
    </row>
    <row r="352" spans="14:15" x14ac:dyDescent="0.25">
      <c r="N352" s="311" t="str">
        <f>INDEX(Tracking!$B$6:$B$3001,ROW(A347),1)&amp;""</f>
        <v/>
      </c>
      <c r="O352" s="98">
        <f t="array" ref="O352">SUMPRODUCT(MID(0&amp;N352,LARGE(INDEX(ISNUMBER(--MID(N352,ROW($O$1:$O$25),1))* ROW($O$1:$O$25),0),ROW($O$1:$O$25))+1,1)*10^ROW($O$1:$O$25)/10)</f>
        <v>0</v>
      </c>
    </row>
    <row r="353" spans="14:15" x14ac:dyDescent="0.25">
      <c r="N353" s="311" t="str">
        <f>INDEX(Tracking!$B$6:$B$3001,ROW(A348),1)&amp;""</f>
        <v/>
      </c>
      <c r="O353" s="98">
        <f t="array" ref="O353">SUMPRODUCT(MID(0&amp;N353,LARGE(INDEX(ISNUMBER(--MID(N353,ROW($O$1:$O$25),1))* ROW($O$1:$O$25),0),ROW($O$1:$O$25))+1,1)*10^ROW($O$1:$O$25)/10)</f>
        <v>0</v>
      </c>
    </row>
    <row r="354" spans="14:15" x14ac:dyDescent="0.25">
      <c r="N354" s="311" t="str">
        <f>INDEX(Tracking!$B$6:$B$3001,ROW(A349),1)&amp;""</f>
        <v/>
      </c>
      <c r="O354" s="98">
        <f t="array" ref="O354">SUMPRODUCT(MID(0&amp;N354,LARGE(INDEX(ISNUMBER(--MID(N354,ROW($O$1:$O$25),1))* ROW($O$1:$O$25),0),ROW($O$1:$O$25))+1,1)*10^ROW($O$1:$O$25)/10)</f>
        <v>0</v>
      </c>
    </row>
    <row r="355" spans="14:15" x14ac:dyDescent="0.25">
      <c r="N355" s="311" t="str">
        <f>INDEX(Tracking!$B$6:$B$3001,ROW(A350),1)&amp;""</f>
        <v/>
      </c>
      <c r="O355" s="98">
        <f t="array" ref="O355">SUMPRODUCT(MID(0&amp;N355,LARGE(INDEX(ISNUMBER(--MID(N355,ROW($O$1:$O$25),1))* ROW($O$1:$O$25),0),ROW($O$1:$O$25))+1,1)*10^ROW($O$1:$O$25)/10)</f>
        <v>0</v>
      </c>
    </row>
    <row r="356" spans="14:15" x14ac:dyDescent="0.25">
      <c r="N356" s="311" t="str">
        <f>INDEX(Tracking!$B$6:$B$3001,ROW(A351),1)&amp;""</f>
        <v/>
      </c>
      <c r="O356" s="98">
        <f t="array" ref="O356">SUMPRODUCT(MID(0&amp;N356,LARGE(INDEX(ISNUMBER(--MID(N356,ROW($O$1:$O$25),1))* ROW($O$1:$O$25),0),ROW($O$1:$O$25))+1,1)*10^ROW($O$1:$O$25)/10)</f>
        <v>0</v>
      </c>
    </row>
    <row r="357" spans="14:15" x14ac:dyDescent="0.25">
      <c r="N357" s="311" t="str">
        <f>INDEX(Tracking!$B$6:$B$3001,ROW(A352),1)&amp;""</f>
        <v/>
      </c>
      <c r="O357" s="98">
        <f t="array" ref="O357">SUMPRODUCT(MID(0&amp;N357,LARGE(INDEX(ISNUMBER(--MID(N357,ROW($O$1:$O$25),1))* ROW($O$1:$O$25),0),ROW($O$1:$O$25))+1,1)*10^ROW($O$1:$O$25)/10)</f>
        <v>0</v>
      </c>
    </row>
    <row r="358" spans="14:15" x14ac:dyDescent="0.25">
      <c r="N358" s="311" t="str">
        <f>INDEX(Tracking!$B$6:$B$3001,ROW(A353),1)&amp;""</f>
        <v/>
      </c>
      <c r="O358" s="98">
        <f t="array" ref="O358">SUMPRODUCT(MID(0&amp;N358,LARGE(INDEX(ISNUMBER(--MID(N358,ROW($O$1:$O$25),1))* ROW($O$1:$O$25),0),ROW($O$1:$O$25))+1,1)*10^ROW($O$1:$O$25)/10)</f>
        <v>0</v>
      </c>
    </row>
    <row r="359" spans="14:15" x14ac:dyDescent="0.25">
      <c r="N359" s="311" t="str">
        <f>INDEX(Tracking!$B$6:$B$3001,ROW(A354),1)&amp;""</f>
        <v/>
      </c>
      <c r="O359" s="98">
        <f t="array" ref="O359">SUMPRODUCT(MID(0&amp;N359,LARGE(INDEX(ISNUMBER(--MID(N359,ROW($O$1:$O$25),1))* ROW($O$1:$O$25),0),ROW($O$1:$O$25))+1,1)*10^ROW($O$1:$O$25)/10)</f>
        <v>0</v>
      </c>
    </row>
    <row r="360" spans="14:15" x14ac:dyDescent="0.25">
      <c r="N360" s="311" t="str">
        <f>INDEX(Tracking!$B$6:$B$3001,ROW(A355),1)&amp;""</f>
        <v/>
      </c>
      <c r="O360" s="98">
        <f t="array" ref="O360">SUMPRODUCT(MID(0&amp;N360,LARGE(INDEX(ISNUMBER(--MID(N360,ROW($O$1:$O$25),1))* ROW($O$1:$O$25),0),ROW($O$1:$O$25))+1,1)*10^ROW($O$1:$O$25)/10)</f>
        <v>0</v>
      </c>
    </row>
    <row r="361" spans="14:15" x14ac:dyDescent="0.25">
      <c r="N361" s="311" t="str">
        <f>INDEX(Tracking!$B$6:$B$3001,ROW(A356),1)&amp;""</f>
        <v/>
      </c>
      <c r="O361" s="98">
        <f t="array" ref="O361">SUMPRODUCT(MID(0&amp;N361,LARGE(INDEX(ISNUMBER(--MID(N361,ROW($O$1:$O$25),1))* ROW($O$1:$O$25),0),ROW($O$1:$O$25))+1,1)*10^ROW($O$1:$O$25)/10)</f>
        <v>0</v>
      </c>
    </row>
    <row r="362" spans="14:15" x14ac:dyDescent="0.25">
      <c r="N362" s="311" t="str">
        <f>INDEX(Tracking!$B$6:$B$3001,ROW(A357),1)&amp;""</f>
        <v/>
      </c>
      <c r="O362" s="98">
        <f t="array" ref="O362">SUMPRODUCT(MID(0&amp;N362,LARGE(INDEX(ISNUMBER(--MID(N362,ROW($O$1:$O$25),1))* ROW($O$1:$O$25),0),ROW($O$1:$O$25))+1,1)*10^ROW($O$1:$O$25)/10)</f>
        <v>0</v>
      </c>
    </row>
    <row r="363" spans="14:15" x14ac:dyDescent="0.25">
      <c r="N363" s="311" t="str">
        <f>INDEX(Tracking!$B$6:$B$3001,ROW(A358),1)&amp;""</f>
        <v/>
      </c>
      <c r="O363" s="98">
        <f t="array" ref="O363">SUMPRODUCT(MID(0&amp;N363,LARGE(INDEX(ISNUMBER(--MID(N363,ROW($O$1:$O$25),1))* ROW($O$1:$O$25),0),ROW($O$1:$O$25))+1,1)*10^ROW($O$1:$O$25)/10)</f>
        <v>0</v>
      </c>
    </row>
    <row r="364" spans="14:15" x14ac:dyDescent="0.25">
      <c r="N364" s="311" t="str">
        <f>INDEX(Tracking!$B$6:$B$3001,ROW(A359),1)&amp;""</f>
        <v/>
      </c>
      <c r="O364" s="98">
        <f t="array" ref="O364">SUMPRODUCT(MID(0&amp;N364,LARGE(INDEX(ISNUMBER(--MID(N364,ROW($O$1:$O$25),1))* ROW($O$1:$O$25),0),ROW($O$1:$O$25))+1,1)*10^ROW($O$1:$O$25)/10)</f>
        <v>0</v>
      </c>
    </row>
    <row r="365" spans="14:15" x14ac:dyDescent="0.25">
      <c r="N365" s="311" t="str">
        <f>INDEX(Tracking!$B$6:$B$3001,ROW(A360),1)&amp;""</f>
        <v/>
      </c>
      <c r="O365" s="98">
        <f t="array" ref="O365">SUMPRODUCT(MID(0&amp;N365,LARGE(INDEX(ISNUMBER(--MID(N365,ROW($O$1:$O$25),1))* ROW($O$1:$O$25),0),ROW($O$1:$O$25))+1,1)*10^ROW($O$1:$O$25)/10)</f>
        <v>0</v>
      </c>
    </row>
    <row r="366" spans="14:15" x14ac:dyDescent="0.25">
      <c r="N366" s="311" t="str">
        <f>INDEX(Tracking!$B$6:$B$3001,ROW(A361),1)&amp;""</f>
        <v/>
      </c>
      <c r="O366" s="98">
        <f t="array" ref="O366">SUMPRODUCT(MID(0&amp;N366,LARGE(INDEX(ISNUMBER(--MID(N366,ROW($O$1:$O$25),1))* ROW($O$1:$O$25),0),ROW($O$1:$O$25))+1,1)*10^ROW($O$1:$O$25)/10)</f>
        <v>0</v>
      </c>
    </row>
    <row r="367" spans="14:15" x14ac:dyDescent="0.25">
      <c r="N367" s="311" t="str">
        <f>INDEX(Tracking!$B$6:$B$3001,ROW(A362),1)&amp;""</f>
        <v/>
      </c>
      <c r="O367" s="98">
        <f t="array" ref="O367">SUMPRODUCT(MID(0&amp;N367,LARGE(INDEX(ISNUMBER(--MID(N367,ROW($O$1:$O$25),1))* ROW($O$1:$O$25),0),ROW($O$1:$O$25))+1,1)*10^ROW($O$1:$O$25)/10)</f>
        <v>0</v>
      </c>
    </row>
    <row r="368" spans="14:15" x14ac:dyDescent="0.25">
      <c r="N368" s="311" t="str">
        <f>INDEX(Tracking!$B$6:$B$3001,ROW(A363),1)&amp;""</f>
        <v/>
      </c>
      <c r="O368" s="98">
        <f t="array" ref="O368">SUMPRODUCT(MID(0&amp;N368,LARGE(INDEX(ISNUMBER(--MID(N368,ROW($O$1:$O$25),1))* ROW($O$1:$O$25),0),ROW($O$1:$O$25))+1,1)*10^ROW($O$1:$O$25)/10)</f>
        <v>0</v>
      </c>
    </row>
    <row r="369" spans="14:15" x14ac:dyDescent="0.25">
      <c r="N369" s="311" t="str">
        <f>INDEX(Tracking!$B$6:$B$3001,ROW(A364),1)&amp;""</f>
        <v/>
      </c>
      <c r="O369" s="98">
        <f t="array" ref="O369">SUMPRODUCT(MID(0&amp;N369,LARGE(INDEX(ISNUMBER(--MID(N369,ROW($O$1:$O$25),1))* ROW($O$1:$O$25),0),ROW($O$1:$O$25))+1,1)*10^ROW($O$1:$O$25)/10)</f>
        <v>0</v>
      </c>
    </row>
    <row r="370" spans="14:15" x14ac:dyDescent="0.25">
      <c r="N370" s="311" t="str">
        <f>INDEX(Tracking!$B$6:$B$3001,ROW(A365),1)&amp;""</f>
        <v/>
      </c>
      <c r="O370" s="98">
        <f t="array" ref="O370">SUMPRODUCT(MID(0&amp;N370,LARGE(INDEX(ISNUMBER(--MID(N370,ROW($O$1:$O$25),1))* ROW($O$1:$O$25),0),ROW($O$1:$O$25))+1,1)*10^ROW($O$1:$O$25)/10)</f>
        <v>0</v>
      </c>
    </row>
    <row r="371" spans="14:15" x14ac:dyDescent="0.25">
      <c r="N371" s="311" t="str">
        <f>INDEX(Tracking!$B$6:$B$3001,ROW(A366),1)&amp;""</f>
        <v/>
      </c>
      <c r="O371" s="98">
        <f t="array" ref="O371">SUMPRODUCT(MID(0&amp;N371,LARGE(INDEX(ISNUMBER(--MID(N371,ROW($O$1:$O$25),1))* ROW($O$1:$O$25),0),ROW($O$1:$O$25))+1,1)*10^ROW($O$1:$O$25)/10)</f>
        <v>0</v>
      </c>
    </row>
    <row r="372" spans="14:15" x14ac:dyDescent="0.25">
      <c r="N372" s="311" t="str">
        <f>INDEX(Tracking!$B$6:$B$3001,ROW(A367),1)&amp;""</f>
        <v/>
      </c>
      <c r="O372" s="98">
        <f t="array" ref="O372">SUMPRODUCT(MID(0&amp;N372,LARGE(INDEX(ISNUMBER(--MID(N372,ROW($O$1:$O$25),1))* ROW($O$1:$O$25),0),ROW($O$1:$O$25))+1,1)*10^ROW($O$1:$O$25)/10)</f>
        <v>0</v>
      </c>
    </row>
    <row r="373" spans="14:15" x14ac:dyDescent="0.25">
      <c r="N373" s="311" t="str">
        <f>INDEX(Tracking!$B$6:$B$3001,ROW(A368),1)&amp;""</f>
        <v/>
      </c>
      <c r="O373" s="98">
        <f t="array" ref="O373">SUMPRODUCT(MID(0&amp;N373,LARGE(INDEX(ISNUMBER(--MID(N373,ROW($O$1:$O$25),1))* ROW($O$1:$O$25),0),ROW($O$1:$O$25))+1,1)*10^ROW($O$1:$O$25)/10)</f>
        <v>0</v>
      </c>
    </row>
    <row r="374" spans="14:15" x14ac:dyDescent="0.25">
      <c r="N374" s="311" t="str">
        <f>INDEX(Tracking!$B$6:$B$3001,ROW(A369),1)&amp;""</f>
        <v/>
      </c>
      <c r="O374" s="98">
        <f t="array" ref="O374">SUMPRODUCT(MID(0&amp;N374,LARGE(INDEX(ISNUMBER(--MID(N374,ROW($O$1:$O$25),1))* ROW($O$1:$O$25),0),ROW($O$1:$O$25))+1,1)*10^ROW($O$1:$O$25)/10)</f>
        <v>0</v>
      </c>
    </row>
    <row r="375" spans="14:15" x14ac:dyDescent="0.25">
      <c r="N375" s="311" t="str">
        <f>INDEX(Tracking!$B$6:$B$3001,ROW(A370),1)&amp;""</f>
        <v/>
      </c>
      <c r="O375" s="98">
        <f t="array" ref="O375">SUMPRODUCT(MID(0&amp;N375,LARGE(INDEX(ISNUMBER(--MID(N375,ROW($O$1:$O$25),1))* ROW($O$1:$O$25),0),ROW($O$1:$O$25))+1,1)*10^ROW($O$1:$O$25)/10)</f>
        <v>0</v>
      </c>
    </row>
    <row r="376" spans="14:15" x14ac:dyDescent="0.25">
      <c r="N376" s="311" t="str">
        <f>INDEX(Tracking!$B$6:$B$3001,ROW(A371),1)&amp;""</f>
        <v/>
      </c>
      <c r="O376" s="98">
        <f t="array" ref="O376">SUMPRODUCT(MID(0&amp;N376,LARGE(INDEX(ISNUMBER(--MID(N376,ROW($O$1:$O$25),1))* ROW($O$1:$O$25),0),ROW($O$1:$O$25))+1,1)*10^ROW($O$1:$O$25)/10)</f>
        <v>0</v>
      </c>
    </row>
    <row r="377" spans="14:15" x14ac:dyDescent="0.25">
      <c r="N377" s="311" t="str">
        <f>INDEX(Tracking!$B$6:$B$3001,ROW(A372),1)&amp;""</f>
        <v/>
      </c>
      <c r="O377" s="98">
        <f t="array" ref="O377">SUMPRODUCT(MID(0&amp;N377,LARGE(INDEX(ISNUMBER(--MID(N377,ROW($O$1:$O$25),1))* ROW($O$1:$O$25),0),ROW($O$1:$O$25))+1,1)*10^ROW($O$1:$O$25)/10)</f>
        <v>0</v>
      </c>
    </row>
    <row r="378" spans="14:15" x14ac:dyDescent="0.25">
      <c r="N378" s="311" t="str">
        <f>INDEX(Tracking!$B$6:$B$3001,ROW(A373),1)&amp;""</f>
        <v/>
      </c>
      <c r="O378" s="98">
        <f t="array" ref="O378">SUMPRODUCT(MID(0&amp;N378,LARGE(INDEX(ISNUMBER(--MID(N378,ROW($O$1:$O$25),1))* ROW($O$1:$O$25),0),ROW($O$1:$O$25))+1,1)*10^ROW($O$1:$O$25)/10)</f>
        <v>0</v>
      </c>
    </row>
    <row r="379" spans="14:15" x14ac:dyDescent="0.25">
      <c r="N379" s="311" t="str">
        <f>INDEX(Tracking!$B$6:$B$3001,ROW(A374),1)&amp;""</f>
        <v/>
      </c>
      <c r="O379" s="98">
        <f t="array" ref="O379">SUMPRODUCT(MID(0&amp;N379,LARGE(INDEX(ISNUMBER(--MID(N379,ROW($O$1:$O$25),1))* ROW($O$1:$O$25),0),ROW($O$1:$O$25))+1,1)*10^ROW($O$1:$O$25)/10)</f>
        <v>0</v>
      </c>
    </row>
    <row r="380" spans="14:15" x14ac:dyDescent="0.25">
      <c r="N380" s="311" t="str">
        <f>INDEX(Tracking!$B$6:$B$3001,ROW(A375),1)&amp;""</f>
        <v/>
      </c>
      <c r="O380" s="98">
        <f t="array" ref="O380">SUMPRODUCT(MID(0&amp;N380,LARGE(INDEX(ISNUMBER(--MID(N380,ROW($O$1:$O$25),1))* ROW($O$1:$O$25),0),ROW($O$1:$O$25))+1,1)*10^ROW($O$1:$O$25)/10)</f>
        <v>0</v>
      </c>
    </row>
    <row r="381" spans="14:15" x14ac:dyDescent="0.25">
      <c r="N381" s="311" t="str">
        <f>INDEX(Tracking!$B$6:$B$3001,ROW(A376),1)&amp;""</f>
        <v/>
      </c>
      <c r="O381" s="98">
        <f t="array" ref="O381">SUMPRODUCT(MID(0&amp;N381,LARGE(INDEX(ISNUMBER(--MID(N381,ROW($O$1:$O$25),1))* ROW($O$1:$O$25),0),ROW($O$1:$O$25))+1,1)*10^ROW($O$1:$O$25)/10)</f>
        <v>0</v>
      </c>
    </row>
    <row r="382" spans="14:15" x14ac:dyDescent="0.25">
      <c r="N382" s="311" t="str">
        <f>INDEX(Tracking!$B$6:$B$3001,ROW(A377),1)&amp;""</f>
        <v/>
      </c>
      <c r="O382" s="98">
        <f t="array" ref="O382">SUMPRODUCT(MID(0&amp;N382,LARGE(INDEX(ISNUMBER(--MID(N382,ROW($O$1:$O$25),1))* ROW($O$1:$O$25),0),ROW($O$1:$O$25))+1,1)*10^ROW($O$1:$O$25)/10)</f>
        <v>0</v>
      </c>
    </row>
    <row r="383" spans="14:15" x14ac:dyDescent="0.25">
      <c r="N383" s="311" t="str">
        <f>INDEX(Tracking!$B$6:$B$3001,ROW(A378),1)&amp;""</f>
        <v/>
      </c>
      <c r="O383" s="98">
        <f t="array" ref="O383">SUMPRODUCT(MID(0&amp;N383,LARGE(INDEX(ISNUMBER(--MID(N383,ROW($O$1:$O$25),1))* ROW($O$1:$O$25),0),ROW($O$1:$O$25))+1,1)*10^ROW($O$1:$O$25)/10)</f>
        <v>0</v>
      </c>
    </row>
    <row r="384" spans="14:15" x14ac:dyDescent="0.25">
      <c r="N384" s="311" t="str">
        <f>INDEX(Tracking!$B$6:$B$3001,ROW(A379),1)&amp;""</f>
        <v/>
      </c>
      <c r="O384" s="98">
        <f t="array" ref="O384">SUMPRODUCT(MID(0&amp;N384,LARGE(INDEX(ISNUMBER(--MID(N384,ROW($O$1:$O$25),1))* ROW($O$1:$O$25),0),ROW($O$1:$O$25))+1,1)*10^ROW($O$1:$O$25)/10)</f>
        <v>0</v>
      </c>
    </row>
    <row r="385" spans="14:15" x14ac:dyDescent="0.25">
      <c r="N385" s="311" t="str">
        <f>INDEX(Tracking!$B$6:$B$3001,ROW(A380),1)&amp;""</f>
        <v/>
      </c>
      <c r="O385" s="98">
        <f t="array" ref="O385">SUMPRODUCT(MID(0&amp;N385,LARGE(INDEX(ISNUMBER(--MID(N385,ROW($O$1:$O$25),1))* ROW($O$1:$O$25),0),ROW($O$1:$O$25))+1,1)*10^ROW($O$1:$O$25)/10)</f>
        <v>0</v>
      </c>
    </row>
    <row r="386" spans="14:15" x14ac:dyDescent="0.25">
      <c r="N386" s="311" t="str">
        <f>INDEX(Tracking!$B$6:$B$3001,ROW(A381),1)&amp;""</f>
        <v/>
      </c>
      <c r="O386" s="98">
        <f t="array" ref="O386">SUMPRODUCT(MID(0&amp;N386,LARGE(INDEX(ISNUMBER(--MID(N386,ROW($O$1:$O$25),1))* ROW($O$1:$O$25),0),ROW($O$1:$O$25))+1,1)*10^ROW($O$1:$O$25)/10)</f>
        <v>0</v>
      </c>
    </row>
    <row r="387" spans="14:15" x14ac:dyDescent="0.25">
      <c r="N387" s="311" t="str">
        <f>INDEX(Tracking!$B$6:$B$3001,ROW(A382),1)&amp;""</f>
        <v/>
      </c>
      <c r="O387" s="98">
        <f t="array" ref="O387">SUMPRODUCT(MID(0&amp;N387,LARGE(INDEX(ISNUMBER(--MID(N387,ROW($O$1:$O$25),1))* ROW($O$1:$O$25),0),ROW($O$1:$O$25))+1,1)*10^ROW($O$1:$O$25)/10)</f>
        <v>0</v>
      </c>
    </row>
    <row r="388" spans="14:15" x14ac:dyDescent="0.25">
      <c r="N388" s="311" t="str">
        <f>INDEX(Tracking!$B$6:$B$3001,ROW(A383),1)&amp;""</f>
        <v/>
      </c>
      <c r="O388" s="98">
        <f t="array" ref="O388">SUMPRODUCT(MID(0&amp;N388,LARGE(INDEX(ISNUMBER(--MID(N388,ROW($O$1:$O$25),1))* ROW($O$1:$O$25),0),ROW($O$1:$O$25))+1,1)*10^ROW($O$1:$O$25)/10)</f>
        <v>0</v>
      </c>
    </row>
    <row r="389" spans="14:15" x14ac:dyDescent="0.25">
      <c r="N389" s="311" t="str">
        <f>INDEX(Tracking!$B$6:$B$3001,ROW(A384),1)&amp;""</f>
        <v/>
      </c>
      <c r="O389" s="98">
        <f t="array" ref="O389">SUMPRODUCT(MID(0&amp;N389,LARGE(INDEX(ISNUMBER(--MID(N389,ROW($O$1:$O$25),1))* ROW($O$1:$O$25),0),ROW($O$1:$O$25))+1,1)*10^ROW($O$1:$O$25)/10)</f>
        <v>0</v>
      </c>
    </row>
    <row r="390" spans="14:15" x14ac:dyDescent="0.25">
      <c r="N390" s="311" t="str">
        <f>INDEX(Tracking!$B$6:$B$3001,ROW(A385),1)&amp;""</f>
        <v/>
      </c>
      <c r="O390" s="98">
        <f t="array" ref="O390">SUMPRODUCT(MID(0&amp;N390,LARGE(INDEX(ISNUMBER(--MID(N390,ROW($O$1:$O$25),1))* ROW($O$1:$O$25),0),ROW($O$1:$O$25))+1,1)*10^ROW($O$1:$O$25)/10)</f>
        <v>0</v>
      </c>
    </row>
    <row r="391" spans="14:15" x14ac:dyDescent="0.25">
      <c r="N391" s="311" t="str">
        <f>INDEX(Tracking!$B$6:$B$3001,ROW(A386),1)&amp;""</f>
        <v/>
      </c>
      <c r="O391" s="98">
        <f t="array" ref="O391">SUMPRODUCT(MID(0&amp;N391,LARGE(INDEX(ISNUMBER(--MID(N391,ROW($O$1:$O$25),1))* ROW($O$1:$O$25),0),ROW($O$1:$O$25))+1,1)*10^ROW($O$1:$O$25)/10)</f>
        <v>0</v>
      </c>
    </row>
    <row r="392" spans="14:15" x14ac:dyDescent="0.25">
      <c r="N392" s="311" t="str">
        <f>INDEX(Tracking!$B$6:$B$3001,ROW(A387),1)&amp;""</f>
        <v/>
      </c>
      <c r="O392" s="98">
        <f t="array" ref="O392">SUMPRODUCT(MID(0&amp;N392,LARGE(INDEX(ISNUMBER(--MID(N392,ROW($O$1:$O$25),1))* ROW($O$1:$O$25),0),ROW($O$1:$O$25))+1,1)*10^ROW($O$1:$O$25)/10)</f>
        <v>0</v>
      </c>
    </row>
    <row r="393" spans="14:15" x14ac:dyDescent="0.25">
      <c r="N393" s="311" t="str">
        <f>INDEX(Tracking!$B$6:$B$3001,ROW(A388),1)&amp;""</f>
        <v/>
      </c>
      <c r="O393" s="98">
        <f t="array" ref="O393">SUMPRODUCT(MID(0&amp;N393,LARGE(INDEX(ISNUMBER(--MID(N393,ROW($O$1:$O$25),1))* ROW($O$1:$O$25),0),ROW($O$1:$O$25))+1,1)*10^ROW($O$1:$O$25)/10)</f>
        <v>0</v>
      </c>
    </row>
    <row r="394" spans="14:15" x14ac:dyDescent="0.25">
      <c r="N394" s="311" t="str">
        <f>INDEX(Tracking!$B$6:$B$3001,ROW(A389),1)&amp;""</f>
        <v/>
      </c>
      <c r="O394" s="98">
        <f t="array" ref="O394">SUMPRODUCT(MID(0&amp;N394,LARGE(INDEX(ISNUMBER(--MID(N394,ROW($O$1:$O$25),1))* ROW($O$1:$O$25),0),ROW($O$1:$O$25))+1,1)*10^ROW($O$1:$O$25)/10)</f>
        <v>0</v>
      </c>
    </row>
    <row r="395" spans="14:15" x14ac:dyDescent="0.25">
      <c r="N395" s="311" t="str">
        <f>INDEX(Tracking!$B$6:$B$3001,ROW(A390),1)&amp;""</f>
        <v/>
      </c>
      <c r="O395" s="98">
        <f t="array" ref="O395">SUMPRODUCT(MID(0&amp;N395,LARGE(INDEX(ISNUMBER(--MID(N395,ROW($O$1:$O$25),1))* ROW($O$1:$O$25),0),ROW($O$1:$O$25))+1,1)*10^ROW($O$1:$O$25)/10)</f>
        <v>0</v>
      </c>
    </row>
    <row r="396" spans="14:15" x14ac:dyDescent="0.25">
      <c r="N396" s="311" t="str">
        <f>INDEX(Tracking!$B$6:$B$3001,ROW(A391),1)&amp;""</f>
        <v/>
      </c>
      <c r="O396" s="98">
        <f t="array" ref="O396">SUMPRODUCT(MID(0&amp;N396,LARGE(INDEX(ISNUMBER(--MID(N396,ROW($O$1:$O$25),1))* ROW($O$1:$O$25),0),ROW($O$1:$O$25))+1,1)*10^ROW($O$1:$O$25)/10)</f>
        <v>0</v>
      </c>
    </row>
    <row r="397" spans="14:15" x14ac:dyDescent="0.25">
      <c r="N397" s="311" t="str">
        <f>INDEX(Tracking!$B$6:$B$3001,ROW(A392),1)&amp;""</f>
        <v/>
      </c>
      <c r="O397" s="98">
        <f t="array" ref="O397">SUMPRODUCT(MID(0&amp;N397,LARGE(INDEX(ISNUMBER(--MID(N397,ROW($O$1:$O$25),1))* ROW($O$1:$O$25),0),ROW($O$1:$O$25))+1,1)*10^ROW($O$1:$O$25)/10)</f>
        <v>0</v>
      </c>
    </row>
    <row r="398" spans="14:15" x14ac:dyDescent="0.25">
      <c r="N398" s="311" t="str">
        <f>INDEX(Tracking!$B$6:$B$3001,ROW(A393),1)&amp;""</f>
        <v/>
      </c>
      <c r="O398" s="98">
        <f t="array" ref="O398">SUMPRODUCT(MID(0&amp;N398,LARGE(INDEX(ISNUMBER(--MID(N398,ROW($O$1:$O$25),1))* ROW($O$1:$O$25),0),ROW($O$1:$O$25))+1,1)*10^ROW($O$1:$O$25)/10)</f>
        <v>0</v>
      </c>
    </row>
    <row r="399" spans="14:15" x14ac:dyDescent="0.25">
      <c r="N399" s="311" t="str">
        <f>INDEX(Tracking!$B$6:$B$3001,ROW(A394),1)&amp;""</f>
        <v/>
      </c>
      <c r="O399" s="98">
        <f t="array" ref="O399">SUMPRODUCT(MID(0&amp;N399,LARGE(INDEX(ISNUMBER(--MID(N399,ROW($O$1:$O$25),1))* ROW($O$1:$O$25),0),ROW($O$1:$O$25))+1,1)*10^ROW($O$1:$O$25)/10)</f>
        <v>0</v>
      </c>
    </row>
    <row r="400" spans="14:15" x14ac:dyDescent="0.25">
      <c r="N400" s="311" t="str">
        <f>INDEX(Tracking!$B$6:$B$3001,ROW(A395),1)&amp;""</f>
        <v/>
      </c>
      <c r="O400" s="98">
        <f t="array" ref="O400">SUMPRODUCT(MID(0&amp;N400,LARGE(INDEX(ISNUMBER(--MID(N400,ROW($O$1:$O$25),1))* ROW($O$1:$O$25),0),ROW($O$1:$O$25))+1,1)*10^ROW($O$1:$O$25)/10)</f>
        <v>0</v>
      </c>
    </row>
    <row r="401" spans="14:15" x14ac:dyDescent="0.25">
      <c r="N401" s="311" t="str">
        <f>INDEX(Tracking!$B$6:$B$3001,ROW(A396),1)&amp;""</f>
        <v/>
      </c>
      <c r="O401" s="98">
        <f t="array" ref="O401">SUMPRODUCT(MID(0&amp;N401,LARGE(INDEX(ISNUMBER(--MID(N401,ROW($O$1:$O$25),1))* ROW($O$1:$O$25),0),ROW($O$1:$O$25))+1,1)*10^ROW($O$1:$O$25)/10)</f>
        <v>0</v>
      </c>
    </row>
    <row r="402" spans="14:15" x14ac:dyDescent="0.25">
      <c r="N402" s="311" t="str">
        <f>INDEX(Tracking!$B$6:$B$3001,ROW(A397),1)&amp;""</f>
        <v/>
      </c>
      <c r="O402" s="98">
        <f t="array" ref="O402">SUMPRODUCT(MID(0&amp;N402,LARGE(INDEX(ISNUMBER(--MID(N402,ROW($O$1:$O$25),1))* ROW($O$1:$O$25),0),ROW($O$1:$O$25))+1,1)*10^ROW($O$1:$O$25)/10)</f>
        <v>0</v>
      </c>
    </row>
    <row r="403" spans="14:15" x14ac:dyDescent="0.25">
      <c r="N403" s="311" t="str">
        <f>INDEX(Tracking!$B$6:$B$3001,ROW(A398),1)&amp;""</f>
        <v/>
      </c>
      <c r="O403" s="98">
        <f t="array" ref="O403">SUMPRODUCT(MID(0&amp;N403,LARGE(INDEX(ISNUMBER(--MID(N403,ROW($O$1:$O$25),1))* ROW($O$1:$O$25),0),ROW($O$1:$O$25))+1,1)*10^ROW($O$1:$O$25)/10)</f>
        <v>0</v>
      </c>
    </row>
    <row r="404" spans="14:15" x14ac:dyDescent="0.25">
      <c r="N404" s="311" t="str">
        <f>INDEX(Tracking!$B$6:$B$3001,ROW(A399),1)&amp;""</f>
        <v/>
      </c>
      <c r="O404" s="98">
        <f t="array" ref="O404">SUMPRODUCT(MID(0&amp;N404,LARGE(INDEX(ISNUMBER(--MID(N404,ROW($O$1:$O$25),1))* ROW($O$1:$O$25),0),ROW($O$1:$O$25))+1,1)*10^ROW($O$1:$O$25)/10)</f>
        <v>0</v>
      </c>
    </row>
    <row r="405" spans="14:15" x14ac:dyDescent="0.25">
      <c r="N405" s="311" t="str">
        <f>INDEX(Tracking!$B$6:$B$3001,ROW(A400),1)&amp;""</f>
        <v/>
      </c>
      <c r="O405" s="98">
        <f t="array" ref="O405">SUMPRODUCT(MID(0&amp;N405,LARGE(INDEX(ISNUMBER(--MID(N405,ROW($O$1:$O$25),1))* ROW($O$1:$O$25),0),ROW($O$1:$O$25))+1,1)*10^ROW($O$1:$O$25)/10)</f>
        <v>0</v>
      </c>
    </row>
    <row r="406" spans="14:15" x14ac:dyDescent="0.25">
      <c r="N406" s="311" t="str">
        <f>INDEX(Tracking!$B$6:$B$3001,ROW(A401),1)&amp;""</f>
        <v/>
      </c>
      <c r="O406" s="98">
        <f t="array" ref="O406">SUMPRODUCT(MID(0&amp;N406,LARGE(INDEX(ISNUMBER(--MID(N406,ROW($O$1:$O$25),1))* ROW($O$1:$O$25),0),ROW($O$1:$O$25))+1,1)*10^ROW($O$1:$O$25)/10)</f>
        <v>0</v>
      </c>
    </row>
    <row r="407" spans="14:15" x14ac:dyDescent="0.25">
      <c r="N407" s="311" t="str">
        <f>INDEX(Tracking!$B$6:$B$3001,ROW(A402),1)&amp;""</f>
        <v/>
      </c>
      <c r="O407" s="98">
        <f t="array" ref="O407">SUMPRODUCT(MID(0&amp;N407,LARGE(INDEX(ISNUMBER(--MID(N407,ROW($O$1:$O$25),1))* ROW($O$1:$O$25),0),ROW($O$1:$O$25))+1,1)*10^ROW($O$1:$O$25)/10)</f>
        <v>0</v>
      </c>
    </row>
    <row r="408" spans="14:15" x14ac:dyDescent="0.25">
      <c r="N408" s="311" t="str">
        <f>INDEX(Tracking!$B$6:$B$3001,ROW(A403),1)&amp;""</f>
        <v/>
      </c>
      <c r="O408" s="98">
        <f t="array" ref="O408">SUMPRODUCT(MID(0&amp;N408,LARGE(INDEX(ISNUMBER(--MID(N408,ROW($O$1:$O$25),1))* ROW($O$1:$O$25),0),ROW($O$1:$O$25))+1,1)*10^ROW($O$1:$O$25)/10)</f>
        <v>0</v>
      </c>
    </row>
    <row r="409" spans="14:15" x14ac:dyDescent="0.25">
      <c r="N409" s="311" t="str">
        <f>INDEX(Tracking!$B$6:$B$3001,ROW(A404),1)&amp;""</f>
        <v/>
      </c>
      <c r="O409" s="98">
        <f t="array" ref="O409">SUMPRODUCT(MID(0&amp;N409,LARGE(INDEX(ISNUMBER(--MID(N409,ROW($O$1:$O$25),1))* ROW($O$1:$O$25),0),ROW($O$1:$O$25))+1,1)*10^ROW($O$1:$O$25)/10)</f>
        <v>0</v>
      </c>
    </row>
    <row r="410" spans="14:15" x14ac:dyDescent="0.25">
      <c r="N410" s="311" t="str">
        <f>INDEX(Tracking!$B$6:$B$3001,ROW(A405),1)&amp;""</f>
        <v/>
      </c>
      <c r="O410" s="98">
        <f t="array" ref="O410">SUMPRODUCT(MID(0&amp;N410,LARGE(INDEX(ISNUMBER(--MID(N410,ROW($O$1:$O$25),1))* ROW($O$1:$O$25),0),ROW($O$1:$O$25))+1,1)*10^ROW($O$1:$O$25)/10)</f>
        <v>0</v>
      </c>
    </row>
    <row r="411" spans="14:15" x14ac:dyDescent="0.25">
      <c r="N411" s="311" t="str">
        <f>INDEX(Tracking!$B$6:$B$3001,ROW(A406),1)&amp;""</f>
        <v/>
      </c>
      <c r="O411" s="98">
        <f t="array" ref="O411">SUMPRODUCT(MID(0&amp;N411,LARGE(INDEX(ISNUMBER(--MID(N411,ROW($O$1:$O$25),1))* ROW($O$1:$O$25),0),ROW($O$1:$O$25))+1,1)*10^ROW($O$1:$O$25)/10)</f>
        <v>0</v>
      </c>
    </row>
    <row r="412" spans="14:15" x14ac:dyDescent="0.25">
      <c r="N412" s="311" t="str">
        <f>INDEX(Tracking!$B$6:$B$3001,ROW(A407),1)&amp;""</f>
        <v/>
      </c>
      <c r="O412" s="98">
        <f t="array" ref="O412">SUMPRODUCT(MID(0&amp;N412,LARGE(INDEX(ISNUMBER(--MID(N412,ROW($O$1:$O$25),1))* ROW($O$1:$O$25),0),ROW($O$1:$O$25))+1,1)*10^ROW($O$1:$O$25)/10)</f>
        <v>0</v>
      </c>
    </row>
    <row r="413" spans="14:15" x14ac:dyDescent="0.25">
      <c r="N413" s="311" t="str">
        <f>INDEX(Tracking!$B$6:$B$3001,ROW(A408),1)&amp;""</f>
        <v/>
      </c>
      <c r="O413" s="98">
        <f t="array" ref="O413">SUMPRODUCT(MID(0&amp;N413,LARGE(INDEX(ISNUMBER(--MID(N413,ROW($O$1:$O$25),1))* ROW($O$1:$O$25),0),ROW($O$1:$O$25))+1,1)*10^ROW($O$1:$O$25)/10)</f>
        <v>0</v>
      </c>
    </row>
    <row r="414" spans="14:15" x14ac:dyDescent="0.25">
      <c r="N414" s="311" t="str">
        <f>INDEX(Tracking!$B$6:$B$3001,ROW(A409),1)&amp;""</f>
        <v/>
      </c>
      <c r="O414" s="98">
        <f t="array" ref="O414">SUMPRODUCT(MID(0&amp;N414,LARGE(INDEX(ISNUMBER(--MID(N414,ROW($O$1:$O$25),1))* ROW($O$1:$O$25),0),ROW($O$1:$O$25))+1,1)*10^ROW($O$1:$O$25)/10)</f>
        <v>0</v>
      </c>
    </row>
    <row r="415" spans="14:15" x14ac:dyDescent="0.25">
      <c r="N415" s="311" t="str">
        <f>INDEX(Tracking!$B$6:$B$3001,ROW(A410),1)&amp;""</f>
        <v/>
      </c>
      <c r="O415" s="98">
        <f t="array" ref="O415">SUMPRODUCT(MID(0&amp;N415,LARGE(INDEX(ISNUMBER(--MID(N415,ROW($O$1:$O$25),1))* ROW($O$1:$O$25),0),ROW($O$1:$O$25))+1,1)*10^ROW($O$1:$O$25)/10)</f>
        <v>0</v>
      </c>
    </row>
    <row r="416" spans="14:15" x14ac:dyDescent="0.25">
      <c r="N416" s="311" t="str">
        <f>INDEX(Tracking!$B$6:$B$3001,ROW(A411),1)&amp;""</f>
        <v/>
      </c>
      <c r="O416" s="98">
        <f t="array" ref="O416">SUMPRODUCT(MID(0&amp;N416,LARGE(INDEX(ISNUMBER(--MID(N416,ROW($O$1:$O$25),1))* ROW($O$1:$O$25),0),ROW($O$1:$O$25))+1,1)*10^ROW($O$1:$O$25)/10)</f>
        <v>0</v>
      </c>
    </row>
    <row r="417" spans="14:15" x14ac:dyDescent="0.25">
      <c r="N417" s="311" t="str">
        <f>INDEX(Tracking!$B$6:$B$3001,ROW(A412),1)&amp;""</f>
        <v/>
      </c>
      <c r="O417" s="98">
        <f t="array" ref="O417">SUMPRODUCT(MID(0&amp;N417,LARGE(INDEX(ISNUMBER(--MID(N417,ROW($O$1:$O$25),1))* ROW($O$1:$O$25),0),ROW($O$1:$O$25))+1,1)*10^ROW($O$1:$O$25)/10)</f>
        <v>0</v>
      </c>
    </row>
    <row r="418" spans="14:15" x14ac:dyDescent="0.25">
      <c r="N418" s="311" t="str">
        <f>INDEX(Tracking!$B$6:$B$3001,ROW(A413),1)&amp;""</f>
        <v/>
      </c>
      <c r="O418" s="98">
        <f t="array" ref="O418">SUMPRODUCT(MID(0&amp;N418,LARGE(INDEX(ISNUMBER(--MID(N418,ROW($O$1:$O$25),1))* ROW($O$1:$O$25),0),ROW($O$1:$O$25))+1,1)*10^ROW($O$1:$O$25)/10)</f>
        <v>0</v>
      </c>
    </row>
    <row r="419" spans="14:15" x14ac:dyDescent="0.25">
      <c r="N419" s="311" t="str">
        <f>INDEX(Tracking!$B$6:$B$3001,ROW(A414),1)&amp;""</f>
        <v/>
      </c>
      <c r="O419" s="98">
        <f t="array" ref="O419">SUMPRODUCT(MID(0&amp;N419,LARGE(INDEX(ISNUMBER(--MID(N419,ROW($O$1:$O$25),1))* ROW($O$1:$O$25),0),ROW($O$1:$O$25))+1,1)*10^ROW($O$1:$O$25)/10)</f>
        <v>0</v>
      </c>
    </row>
    <row r="420" spans="14:15" x14ac:dyDescent="0.25">
      <c r="N420" s="311" t="str">
        <f>INDEX(Tracking!$B$6:$B$3001,ROW(A415),1)&amp;""</f>
        <v/>
      </c>
      <c r="O420" s="98">
        <f t="array" ref="O420">SUMPRODUCT(MID(0&amp;N420,LARGE(INDEX(ISNUMBER(--MID(N420,ROW($O$1:$O$25),1))* ROW($O$1:$O$25),0),ROW($O$1:$O$25))+1,1)*10^ROW($O$1:$O$25)/10)</f>
        <v>0</v>
      </c>
    </row>
    <row r="421" spans="14:15" x14ac:dyDescent="0.25">
      <c r="N421" s="311" t="str">
        <f>INDEX(Tracking!$B$6:$B$3001,ROW(A416),1)&amp;""</f>
        <v/>
      </c>
      <c r="O421" s="98">
        <f t="array" ref="O421">SUMPRODUCT(MID(0&amp;N421,LARGE(INDEX(ISNUMBER(--MID(N421,ROW($O$1:$O$25),1))* ROW($O$1:$O$25),0),ROW($O$1:$O$25))+1,1)*10^ROW($O$1:$O$25)/10)</f>
        <v>0</v>
      </c>
    </row>
    <row r="422" spans="14:15" x14ac:dyDescent="0.25">
      <c r="N422" s="311" t="str">
        <f>INDEX(Tracking!$B$6:$B$3001,ROW(A417),1)&amp;""</f>
        <v/>
      </c>
      <c r="O422" s="98">
        <f t="array" ref="O422">SUMPRODUCT(MID(0&amp;N422,LARGE(INDEX(ISNUMBER(--MID(N422,ROW($O$1:$O$25),1))* ROW($O$1:$O$25),0),ROW($O$1:$O$25))+1,1)*10^ROW($O$1:$O$25)/10)</f>
        <v>0</v>
      </c>
    </row>
    <row r="423" spans="14:15" x14ac:dyDescent="0.25">
      <c r="N423" s="311" t="str">
        <f>INDEX(Tracking!$B$6:$B$3001,ROW(A418),1)&amp;""</f>
        <v/>
      </c>
      <c r="O423" s="98">
        <f t="array" ref="O423">SUMPRODUCT(MID(0&amp;N423,LARGE(INDEX(ISNUMBER(--MID(N423,ROW($O$1:$O$25),1))* ROW($O$1:$O$25),0),ROW($O$1:$O$25))+1,1)*10^ROW($O$1:$O$25)/10)</f>
        <v>0</v>
      </c>
    </row>
    <row r="424" spans="14:15" x14ac:dyDescent="0.25">
      <c r="N424" s="311" t="str">
        <f>INDEX(Tracking!$B$6:$B$3001,ROW(A419),1)&amp;""</f>
        <v/>
      </c>
      <c r="O424" s="98">
        <f t="array" ref="O424">SUMPRODUCT(MID(0&amp;N424,LARGE(INDEX(ISNUMBER(--MID(N424,ROW($O$1:$O$25),1))* ROW($O$1:$O$25),0),ROW($O$1:$O$25))+1,1)*10^ROW($O$1:$O$25)/10)</f>
        <v>0</v>
      </c>
    </row>
    <row r="425" spans="14:15" x14ac:dyDescent="0.25">
      <c r="N425" s="311" t="str">
        <f>INDEX(Tracking!$B$6:$B$3001,ROW(A420),1)&amp;""</f>
        <v/>
      </c>
      <c r="O425" s="98">
        <f t="array" ref="O425">SUMPRODUCT(MID(0&amp;N425,LARGE(INDEX(ISNUMBER(--MID(N425,ROW($O$1:$O$25),1))* ROW($O$1:$O$25),0),ROW($O$1:$O$25))+1,1)*10^ROW($O$1:$O$25)/10)</f>
        <v>0</v>
      </c>
    </row>
    <row r="426" spans="14:15" x14ac:dyDescent="0.25">
      <c r="N426" s="311" t="str">
        <f>INDEX(Tracking!$B$6:$B$3001,ROW(A421),1)&amp;""</f>
        <v/>
      </c>
      <c r="O426" s="98">
        <f t="array" ref="O426">SUMPRODUCT(MID(0&amp;N426,LARGE(INDEX(ISNUMBER(--MID(N426,ROW($O$1:$O$25),1))* ROW($O$1:$O$25),0),ROW($O$1:$O$25))+1,1)*10^ROW($O$1:$O$25)/10)</f>
        <v>0</v>
      </c>
    </row>
    <row r="427" spans="14:15" x14ac:dyDescent="0.25">
      <c r="N427" s="311" t="str">
        <f>INDEX(Tracking!$B$6:$B$3001,ROW(A422),1)&amp;""</f>
        <v/>
      </c>
      <c r="O427" s="98">
        <f t="array" ref="O427">SUMPRODUCT(MID(0&amp;N427,LARGE(INDEX(ISNUMBER(--MID(N427,ROW($O$1:$O$25),1))* ROW($O$1:$O$25),0),ROW($O$1:$O$25))+1,1)*10^ROW($O$1:$O$25)/10)</f>
        <v>0</v>
      </c>
    </row>
    <row r="428" spans="14:15" x14ac:dyDescent="0.25">
      <c r="N428" s="311" t="str">
        <f>INDEX(Tracking!$B$6:$B$3001,ROW(A423),1)&amp;""</f>
        <v/>
      </c>
      <c r="O428" s="98">
        <f t="array" ref="O428">SUMPRODUCT(MID(0&amp;N428,LARGE(INDEX(ISNUMBER(--MID(N428,ROW($O$1:$O$25),1))* ROW($O$1:$O$25),0),ROW($O$1:$O$25))+1,1)*10^ROW($O$1:$O$25)/10)</f>
        <v>0</v>
      </c>
    </row>
    <row r="429" spans="14:15" x14ac:dyDescent="0.25">
      <c r="N429" s="311" t="str">
        <f>INDEX(Tracking!$B$6:$B$3001,ROW(A424),1)&amp;""</f>
        <v/>
      </c>
      <c r="O429" s="98">
        <f t="array" ref="O429">SUMPRODUCT(MID(0&amp;N429,LARGE(INDEX(ISNUMBER(--MID(N429,ROW($O$1:$O$25),1))* ROW($O$1:$O$25),0),ROW($O$1:$O$25))+1,1)*10^ROW($O$1:$O$25)/10)</f>
        <v>0</v>
      </c>
    </row>
    <row r="430" spans="14:15" x14ac:dyDescent="0.25">
      <c r="N430" s="311" t="str">
        <f>INDEX(Tracking!$B$6:$B$3001,ROW(A425),1)&amp;""</f>
        <v/>
      </c>
      <c r="O430" s="98">
        <f t="array" ref="O430">SUMPRODUCT(MID(0&amp;N430,LARGE(INDEX(ISNUMBER(--MID(N430,ROW($O$1:$O$25),1))* ROW($O$1:$O$25),0),ROW($O$1:$O$25))+1,1)*10^ROW($O$1:$O$25)/10)</f>
        <v>0</v>
      </c>
    </row>
    <row r="431" spans="14:15" x14ac:dyDescent="0.25">
      <c r="N431" s="311" t="str">
        <f>INDEX(Tracking!$B$6:$B$3001,ROW(A426),1)&amp;""</f>
        <v/>
      </c>
      <c r="O431" s="98">
        <f t="array" ref="O431">SUMPRODUCT(MID(0&amp;N431,LARGE(INDEX(ISNUMBER(--MID(N431,ROW($O$1:$O$25),1))* ROW($O$1:$O$25),0),ROW($O$1:$O$25))+1,1)*10^ROW($O$1:$O$25)/10)</f>
        <v>0</v>
      </c>
    </row>
    <row r="432" spans="14:15" x14ac:dyDescent="0.25">
      <c r="N432" s="311" t="str">
        <f>INDEX(Tracking!$B$6:$B$3001,ROW(A427),1)&amp;""</f>
        <v/>
      </c>
      <c r="O432" s="98">
        <f t="array" ref="O432">SUMPRODUCT(MID(0&amp;N432,LARGE(INDEX(ISNUMBER(--MID(N432,ROW($O$1:$O$25),1))* ROW($O$1:$O$25),0),ROW($O$1:$O$25))+1,1)*10^ROW($O$1:$O$25)/10)</f>
        <v>0</v>
      </c>
    </row>
    <row r="433" spans="14:15" x14ac:dyDescent="0.25">
      <c r="N433" s="311" t="str">
        <f>INDEX(Tracking!$B$6:$B$3001,ROW(A428),1)&amp;""</f>
        <v/>
      </c>
      <c r="O433" s="98">
        <f t="array" ref="O433">SUMPRODUCT(MID(0&amp;N433,LARGE(INDEX(ISNUMBER(--MID(N433,ROW($O$1:$O$25),1))* ROW($O$1:$O$25),0),ROW($O$1:$O$25))+1,1)*10^ROW($O$1:$O$25)/10)</f>
        <v>0</v>
      </c>
    </row>
    <row r="434" spans="14:15" x14ac:dyDescent="0.25">
      <c r="N434" s="311" t="str">
        <f>INDEX(Tracking!$B$6:$B$3001,ROW(A429),1)&amp;""</f>
        <v/>
      </c>
      <c r="O434" s="98">
        <f t="array" ref="O434">SUMPRODUCT(MID(0&amp;N434,LARGE(INDEX(ISNUMBER(--MID(N434,ROW($O$1:$O$25),1))* ROW($O$1:$O$25),0),ROW($O$1:$O$25))+1,1)*10^ROW($O$1:$O$25)/10)</f>
        <v>0</v>
      </c>
    </row>
    <row r="435" spans="14:15" x14ac:dyDescent="0.25">
      <c r="N435" s="311" t="str">
        <f>INDEX(Tracking!$B$6:$B$3001,ROW(A430),1)&amp;""</f>
        <v/>
      </c>
      <c r="O435" s="98">
        <f t="array" ref="O435">SUMPRODUCT(MID(0&amp;N435,LARGE(INDEX(ISNUMBER(--MID(N435,ROW($O$1:$O$25),1))* ROW($O$1:$O$25),0),ROW($O$1:$O$25))+1,1)*10^ROW($O$1:$O$25)/10)</f>
        <v>0</v>
      </c>
    </row>
    <row r="436" spans="14:15" x14ac:dyDescent="0.25">
      <c r="N436" s="311" t="str">
        <f>INDEX(Tracking!$B$6:$B$3001,ROW(A431),1)&amp;""</f>
        <v/>
      </c>
      <c r="O436" s="98">
        <f t="array" ref="O436">SUMPRODUCT(MID(0&amp;N436,LARGE(INDEX(ISNUMBER(--MID(N436,ROW($O$1:$O$25),1))* ROW($O$1:$O$25),0),ROW($O$1:$O$25))+1,1)*10^ROW($O$1:$O$25)/10)</f>
        <v>0</v>
      </c>
    </row>
    <row r="437" spans="14:15" x14ac:dyDescent="0.25">
      <c r="N437" s="311" t="str">
        <f>INDEX(Tracking!$B$6:$B$3001,ROW(A432),1)&amp;""</f>
        <v/>
      </c>
      <c r="O437" s="98">
        <f t="array" ref="O437">SUMPRODUCT(MID(0&amp;N437,LARGE(INDEX(ISNUMBER(--MID(N437,ROW($O$1:$O$25),1))* ROW($O$1:$O$25),0),ROW($O$1:$O$25))+1,1)*10^ROW($O$1:$O$25)/10)</f>
        <v>0</v>
      </c>
    </row>
    <row r="438" spans="14:15" x14ac:dyDescent="0.25">
      <c r="N438" s="311" t="str">
        <f>INDEX(Tracking!$B$6:$B$3001,ROW(A433),1)&amp;""</f>
        <v/>
      </c>
      <c r="O438" s="98">
        <f t="array" ref="O438">SUMPRODUCT(MID(0&amp;N438,LARGE(INDEX(ISNUMBER(--MID(N438,ROW($O$1:$O$25),1))* ROW($O$1:$O$25),0),ROW($O$1:$O$25))+1,1)*10^ROW($O$1:$O$25)/10)</f>
        <v>0</v>
      </c>
    </row>
    <row r="439" spans="14:15" x14ac:dyDescent="0.25">
      <c r="N439" s="311" t="str">
        <f>INDEX(Tracking!$B$6:$B$3001,ROW(A434),1)&amp;""</f>
        <v/>
      </c>
      <c r="O439" s="98">
        <f t="array" ref="O439">SUMPRODUCT(MID(0&amp;N439,LARGE(INDEX(ISNUMBER(--MID(N439,ROW($O$1:$O$25),1))* ROW($O$1:$O$25),0),ROW($O$1:$O$25))+1,1)*10^ROW($O$1:$O$25)/10)</f>
        <v>0</v>
      </c>
    </row>
    <row r="440" spans="14:15" x14ac:dyDescent="0.25">
      <c r="N440" s="311" t="str">
        <f>INDEX(Tracking!$B$6:$B$3001,ROW(A435),1)&amp;""</f>
        <v/>
      </c>
      <c r="O440" s="98">
        <f t="array" ref="O440">SUMPRODUCT(MID(0&amp;N440,LARGE(INDEX(ISNUMBER(--MID(N440,ROW($O$1:$O$25),1))* ROW($O$1:$O$25),0),ROW($O$1:$O$25))+1,1)*10^ROW($O$1:$O$25)/10)</f>
        <v>0</v>
      </c>
    </row>
    <row r="441" spans="14:15" x14ac:dyDescent="0.25">
      <c r="N441" s="311" t="str">
        <f>INDEX(Tracking!$B$6:$B$3001,ROW(A436),1)&amp;""</f>
        <v/>
      </c>
      <c r="O441" s="98">
        <f t="array" ref="O441">SUMPRODUCT(MID(0&amp;N441,LARGE(INDEX(ISNUMBER(--MID(N441,ROW($O$1:$O$25),1))* ROW($O$1:$O$25),0),ROW($O$1:$O$25))+1,1)*10^ROW($O$1:$O$25)/10)</f>
        <v>0</v>
      </c>
    </row>
    <row r="442" spans="14:15" x14ac:dyDescent="0.25">
      <c r="N442" s="311" t="str">
        <f>INDEX(Tracking!$B$6:$B$3001,ROW(A437),1)&amp;""</f>
        <v/>
      </c>
      <c r="O442" s="98">
        <f t="array" ref="O442">SUMPRODUCT(MID(0&amp;N442,LARGE(INDEX(ISNUMBER(--MID(N442,ROW($O$1:$O$25),1))* ROW($O$1:$O$25),0),ROW($O$1:$O$25))+1,1)*10^ROW($O$1:$O$25)/10)</f>
        <v>0</v>
      </c>
    </row>
    <row r="443" spans="14:15" x14ac:dyDescent="0.25">
      <c r="N443" s="311" t="str">
        <f>INDEX(Tracking!$B$6:$B$3001,ROW(A438),1)&amp;""</f>
        <v/>
      </c>
      <c r="O443" s="98">
        <f t="array" ref="O443">SUMPRODUCT(MID(0&amp;N443,LARGE(INDEX(ISNUMBER(--MID(N443,ROW($O$1:$O$25),1))* ROW($O$1:$O$25),0),ROW($O$1:$O$25))+1,1)*10^ROW($O$1:$O$25)/10)</f>
        <v>0</v>
      </c>
    </row>
    <row r="444" spans="14:15" x14ac:dyDescent="0.25">
      <c r="N444" s="311" t="str">
        <f>INDEX(Tracking!$B$6:$B$3001,ROW(A439),1)&amp;""</f>
        <v/>
      </c>
      <c r="O444" s="98">
        <f t="array" ref="O444">SUMPRODUCT(MID(0&amp;N444,LARGE(INDEX(ISNUMBER(--MID(N444,ROW($O$1:$O$25),1))* ROW($O$1:$O$25),0),ROW($O$1:$O$25))+1,1)*10^ROW($O$1:$O$25)/10)</f>
        <v>0</v>
      </c>
    </row>
    <row r="445" spans="14:15" x14ac:dyDescent="0.25">
      <c r="N445" s="311" t="str">
        <f>INDEX(Tracking!$B$6:$B$3001,ROW(A440),1)&amp;""</f>
        <v/>
      </c>
      <c r="O445" s="98">
        <f t="array" ref="O445">SUMPRODUCT(MID(0&amp;N445,LARGE(INDEX(ISNUMBER(--MID(N445,ROW($O$1:$O$25),1))* ROW($O$1:$O$25),0),ROW($O$1:$O$25))+1,1)*10^ROW($O$1:$O$25)/10)</f>
        <v>0</v>
      </c>
    </row>
    <row r="446" spans="14:15" x14ac:dyDescent="0.25">
      <c r="N446" s="311" t="str">
        <f>INDEX(Tracking!$B$6:$B$3001,ROW(A441),1)&amp;""</f>
        <v/>
      </c>
      <c r="O446" s="98">
        <f t="array" ref="O446">SUMPRODUCT(MID(0&amp;N446,LARGE(INDEX(ISNUMBER(--MID(N446,ROW($O$1:$O$25),1))* ROW($O$1:$O$25),0),ROW($O$1:$O$25))+1,1)*10^ROW($O$1:$O$25)/10)</f>
        <v>0</v>
      </c>
    </row>
    <row r="447" spans="14:15" x14ac:dyDescent="0.25">
      <c r="N447" s="311" t="str">
        <f>INDEX(Tracking!$B$6:$B$3001,ROW(A442),1)&amp;""</f>
        <v/>
      </c>
      <c r="O447" s="98">
        <f t="array" ref="O447">SUMPRODUCT(MID(0&amp;N447,LARGE(INDEX(ISNUMBER(--MID(N447,ROW($O$1:$O$25),1))* ROW($O$1:$O$25),0),ROW($O$1:$O$25))+1,1)*10^ROW($O$1:$O$25)/10)</f>
        <v>0</v>
      </c>
    </row>
    <row r="448" spans="14:15" x14ac:dyDescent="0.25">
      <c r="N448" s="311" t="str">
        <f>INDEX(Tracking!$B$6:$B$3001,ROW(A443),1)&amp;""</f>
        <v/>
      </c>
      <c r="O448" s="98">
        <f t="array" ref="O448">SUMPRODUCT(MID(0&amp;N448,LARGE(INDEX(ISNUMBER(--MID(N448,ROW($O$1:$O$25),1))* ROW($O$1:$O$25),0),ROW($O$1:$O$25))+1,1)*10^ROW($O$1:$O$25)/10)</f>
        <v>0</v>
      </c>
    </row>
    <row r="449" spans="14:15" x14ac:dyDescent="0.25">
      <c r="N449" s="311" t="str">
        <f>INDEX(Tracking!$B$6:$B$3001,ROW(A444),1)&amp;""</f>
        <v/>
      </c>
      <c r="O449" s="98">
        <f t="array" ref="O449">SUMPRODUCT(MID(0&amp;N449,LARGE(INDEX(ISNUMBER(--MID(N449,ROW($O$1:$O$25),1))* ROW($O$1:$O$25),0),ROW($O$1:$O$25))+1,1)*10^ROW($O$1:$O$25)/10)</f>
        <v>0</v>
      </c>
    </row>
    <row r="450" spans="14:15" x14ac:dyDescent="0.25">
      <c r="N450" s="311" t="str">
        <f>INDEX(Tracking!$B$6:$B$3001,ROW(A445),1)&amp;""</f>
        <v/>
      </c>
      <c r="O450" s="98">
        <f t="array" ref="O450">SUMPRODUCT(MID(0&amp;N450,LARGE(INDEX(ISNUMBER(--MID(N450,ROW($O$1:$O$25),1))* ROW($O$1:$O$25),0),ROW($O$1:$O$25))+1,1)*10^ROW($O$1:$O$25)/10)</f>
        <v>0</v>
      </c>
    </row>
    <row r="451" spans="14:15" x14ac:dyDescent="0.25">
      <c r="N451" s="311" t="str">
        <f>INDEX(Tracking!$B$6:$B$3001,ROW(A446),1)&amp;""</f>
        <v/>
      </c>
      <c r="O451" s="98">
        <f t="array" ref="O451">SUMPRODUCT(MID(0&amp;N451,LARGE(INDEX(ISNUMBER(--MID(N451,ROW($O$1:$O$25),1))* ROW($O$1:$O$25),0),ROW($O$1:$O$25))+1,1)*10^ROW($O$1:$O$25)/10)</f>
        <v>0</v>
      </c>
    </row>
    <row r="452" spans="14:15" x14ac:dyDescent="0.25">
      <c r="N452" s="311" t="str">
        <f>INDEX(Tracking!$B$6:$B$3001,ROW(A447),1)&amp;""</f>
        <v/>
      </c>
      <c r="O452" s="98">
        <f t="array" ref="O452">SUMPRODUCT(MID(0&amp;N452,LARGE(INDEX(ISNUMBER(--MID(N452,ROW($O$1:$O$25),1))* ROW($O$1:$O$25),0),ROW($O$1:$O$25))+1,1)*10^ROW($O$1:$O$25)/10)</f>
        <v>0</v>
      </c>
    </row>
    <row r="453" spans="14:15" x14ac:dyDescent="0.25">
      <c r="N453" s="311" t="str">
        <f>INDEX(Tracking!$B$6:$B$3001,ROW(A448),1)&amp;""</f>
        <v/>
      </c>
      <c r="O453" s="98">
        <f t="array" ref="O453">SUMPRODUCT(MID(0&amp;N453,LARGE(INDEX(ISNUMBER(--MID(N453,ROW($O$1:$O$25),1))* ROW($O$1:$O$25),0),ROW($O$1:$O$25))+1,1)*10^ROW($O$1:$O$25)/10)</f>
        <v>0</v>
      </c>
    </row>
    <row r="454" spans="14:15" x14ac:dyDescent="0.25">
      <c r="N454" s="311" t="str">
        <f>INDEX(Tracking!$B$6:$B$3001,ROW(A449),1)&amp;""</f>
        <v/>
      </c>
      <c r="O454" s="98">
        <f t="array" ref="O454">SUMPRODUCT(MID(0&amp;N454,LARGE(INDEX(ISNUMBER(--MID(N454,ROW($O$1:$O$25),1))* ROW($O$1:$O$25),0),ROW($O$1:$O$25))+1,1)*10^ROW($O$1:$O$25)/10)</f>
        <v>0</v>
      </c>
    </row>
    <row r="455" spans="14:15" x14ac:dyDescent="0.25">
      <c r="N455" s="311" t="str">
        <f>INDEX(Tracking!$B$6:$B$3001,ROW(A450),1)&amp;""</f>
        <v/>
      </c>
      <c r="O455" s="98">
        <f t="array" ref="O455">SUMPRODUCT(MID(0&amp;N455,LARGE(INDEX(ISNUMBER(--MID(N455,ROW($O$1:$O$25),1))* ROW($O$1:$O$25),0),ROW($O$1:$O$25))+1,1)*10^ROW($O$1:$O$25)/10)</f>
        <v>0</v>
      </c>
    </row>
    <row r="456" spans="14:15" x14ac:dyDescent="0.25">
      <c r="N456" s="311" t="str">
        <f>INDEX(Tracking!$B$6:$B$3001,ROW(A451),1)&amp;""</f>
        <v/>
      </c>
      <c r="O456" s="98">
        <f t="array" ref="O456">SUMPRODUCT(MID(0&amp;N456,LARGE(INDEX(ISNUMBER(--MID(N456,ROW($O$1:$O$25),1))* ROW($O$1:$O$25),0),ROW($O$1:$O$25))+1,1)*10^ROW($O$1:$O$25)/10)</f>
        <v>0</v>
      </c>
    </row>
    <row r="457" spans="14:15" x14ac:dyDescent="0.25">
      <c r="N457" s="311" t="str">
        <f>INDEX(Tracking!$B$6:$B$3001,ROW(A452),1)&amp;""</f>
        <v/>
      </c>
      <c r="O457" s="98">
        <f t="array" ref="O457">SUMPRODUCT(MID(0&amp;N457,LARGE(INDEX(ISNUMBER(--MID(N457,ROW($O$1:$O$25),1))* ROW($O$1:$O$25),0),ROW($O$1:$O$25))+1,1)*10^ROW($O$1:$O$25)/10)</f>
        <v>0</v>
      </c>
    </row>
    <row r="458" spans="14:15" x14ac:dyDescent="0.25">
      <c r="N458" s="311" t="str">
        <f>INDEX(Tracking!$B$6:$B$3001,ROW(A453),1)&amp;""</f>
        <v/>
      </c>
      <c r="O458" s="98">
        <f t="array" ref="O458">SUMPRODUCT(MID(0&amp;N458,LARGE(INDEX(ISNUMBER(--MID(N458,ROW($O$1:$O$25),1))* ROW($O$1:$O$25),0),ROW($O$1:$O$25))+1,1)*10^ROW($O$1:$O$25)/10)</f>
        <v>0</v>
      </c>
    </row>
    <row r="459" spans="14:15" x14ac:dyDescent="0.25">
      <c r="N459" s="311" t="str">
        <f>INDEX(Tracking!$B$6:$B$3001,ROW(A454),1)&amp;""</f>
        <v/>
      </c>
      <c r="O459" s="98">
        <f t="array" ref="O459">SUMPRODUCT(MID(0&amp;N459,LARGE(INDEX(ISNUMBER(--MID(N459,ROW($O$1:$O$25),1))* ROW($O$1:$O$25),0),ROW($O$1:$O$25))+1,1)*10^ROW($O$1:$O$25)/10)</f>
        <v>0</v>
      </c>
    </row>
    <row r="460" spans="14:15" x14ac:dyDescent="0.25">
      <c r="N460" s="311" t="str">
        <f>INDEX(Tracking!$B$6:$B$3001,ROW(A455),1)&amp;""</f>
        <v/>
      </c>
      <c r="O460" s="98">
        <f t="array" ref="O460">SUMPRODUCT(MID(0&amp;N460,LARGE(INDEX(ISNUMBER(--MID(N460,ROW($O$1:$O$25),1))* ROW($O$1:$O$25),0),ROW($O$1:$O$25))+1,1)*10^ROW($O$1:$O$25)/10)</f>
        <v>0</v>
      </c>
    </row>
    <row r="461" spans="14:15" x14ac:dyDescent="0.25">
      <c r="N461" s="311" t="str">
        <f>INDEX(Tracking!$B$6:$B$3001,ROW(A456),1)&amp;""</f>
        <v/>
      </c>
      <c r="O461" s="98">
        <f t="array" ref="O461">SUMPRODUCT(MID(0&amp;N461,LARGE(INDEX(ISNUMBER(--MID(N461,ROW($O$1:$O$25),1))* ROW($O$1:$O$25),0),ROW($O$1:$O$25))+1,1)*10^ROW($O$1:$O$25)/10)</f>
        <v>0</v>
      </c>
    </row>
    <row r="462" spans="14:15" x14ac:dyDescent="0.25">
      <c r="N462" s="311" t="str">
        <f>INDEX(Tracking!$B$6:$B$3001,ROW(A457),1)&amp;""</f>
        <v/>
      </c>
      <c r="O462" s="98">
        <f t="array" ref="O462">SUMPRODUCT(MID(0&amp;N462,LARGE(INDEX(ISNUMBER(--MID(N462,ROW($O$1:$O$25),1))* ROW($O$1:$O$25),0),ROW($O$1:$O$25))+1,1)*10^ROW($O$1:$O$25)/10)</f>
        <v>0</v>
      </c>
    </row>
    <row r="463" spans="14:15" x14ac:dyDescent="0.25">
      <c r="N463" s="311" t="str">
        <f>INDEX(Tracking!$B$6:$B$3001,ROW(A458),1)&amp;""</f>
        <v/>
      </c>
      <c r="O463" s="98">
        <f t="array" ref="O463">SUMPRODUCT(MID(0&amp;N463,LARGE(INDEX(ISNUMBER(--MID(N463,ROW($O$1:$O$25),1))* ROW($O$1:$O$25),0),ROW($O$1:$O$25))+1,1)*10^ROW($O$1:$O$25)/10)</f>
        <v>0</v>
      </c>
    </row>
    <row r="464" spans="14:15" x14ac:dyDescent="0.25">
      <c r="N464" s="311" t="str">
        <f>INDEX(Tracking!$B$6:$B$3001,ROW(A459),1)&amp;""</f>
        <v/>
      </c>
      <c r="O464" s="98">
        <f t="array" ref="O464">SUMPRODUCT(MID(0&amp;N464,LARGE(INDEX(ISNUMBER(--MID(N464,ROW($O$1:$O$25),1))* ROW($O$1:$O$25),0),ROW($O$1:$O$25))+1,1)*10^ROW($O$1:$O$25)/10)</f>
        <v>0</v>
      </c>
    </row>
    <row r="465" spans="14:15" x14ac:dyDescent="0.25">
      <c r="N465" s="311" t="str">
        <f>INDEX(Tracking!$B$6:$B$3001,ROW(A460),1)&amp;""</f>
        <v/>
      </c>
      <c r="O465" s="98">
        <f t="array" ref="O465">SUMPRODUCT(MID(0&amp;N465,LARGE(INDEX(ISNUMBER(--MID(N465,ROW($O$1:$O$25),1))* ROW($O$1:$O$25),0),ROW($O$1:$O$25))+1,1)*10^ROW($O$1:$O$25)/10)</f>
        <v>0</v>
      </c>
    </row>
    <row r="466" spans="14:15" x14ac:dyDescent="0.25">
      <c r="N466" s="311" t="str">
        <f>INDEX(Tracking!$B$6:$B$3001,ROW(A461),1)&amp;""</f>
        <v/>
      </c>
      <c r="O466" s="98">
        <f t="array" ref="O466">SUMPRODUCT(MID(0&amp;N466,LARGE(INDEX(ISNUMBER(--MID(N466,ROW($O$1:$O$25),1))* ROW($O$1:$O$25),0),ROW($O$1:$O$25))+1,1)*10^ROW($O$1:$O$25)/10)</f>
        <v>0</v>
      </c>
    </row>
    <row r="467" spans="14:15" x14ac:dyDescent="0.25">
      <c r="N467" s="311" t="str">
        <f>INDEX(Tracking!$B$6:$B$3001,ROW(A462),1)&amp;""</f>
        <v/>
      </c>
      <c r="O467" s="98">
        <f t="array" ref="O467">SUMPRODUCT(MID(0&amp;N467,LARGE(INDEX(ISNUMBER(--MID(N467,ROW($O$1:$O$25),1))* ROW($O$1:$O$25),0),ROW($O$1:$O$25))+1,1)*10^ROW($O$1:$O$25)/10)</f>
        <v>0</v>
      </c>
    </row>
    <row r="468" spans="14:15" x14ac:dyDescent="0.25">
      <c r="N468" s="311" t="str">
        <f>INDEX(Tracking!$B$6:$B$3001,ROW(A463),1)&amp;""</f>
        <v/>
      </c>
      <c r="O468" s="98">
        <f t="array" ref="O468">SUMPRODUCT(MID(0&amp;N468,LARGE(INDEX(ISNUMBER(--MID(N468,ROW($O$1:$O$25),1))* ROW($O$1:$O$25),0),ROW($O$1:$O$25))+1,1)*10^ROW($O$1:$O$25)/10)</f>
        <v>0</v>
      </c>
    </row>
    <row r="469" spans="14:15" x14ac:dyDescent="0.25">
      <c r="N469" s="311" t="str">
        <f>INDEX(Tracking!$B$6:$B$3001,ROW(A464),1)&amp;""</f>
        <v/>
      </c>
      <c r="O469" s="98">
        <f t="array" ref="O469">SUMPRODUCT(MID(0&amp;N469,LARGE(INDEX(ISNUMBER(--MID(N469,ROW($O$1:$O$25),1))* ROW($O$1:$O$25),0),ROW($O$1:$O$25))+1,1)*10^ROW($O$1:$O$25)/10)</f>
        <v>0</v>
      </c>
    </row>
    <row r="470" spans="14:15" x14ac:dyDescent="0.25">
      <c r="N470" s="311" t="str">
        <f>INDEX(Tracking!$B$6:$B$3001,ROW(A465),1)&amp;""</f>
        <v/>
      </c>
      <c r="O470" s="98">
        <f t="array" ref="O470">SUMPRODUCT(MID(0&amp;N470,LARGE(INDEX(ISNUMBER(--MID(N470,ROW($O$1:$O$25),1))* ROW($O$1:$O$25),0),ROW($O$1:$O$25))+1,1)*10^ROW($O$1:$O$25)/10)</f>
        <v>0</v>
      </c>
    </row>
    <row r="471" spans="14:15" x14ac:dyDescent="0.25">
      <c r="N471" s="311" t="str">
        <f>INDEX(Tracking!$B$6:$B$3001,ROW(A466),1)&amp;""</f>
        <v/>
      </c>
      <c r="O471" s="98">
        <f t="array" ref="O471">SUMPRODUCT(MID(0&amp;N471,LARGE(INDEX(ISNUMBER(--MID(N471,ROW($O$1:$O$25),1))* ROW($O$1:$O$25),0),ROW($O$1:$O$25))+1,1)*10^ROW($O$1:$O$25)/10)</f>
        <v>0</v>
      </c>
    </row>
    <row r="472" spans="14:15" x14ac:dyDescent="0.25">
      <c r="N472" s="311" t="str">
        <f>INDEX(Tracking!$B$6:$B$3001,ROW(A467),1)&amp;""</f>
        <v/>
      </c>
      <c r="O472" s="98">
        <f t="array" ref="O472">SUMPRODUCT(MID(0&amp;N472,LARGE(INDEX(ISNUMBER(--MID(N472,ROW($O$1:$O$25),1))* ROW($O$1:$O$25),0),ROW($O$1:$O$25))+1,1)*10^ROW($O$1:$O$25)/10)</f>
        <v>0</v>
      </c>
    </row>
    <row r="473" spans="14:15" x14ac:dyDescent="0.25">
      <c r="N473" s="311" t="str">
        <f>INDEX(Tracking!$B$6:$B$3001,ROW(A468),1)&amp;""</f>
        <v/>
      </c>
      <c r="O473" s="98">
        <f t="array" ref="O473">SUMPRODUCT(MID(0&amp;N473,LARGE(INDEX(ISNUMBER(--MID(N473,ROW($O$1:$O$25),1))* ROW($O$1:$O$25),0),ROW($O$1:$O$25))+1,1)*10^ROW($O$1:$O$25)/10)</f>
        <v>0</v>
      </c>
    </row>
    <row r="474" spans="14:15" x14ac:dyDescent="0.25">
      <c r="N474" s="311" t="str">
        <f>INDEX(Tracking!$B$6:$B$3001,ROW(A469),1)&amp;""</f>
        <v/>
      </c>
      <c r="O474" s="98">
        <f t="array" ref="O474">SUMPRODUCT(MID(0&amp;N474,LARGE(INDEX(ISNUMBER(--MID(N474,ROW($O$1:$O$25),1))* ROW($O$1:$O$25),0),ROW($O$1:$O$25))+1,1)*10^ROW($O$1:$O$25)/10)</f>
        <v>0</v>
      </c>
    </row>
    <row r="475" spans="14:15" x14ac:dyDescent="0.25">
      <c r="N475" s="311" t="str">
        <f>INDEX(Tracking!$B$6:$B$3001,ROW(A470),1)&amp;""</f>
        <v/>
      </c>
      <c r="O475" s="98">
        <f t="array" ref="O475">SUMPRODUCT(MID(0&amp;N475,LARGE(INDEX(ISNUMBER(--MID(N475,ROW($O$1:$O$25),1))* ROW($O$1:$O$25),0),ROW($O$1:$O$25))+1,1)*10^ROW($O$1:$O$25)/10)</f>
        <v>0</v>
      </c>
    </row>
    <row r="476" spans="14:15" x14ac:dyDescent="0.25">
      <c r="N476" s="311" t="str">
        <f>INDEX(Tracking!$B$6:$B$3001,ROW(A471),1)&amp;""</f>
        <v/>
      </c>
      <c r="O476" s="98">
        <f t="array" ref="O476">SUMPRODUCT(MID(0&amp;N476,LARGE(INDEX(ISNUMBER(--MID(N476,ROW($O$1:$O$25),1))* ROW($O$1:$O$25),0),ROW($O$1:$O$25))+1,1)*10^ROW($O$1:$O$25)/10)</f>
        <v>0</v>
      </c>
    </row>
    <row r="477" spans="14:15" x14ac:dyDescent="0.25">
      <c r="N477" s="311" t="str">
        <f>INDEX(Tracking!$B$6:$B$3001,ROW(A472),1)&amp;""</f>
        <v/>
      </c>
      <c r="O477" s="98">
        <f t="array" ref="O477">SUMPRODUCT(MID(0&amp;N477,LARGE(INDEX(ISNUMBER(--MID(N477,ROW($O$1:$O$25),1))* ROW($O$1:$O$25),0),ROW($O$1:$O$25))+1,1)*10^ROW($O$1:$O$25)/10)</f>
        <v>0</v>
      </c>
    </row>
    <row r="478" spans="14:15" x14ac:dyDescent="0.25">
      <c r="N478" s="311" t="str">
        <f>INDEX(Tracking!$B$6:$B$3001,ROW(A473),1)&amp;""</f>
        <v/>
      </c>
      <c r="O478" s="98">
        <f t="array" ref="O478">SUMPRODUCT(MID(0&amp;N478,LARGE(INDEX(ISNUMBER(--MID(N478,ROW($O$1:$O$25),1))* ROW($O$1:$O$25),0),ROW($O$1:$O$25))+1,1)*10^ROW($O$1:$O$25)/10)</f>
        <v>0</v>
      </c>
    </row>
    <row r="479" spans="14:15" x14ac:dyDescent="0.25">
      <c r="N479" s="311" t="str">
        <f>INDEX(Tracking!$B$6:$B$3001,ROW(A474),1)&amp;""</f>
        <v/>
      </c>
      <c r="O479" s="98">
        <f t="array" ref="O479">SUMPRODUCT(MID(0&amp;N479,LARGE(INDEX(ISNUMBER(--MID(N479,ROW($O$1:$O$25),1))* ROW($O$1:$O$25),0),ROW($O$1:$O$25))+1,1)*10^ROW($O$1:$O$25)/10)</f>
        <v>0</v>
      </c>
    </row>
    <row r="480" spans="14:15" x14ac:dyDescent="0.25">
      <c r="N480" s="311" t="str">
        <f>INDEX(Tracking!$B$6:$B$3001,ROW(A475),1)&amp;""</f>
        <v/>
      </c>
      <c r="O480" s="98">
        <f t="array" ref="O480">SUMPRODUCT(MID(0&amp;N480,LARGE(INDEX(ISNUMBER(--MID(N480,ROW($O$1:$O$25),1))* ROW($O$1:$O$25),0),ROW($O$1:$O$25))+1,1)*10^ROW($O$1:$O$25)/10)</f>
        <v>0</v>
      </c>
    </row>
    <row r="481" spans="14:15" x14ac:dyDescent="0.25">
      <c r="N481" s="311" t="str">
        <f>INDEX(Tracking!$B$6:$B$3001,ROW(A476),1)&amp;""</f>
        <v/>
      </c>
      <c r="O481" s="98">
        <f t="array" ref="O481">SUMPRODUCT(MID(0&amp;N481,LARGE(INDEX(ISNUMBER(--MID(N481,ROW($O$1:$O$25),1))* ROW($O$1:$O$25),0),ROW($O$1:$O$25))+1,1)*10^ROW($O$1:$O$25)/10)</f>
        <v>0</v>
      </c>
    </row>
    <row r="482" spans="14:15" x14ac:dyDescent="0.25">
      <c r="N482" s="311" t="str">
        <f>INDEX(Tracking!$B$6:$B$3001,ROW(A477),1)&amp;""</f>
        <v/>
      </c>
      <c r="O482" s="98">
        <f t="array" ref="O482">SUMPRODUCT(MID(0&amp;N482,LARGE(INDEX(ISNUMBER(--MID(N482,ROW($O$1:$O$25),1))* ROW($O$1:$O$25),0),ROW($O$1:$O$25))+1,1)*10^ROW($O$1:$O$25)/10)</f>
        <v>0</v>
      </c>
    </row>
    <row r="483" spans="14:15" x14ac:dyDescent="0.25">
      <c r="N483" s="311" t="str">
        <f>INDEX(Tracking!$B$6:$B$3001,ROW(A478),1)&amp;""</f>
        <v/>
      </c>
      <c r="O483" s="98">
        <f t="array" ref="O483">SUMPRODUCT(MID(0&amp;N483,LARGE(INDEX(ISNUMBER(--MID(N483,ROW($O$1:$O$25),1))* ROW($O$1:$O$25),0),ROW($O$1:$O$25))+1,1)*10^ROW($O$1:$O$25)/10)</f>
        <v>0</v>
      </c>
    </row>
    <row r="484" spans="14:15" x14ac:dyDescent="0.25">
      <c r="N484" s="311" t="str">
        <f>INDEX(Tracking!$B$6:$B$3001,ROW(A479),1)&amp;""</f>
        <v/>
      </c>
      <c r="O484" s="98">
        <f t="array" ref="O484">SUMPRODUCT(MID(0&amp;N484,LARGE(INDEX(ISNUMBER(--MID(N484,ROW($O$1:$O$25),1))* ROW($O$1:$O$25),0),ROW($O$1:$O$25))+1,1)*10^ROW($O$1:$O$25)/10)</f>
        <v>0</v>
      </c>
    </row>
    <row r="485" spans="14:15" x14ac:dyDescent="0.25">
      <c r="N485" s="311" t="str">
        <f>INDEX(Tracking!$B$6:$B$3001,ROW(A480),1)&amp;""</f>
        <v/>
      </c>
      <c r="O485" s="98">
        <f t="array" ref="O485">SUMPRODUCT(MID(0&amp;N485,LARGE(INDEX(ISNUMBER(--MID(N485,ROW($O$1:$O$25),1))* ROW($O$1:$O$25),0),ROW($O$1:$O$25))+1,1)*10^ROW($O$1:$O$25)/10)</f>
        <v>0</v>
      </c>
    </row>
    <row r="486" spans="14:15" x14ac:dyDescent="0.25">
      <c r="N486" s="311" t="str">
        <f>INDEX(Tracking!$B$6:$B$3001,ROW(A481),1)&amp;""</f>
        <v/>
      </c>
      <c r="O486" s="98">
        <f t="array" ref="O486">SUMPRODUCT(MID(0&amp;N486,LARGE(INDEX(ISNUMBER(--MID(N486,ROW($O$1:$O$25),1))* ROW($O$1:$O$25),0),ROW($O$1:$O$25))+1,1)*10^ROW($O$1:$O$25)/10)</f>
        <v>0</v>
      </c>
    </row>
    <row r="487" spans="14:15" x14ac:dyDescent="0.25">
      <c r="N487" s="311" t="str">
        <f>INDEX(Tracking!$B$6:$B$3001,ROW(A482),1)&amp;""</f>
        <v/>
      </c>
      <c r="O487" s="98">
        <f t="array" ref="O487">SUMPRODUCT(MID(0&amp;N487,LARGE(INDEX(ISNUMBER(--MID(N487,ROW($O$1:$O$25),1))* ROW($O$1:$O$25),0),ROW($O$1:$O$25))+1,1)*10^ROW($O$1:$O$25)/10)</f>
        <v>0</v>
      </c>
    </row>
    <row r="488" spans="14:15" x14ac:dyDescent="0.25">
      <c r="N488" s="311" t="str">
        <f>INDEX(Tracking!$B$6:$B$3001,ROW(A483),1)&amp;""</f>
        <v/>
      </c>
      <c r="O488" s="98">
        <f t="array" ref="O488">SUMPRODUCT(MID(0&amp;N488,LARGE(INDEX(ISNUMBER(--MID(N488,ROW($O$1:$O$25),1))* ROW($O$1:$O$25),0),ROW($O$1:$O$25))+1,1)*10^ROW($O$1:$O$25)/10)</f>
        <v>0</v>
      </c>
    </row>
    <row r="489" spans="14:15" x14ac:dyDescent="0.25">
      <c r="N489" s="311" t="str">
        <f>INDEX(Tracking!$B$6:$B$3001,ROW(A484),1)&amp;""</f>
        <v/>
      </c>
      <c r="O489" s="98">
        <f t="array" ref="O489">SUMPRODUCT(MID(0&amp;N489,LARGE(INDEX(ISNUMBER(--MID(N489,ROW($O$1:$O$25),1))* ROW($O$1:$O$25),0),ROW($O$1:$O$25))+1,1)*10^ROW($O$1:$O$25)/10)</f>
        <v>0</v>
      </c>
    </row>
    <row r="490" spans="14:15" x14ac:dyDescent="0.25">
      <c r="N490" s="311" t="str">
        <f>INDEX(Tracking!$B$6:$B$3001,ROW(A485),1)&amp;""</f>
        <v/>
      </c>
      <c r="O490" s="98">
        <f t="array" ref="O490">SUMPRODUCT(MID(0&amp;N490,LARGE(INDEX(ISNUMBER(--MID(N490,ROW($O$1:$O$25),1))* ROW($O$1:$O$25),0),ROW($O$1:$O$25))+1,1)*10^ROW($O$1:$O$25)/10)</f>
        <v>0</v>
      </c>
    </row>
    <row r="491" spans="14:15" x14ac:dyDescent="0.25">
      <c r="N491" s="311" t="str">
        <f>INDEX(Tracking!$B$6:$B$3001,ROW(A486),1)&amp;""</f>
        <v/>
      </c>
      <c r="O491" s="98">
        <f t="array" ref="O491">SUMPRODUCT(MID(0&amp;N491,LARGE(INDEX(ISNUMBER(--MID(N491,ROW($O$1:$O$25),1))* ROW($O$1:$O$25),0),ROW($O$1:$O$25))+1,1)*10^ROW($O$1:$O$25)/10)</f>
        <v>0</v>
      </c>
    </row>
    <row r="492" spans="14:15" x14ac:dyDescent="0.25">
      <c r="N492" s="311" t="str">
        <f>INDEX(Tracking!$B$6:$B$3001,ROW(A487),1)&amp;""</f>
        <v/>
      </c>
      <c r="O492" s="98">
        <f t="array" ref="O492">SUMPRODUCT(MID(0&amp;N492,LARGE(INDEX(ISNUMBER(--MID(N492,ROW($O$1:$O$25),1))* ROW($O$1:$O$25),0),ROW($O$1:$O$25))+1,1)*10^ROW($O$1:$O$25)/10)</f>
        <v>0</v>
      </c>
    </row>
    <row r="493" spans="14:15" x14ac:dyDescent="0.25">
      <c r="N493" s="311" t="str">
        <f>INDEX(Tracking!$B$6:$B$3001,ROW(A488),1)&amp;""</f>
        <v/>
      </c>
      <c r="O493" s="98">
        <f t="array" ref="O493">SUMPRODUCT(MID(0&amp;N493,LARGE(INDEX(ISNUMBER(--MID(N493,ROW($O$1:$O$25),1))* ROW($O$1:$O$25),0),ROW($O$1:$O$25))+1,1)*10^ROW($O$1:$O$25)/10)</f>
        <v>0</v>
      </c>
    </row>
    <row r="494" spans="14:15" x14ac:dyDescent="0.25">
      <c r="N494" s="311" t="str">
        <f>INDEX(Tracking!$B$6:$B$3001,ROW(A489),1)&amp;""</f>
        <v/>
      </c>
      <c r="O494" s="98">
        <f t="array" ref="O494">SUMPRODUCT(MID(0&amp;N494,LARGE(INDEX(ISNUMBER(--MID(N494,ROW($O$1:$O$25),1))* ROW($O$1:$O$25),0),ROW($O$1:$O$25))+1,1)*10^ROW($O$1:$O$25)/10)</f>
        <v>0</v>
      </c>
    </row>
    <row r="495" spans="14:15" x14ac:dyDescent="0.25">
      <c r="N495" s="311" t="str">
        <f>INDEX(Tracking!$B$6:$B$3001,ROW(A490),1)&amp;""</f>
        <v/>
      </c>
      <c r="O495" s="98">
        <f t="array" ref="O495">SUMPRODUCT(MID(0&amp;N495,LARGE(INDEX(ISNUMBER(--MID(N495,ROW($O$1:$O$25),1))* ROW($O$1:$O$25),0),ROW($O$1:$O$25))+1,1)*10^ROW($O$1:$O$25)/10)</f>
        <v>0</v>
      </c>
    </row>
    <row r="496" spans="14:15" x14ac:dyDescent="0.25">
      <c r="N496" s="311" t="str">
        <f>INDEX(Tracking!$B$6:$B$3001,ROW(A491),1)&amp;""</f>
        <v/>
      </c>
      <c r="O496" s="98">
        <f t="array" ref="O496">SUMPRODUCT(MID(0&amp;N496,LARGE(INDEX(ISNUMBER(--MID(N496,ROW($O$1:$O$25),1))* ROW($O$1:$O$25),0),ROW($O$1:$O$25))+1,1)*10^ROW($O$1:$O$25)/10)</f>
        <v>0</v>
      </c>
    </row>
    <row r="497" spans="14:15" x14ac:dyDescent="0.25">
      <c r="N497" s="311" t="str">
        <f>INDEX(Tracking!$B$6:$B$3001,ROW(A492),1)&amp;""</f>
        <v/>
      </c>
      <c r="O497" s="98">
        <f t="array" ref="O497">SUMPRODUCT(MID(0&amp;N497,LARGE(INDEX(ISNUMBER(--MID(N497,ROW($O$1:$O$25),1))* ROW($O$1:$O$25),0),ROW($O$1:$O$25))+1,1)*10^ROW($O$1:$O$25)/10)</f>
        <v>0</v>
      </c>
    </row>
    <row r="498" spans="14:15" x14ac:dyDescent="0.25">
      <c r="N498" s="311" t="str">
        <f>INDEX(Tracking!$B$6:$B$3001,ROW(A493),1)&amp;""</f>
        <v/>
      </c>
      <c r="O498" s="98">
        <f t="array" ref="O498">SUMPRODUCT(MID(0&amp;N498,LARGE(INDEX(ISNUMBER(--MID(N498,ROW($O$1:$O$25),1))* ROW($O$1:$O$25),0),ROW($O$1:$O$25))+1,1)*10^ROW($O$1:$O$25)/10)</f>
        <v>0</v>
      </c>
    </row>
    <row r="499" spans="14:15" x14ac:dyDescent="0.25">
      <c r="N499" s="311" t="str">
        <f>INDEX(Tracking!$B$6:$B$3001,ROW(A494),1)&amp;""</f>
        <v/>
      </c>
      <c r="O499" s="98">
        <f t="array" ref="O499">SUMPRODUCT(MID(0&amp;N499,LARGE(INDEX(ISNUMBER(--MID(N499,ROW($O$1:$O$25),1))* ROW($O$1:$O$25),0),ROW($O$1:$O$25))+1,1)*10^ROW($O$1:$O$25)/10)</f>
        <v>0</v>
      </c>
    </row>
    <row r="500" spans="14:15" x14ac:dyDescent="0.25">
      <c r="N500" s="311" t="str">
        <f>INDEX(Tracking!$B$6:$B$3001,ROW(A495),1)&amp;""</f>
        <v/>
      </c>
      <c r="O500" s="98">
        <f t="array" ref="O500">SUMPRODUCT(MID(0&amp;N500,LARGE(INDEX(ISNUMBER(--MID(N500,ROW($O$1:$O$25),1))* ROW($O$1:$O$25),0),ROW($O$1:$O$25))+1,1)*10^ROW($O$1:$O$25)/10)</f>
        <v>0</v>
      </c>
    </row>
    <row r="501" spans="14:15" x14ac:dyDescent="0.25">
      <c r="N501" s="311" t="str">
        <f>INDEX(Tracking!$B$6:$B$3001,ROW(A496),1)&amp;""</f>
        <v/>
      </c>
      <c r="O501" s="98">
        <f t="array" ref="O501">SUMPRODUCT(MID(0&amp;N501,LARGE(INDEX(ISNUMBER(--MID(N501,ROW($O$1:$O$25),1))* ROW($O$1:$O$25),0),ROW($O$1:$O$25))+1,1)*10^ROW($O$1:$O$25)/10)</f>
        <v>0</v>
      </c>
    </row>
    <row r="502" spans="14:15" x14ac:dyDescent="0.25">
      <c r="N502" s="311" t="str">
        <f>INDEX(Tracking!$B$6:$B$3001,ROW(A497),1)&amp;""</f>
        <v/>
      </c>
      <c r="O502" s="98">
        <f t="array" ref="O502">SUMPRODUCT(MID(0&amp;N502,LARGE(INDEX(ISNUMBER(--MID(N502,ROW($O$1:$O$25),1))* ROW($O$1:$O$25),0),ROW($O$1:$O$25))+1,1)*10^ROW($O$1:$O$25)/10)</f>
        <v>0</v>
      </c>
    </row>
    <row r="503" spans="14:15" x14ac:dyDescent="0.25">
      <c r="N503" s="311" t="str">
        <f>INDEX(Tracking!$B$6:$B$3001,ROW(A498),1)&amp;""</f>
        <v/>
      </c>
      <c r="O503" s="98">
        <f t="array" ref="O503">SUMPRODUCT(MID(0&amp;N503,LARGE(INDEX(ISNUMBER(--MID(N503,ROW($O$1:$O$25),1))* ROW($O$1:$O$25),0),ROW($O$1:$O$25))+1,1)*10^ROW($O$1:$O$25)/10)</f>
        <v>0</v>
      </c>
    </row>
    <row r="504" spans="14:15" x14ac:dyDescent="0.25">
      <c r="N504" s="311" t="str">
        <f>INDEX(Tracking!$B$6:$B$3001,ROW(A499),1)&amp;""</f>
        <v/>
      </c>
      <c r="O504" s="98">
        <f t="array" ref="O504">SUMPRODUCT(MID(0&amp;N504,LARGE(INDEX(ISNUMBER(--MID(N504,ROW($O$1:$O$25),1))* ROW($O$1:$O$25),0),ROW($O$1:$O$25))+1,1)*10^ROW($O$1:$O$25)/10)</f>
        <v>0</v>
      </c>
    </row>
    <row r="505" spans="14:15" x14ac:dyDescent="0.25">
      <c r="N505" s="311" t="str">
        <f>INDEX(Tracking!$B$6:$B$3001,ROW(A500),1)&amp;""</f>
        <v/>
      </c>
      <c r="O505" s="98">
        <f t="array" ref="O505">SUMPRODUCT(MID(0&amp;N505,LARGE(INDEX(ISNUMBER(--MID(N505,ROW($O$1:$O$25),1))* ROW($O$1:$O$25),0),ROW($O$1:$O$25))+1,1)*10^ROW($O$1:$O$25)/10)</f>
        <v>0</v>
      </c>
    </row>
    <row r="506" spans="14:15" x14ac:dyDescent="0.25">
      <c r="N506" s="311" t="str">
        <f>INDEX(Tracking!$B$6:$B$3001,ROW(A501),1)&amp;""</f>
        <v/>
      </c>
      <c r="O506" s="98">
        <f t="array" ref="O506">SUMPRODUCT(MID(0&amp;N506,LARGE(INDEX(ISNUMBER(--MID(N506,ROW($O$1:$O$25),1))* ROW($O$1:$O$25),0),ROW($O$1:$O$25))+1,1)*10^ROW($O$1:$O$25)/10)</f>
        <v>0</v>
      </c>
    </row>
    <row r="507" spans="14:15" x14ac:dyDescent="0.25">
      <c r="N507" s="311" t="str">
        <f>INDEX(Tracking!$B$6:$B$3001,ROW(A502),1)&amp;""</f>
        <v/>
      </c>
      <c r="O507" s="98">
        <f t="array" ref="O507">SUMPRODUCT(MID(0&amp;N507,LARGE(INDEX(ISNUMBER(--MID(N507,ROW($O$1:$O$25),1))* ROW($O$1:$O$25),0),ROW($O$1:$O$25))+1,1)*10^ROW($O$1:$O$25)/10)</f>
        <v>0</v>
      </c>
    </row>
    <row r="508" spans="14:15" x14ac:dyDescent="0.25">
      <c r="N508" s="311" t="str">
        <f>INDEX(Tracking!$B$6:$B$3001,ROW(A503),1)&amp;""</f>
        <v/>
      </c>
      <c r="O508" s="98">
        <f t="array" ref="O508">SUMPRODUCT(MID(0&amp;N508,LARGE(INDEX(ISNUMBER(--MID(N508,ROW($O$1:$O$25),1))* ROW($O$1:$O$25),0),ROW($O$1:$O$25))+1,1)*10^ROW($O$1:$O$25)/10)</f>
        <v>0</v>
      </c>
    </row>
    <row r="509" spans="14:15" x14ac:dyDescent="0.25">
      <c r="N509" s="311" t="str">
        <f>INDEX(Tracking!$B$6:$B$3001,ROW(A504),1)&amp;""</f>
        <v/>
      </c>
      <c r="O509" s="98">
        <f t="array" ref="O509">SUMPRODUCT(MID(0&amp;N509,LARGE(INDEX(ISNUMBER(--MID(N509,ROW($O$1:$O$25),1))* ROW($O$1:$O$25),0),ROW($O$1:$O$25))+1,1)*10^ROW($O$1:$O$25)/10)</f>
        <v>0</v>
      </c>
    </row>
    <row r="510" spans="14:15" x14ac:dyDescent="0.25">
      <c r="N510" s="311" t="str">
        <f>INDEX(Tracking!$B$6:$B$3001,ROW(A505),1)&amp;""</f>
        <v/>
      </c>
      <c r="O510" s="98">
        <f t="array" ref="O510">SUMPRODUCT(MID(0&amp;N510,LARGE(INDEX(ISNUMBER(--MID(N510,ROW($O$1:$O$25),1))* ROW($O$1:$O$25),0),ROW($O$1:$O$25))+1,1)*10^ROW($O$1:$O$25)/10)</f>
        <v>0</v>
      </c>
    </row>
    <row r="511" spans="14:15" x14ac:dyDescent="0.25">
      <c r="N511" s="311" t="str">
        <f>INDEX(Tracking!$B$6:$B$3001,ROW(A506),1)&amp;""</f>
        <v/>
      </c>
      <c r="O511" s="98">
        <f t="array" ref="O511">SUMPRODUCT(MID(0&amp;N511,LARGE(INDEX(ISNUMBER(--MID(N511,ROW($O$1:$O$25),1))* ROW($O$1:$O$25),0),ROW($O$1:$O$25))+1,1)*10^ROW($O$1:$O$25)/10)</f>
        <v>0</v>
      </c>
    </row>
    <row r="512" spans="14:15" x14ac:dyDescent="0.25">
      <c r="N512" s="311" t="str">
        <f>INDEX(Tracking!$B$6:$B$3001,ROW(A507),1)&amp;""</f>
        <v/>
      </c>
      <c r="O512" s="98">
        <f t="array" ref="O512">SUMPRODUCT(MID(0&amp;N512,LARGE(INDEX(ISNUMBER(--MID(N512,ROW($O$1:$O$25),1))* ROW($O$1:$O$25),0),ROW($O$1:$O$25))+1,1)*10^ROW($O$1:$O$25)/10)</f>
        <v>0</v>
      </c>
    </row>
    <row r="513" spans="14:15" x14ac:dyDescent="0.25">
      <c r="N513" s="311" t="str">
        <f>INDEX(Tracking!$B$6:$B$3001,ROW(A508),1)&amp;""</f>
        <v/>
      </c>
      <c r="O513" s="98">
        <f t="array" ref="O513">SUMPRODUCT(MID(0&amp;N513,LARGE(INDEX(ISNUMBER(--MID(N513,ROW($O$1:$O$25),1))* ROW($O$1:$O$25),0),ROW($O$1:$O$25))+1,1)*10^ROW($O$1:$O$25)/10)</f>
        <v>0</v>
      </c>
    </row>
    <row r="514" spans="14:15" x14ac:dyDescent="0.25">
      <c r="N514" s="311" t="str">
        <f>INDEX(Tracking!$B$6:$B$3001,ROW(A509),1)&amp;""</f>
        <v/>
      </c>
      <c r="O514" s="98">
        <f t="array" ref="O514">SUMPRODUCT(MID(0&amp;N514,LARGE(INDEX(ISNUMBER(--MID(N514,ROW($O$1:$O$25),1))* ROW($O$1:$O$25),0),ROW($O$1:$O$25))+1,1)*10^ROW($O$1:$O$25)/10)</f>
        <v>0</v>
      </c>
    </row>
    <row r="515" spans="14:15" x14ac:dyDescent="0.25">
      <c r="N515" s="311" t="str">
        <f>INDEX(Tracking!$B$6:$B$3001,ROW(A510),1)&amp;""</f>
        <v/>
      </c>
      <c r="O515" s="98">
        <f t="array" ref="O515">SUMPRODUCT(MID(0&amp;N515,LARGE(INDEX(ISNUMBER(--MID(N515,ROW($O$1:$O$25),1))* ROW($O$1:$O$25),0),ROW($O$1:$O$25))+1,1)*10^ROW($O$1:$O$25)/10)</f>
        <v>0</v>
      </c>
    </row>
    <row r="516" spans="14:15" x14ac:dyDescent="0.25">
      <c r="N516" s="311" t="str">
        <f>INDEX(Tracking!$B$6:$B$3001,ROW(A511),1)&amp;""</f>
        <v/>
      </c>
      <c r="O516" s="98">
        <f t="array" ref="O516">SUMPRODUCT(MID(0&amp;N516,LARGE(INDEX(ISNUMBER(--MID(N516,ROW($O$1:$O$25),1))* ROW($O$1:$O$25),0),ROW($O$1:$O$25))+1,1)*10^ROW($O$1:$O$25)/10)</f>
        <v>0</v>
      </c>
    </row>
    <row r="517" spans="14:15" x14ac:dyDescent="0.25">
      <c r="N517" s="311" t="str">
        <f>INDEX(Tracking!$B$6:$B$3001,ROW(A512),1)&amp;""</f>
        <v/>
      </c>
      <c r="O517" s="98">
        <f t="array" ref="O517">SUMPRODUCT(MID(0&amp;N517,LARGE(INDEX(ISNUMBER(--MID(N517,ROW($O$1:$O$25),1))* ROW($O$1:$O$25),0),ROW($O$1:$O$25))+1,1)*10^ROW($O$1:$O$25)/10)</f>
        <v>0</v>
      </c>
    </row>
    <row r="518" spans="14:15" x14ac:dyDescent="0.25">
      <c r="N518" s="311" t="str">
        <f>INDEX(Tracking!$B$6:$B$3001,ROW(A513),1)&amp;""</f>
        <v/>
      </c>
      <c r="O518" s="98">
        <f t="array" ref="O518">SUMPRODUCT(MID(0&amp;N518,LARGE(INDEX(ISNUMBER(--MID(N518,ROW($O$1:$O$25),1))* ROW($O$1:$O$25),0),ROW($O$1:$O$25))+1,1)*10^ROW($O$1:$O$25)/10)</f>
        <v>0</v>
      </c>
    </row>
    <row r="519" spans="14:15" x14ac:dyDescent="0.25">
      <c r="N519" s="311" t="str">
        <f>INDEX(Tracking!$B$6:$B$3001,ROW(A514),1)&amp;""</f>
        <v/>
      </c>
      <c r="O519" s="98">
        <f t="array" ref="O519">SUMPRODUCT(MID(0&amp;N519,LARGE(INDEX(ISNUMBER(--MID(N519,ROW($O$1:$O$25),1))* ROW($O$1:$O$25),0),ROW($O$1:$O$25))+1,1)*10^ROW($O$1:$O$25)/10)</f>
        <v>0</v>
      </c>
    </row>
    <row r="520" spans="14:15" x14ac:dyDescent="0.25">
      <c r="N520" s="311" t="str">
        <f>INDEX(Tracking!$B$6:$B$3001,ROW(A515),1)&amp;""</f>
        <v/>
      </c>
      <c r="O520" s="98">
        <f t="array" ref="O520">SUMPRODUCT(MID(0&amp;N520,LARGE(INDEX(ISNUMBER(--MID(N520,ROW($O$1:$O$25),1))* ROW($O$1:$O$25),0),ROW($O$1:$O$25))+1,1)*10^ROW($O$1:$O$25)/10)</f>
        <v>0</v>
      </c>
    </row>
    <row r="521" spans="14:15" x14ac:dyDescent="0.25">
      <c r="N521" s="311" t="str">
        <f>INDEX(Tracking!$B$6:$B$3001,ROW(A516),1)&amp;""</f>
        <v/>
      </c>
      <c r="O521" s="98">
        <f t="array" ref="O521">SUMPRODUCT(MID(0&amp;N521,LARGE(INDEX(ISNUMBER(--MID(N521,ROW($O$1:$O$25),1))* ROW($O$1:$O$25),0),ROW($O$1:$O$25))+1,1)*10^ROW($O$1:$O$25)/10)</f>
        <v>0</v>
      </c>
    </row>
    <row r="522" spans="14:15" x14ac:dyDescent="0.25">
      <c r="N522" s="311" t="str">
        <f>INDEX(Tracking!$B$6:$B$3001,ROW(A517),1)&amp;""</f>
        <v/>
      </c>
      <c r="O522" s="98">
        <f t="array" ref="O522">SUMPRODUCT(MID(0&amp;N522,LARGE(INDEX(ISNUMBER(--MID(N522,ROW($O$1:$O$25),1))* ROW($O$1:$O$25),0),ROW($O$1:$O$25))+1,1)*10^ROW($O$1:$O$25)/10)</f>
        <v>0</v>
      </c>
    </row>
    <row r="523" spans="14:15" x14ac:dyDescent="0.25">
      <c r="N523" s="311" t="str">
        <f>INDEX(Tracking!$B$6:$B$3001,ROW(A518),1)&amp;""</f>
        <v/>
      </c>
      <c r="O523" s="98">
        <f t="array" ref="O523">SUMPRODUCT(MID(0&amp;N523,LARGE(INDEX(ISNUMBER(--MID(N523,ROW($O$1:$O$25),1))* ROW($O$1:$O$25),0),ROW($O$1:$O$25))+1,1)*10^ROW($O$1:$O$25)/10)</f>
        <v>0</v>
      </c>
    </row>
    <row r="524" spans="14:15" x14ac:dyDescent="0.25">
      <c r="N524" s="311" t="str">
        <f>INDEX(Tracking!$B$6:$B$3001,ROW(A519),1)&amp;""</f>
        <v/>
      </c>
      <c r="O524" s="98">
        <f t="array" ref="O524">SUMPRODUCT(MID(0&amp;N524,LARGE(INDEX(ISNUMBER(--MID(N524,ROW($O$1:$O$25),1))* ROW($O$1:$O$25),0),ROW($O$1:$O$25))+1,1)*10^ROW($O$1:$O$25)/10)</f>
        <v>0</v>
      </c>
    </row>
    <row r="525" spans="14:15" x14ac:dyDescent="0.25">
      <c r="N525" s="311" t="str">
        <f>INDEX(Tracking!$B$6:$B$3001,ROW(A520),1)&amp;""</f>
        <v/>
      </c>
      <c r="O525" s="98">
        <f t="array" ref="O525">SUMPRODUCT(MID(0&amp;N525,LARGE(INDEX(ISNUMBER(--MID(N525,ROW($O$1:$O$25),1))* ROW($O$1:$O$25),0),ROW($O$1:$O$25))+1,1)*10^ROW($O$1:$O$25)/10)</f>
        <v>0</v>
      </c>
    </row>
    <row r="526" spans="14:15" x14ac:dyDescent="0.25">
      <c r="N526" s="311" t="str">
        <f>INDEX(Tracking!$B$6:$B$3001,ROW(A521),1)&amp;""</f>
        <v/>
      </c>
      <c r="O526" s="98">
        <f t="array" ref="O526">SUMPRODUCT(MID(0&amp;N526,LARGE(INDEX(ISNUMBER(--MID(N526,ROW($O$1:$O$25),1))* ROW($O$1:$O$25),0),ROW($O$1:$O$25))+1,1)*10^ROW($O$1:$O$25)/10)</f>
        <v>0</v>
      </c>
    </row>
    <row r="527" spans="14:15" x14ac:dyDescent="0.25">
      <c r="N527" s="311" t="str">
        <f>INDEX(Tracking!$B$6:$B$3001,ROW(A522),1)&amp;""</f>
        <v/>
      </c>
      <c r="O527" s="98">
        <f t="array" ref="O527">SUMPRODUCT(MID(0&amp;N527,LARGE(INDEX(ISNUMBER(--MID(N527,ROW($O$1:$O$25),1))* ROW($O$1:$O$25),0),ROW($O$1:$O$25))+1,1)*10^ROW($O$1:$O$25)/10)</f>
        <v>0</v>
      </c>
    </row>
    <row r="528" spans="14:15" x14ac:dyDescent="0.25">
      <c r="N528" s="311" t="str">
        <f>INDEX(Tracking!$B$6:$B$3001,ROW(A523),1)&amp;""</f>
        <v/>
      </c>
      <c r="O528" s="98">
        <f t="array" ref="O528">SUMPRODUCT(MID(0&amp;N528,LARGE(INDEX(ISNUMBER(--MID(N528,ROW($O$1:$O$25),1))* ROW($O$1:$O$25),0),ROW($O$1:$O$25))+1,1)*10^ROW($O$1:$O$25)/10)</f>
        <v>0</v>
      </c>
    </row>
    <row r="529" spans="14:15" x14ac:dyDescent="0.25">
      <c r="N529" s="311" t="str">
        <f>INDEX(Tracking!$B$6:$B$3001,ROW(A524),1)&amp;""</f>
        <v/>
      </c>
      <c r="O529" s="98">
        <f t="array" ref="O529">SUMPRODUCT(MID(0&amp;N529,LARGE(INDEX(ISNUMBER(--MID(N529,ROW($O$1:$O$25),1))* ROW($O$1:$O$25),0),ROW($O$1:$O$25))+1,1)*10^ROW($O$1:$O$25)/10)</f>
        <v>0</v>
      </c>
    </row>
    <row r="530" spans="14:15" x14ac:dyDescent="0.25">
      <c r="N530" s="311" t="str">
        <f>INDEX(Tracking!$B$6:$B$3001,ROW(A525),1)&amp;""</f>
        <v/>
      </c>
      <c r="O530" s="98">
        <f t="array" ref="O530">SUMPRODUCT(MID(0&amp;N530,LARGE(INDEX(ISNUMBER(--MID(N530,ROW($O$1:$O$25),1))* ROW($O$1:$O$25),0),ROW($O$1:$O$25))+1,1)*10^ROW($O$1:$O$25)/10)</f>
        <v>0</v>
      </c>
    </row>
    <row r="531" spans="14:15" x14ac:dyDescent="0.25">
      <c r="N531" s="311" t="str">
        <f>INDEX(Tracking!$B$6:$B$3001,ROW(A526),1)&amp;""</f>
        <v/>
      </c>
      <c r="O531" s="98">
        <f t="array" ref="O531">SUMPRODUCT(MID(0&amp;N531,LARGE(INDEX(ISNUMBER(--MID(N531,ROW($O$1:$O$25),1))* ROW($O$1:$O$25),0),ROW($O$1:$O$25))+1,1)*10^ROW($O$1:$O$25)/10)</f>
        <v>0</v>
      </c>
    </row>
    <row r="532" spans="14:15" x14ac:dyDescent="0.25">
      <c r="N532" s="311" t="str">
        <f>INDEX(Tracking!$B$6:$B$3001,ROW(A527),1)&amp;""</f>
        <v/>
      </c>
      <c r="O532" s="98">
        <f t="array" ref="O532">SUMPRODUCT(MID(0&amp;N532,LARGE(INDEX(ISNUMBER(--MID(N532,ROW($O$1:$O$25),1))* ROW($O$1:$O$25),0),ROW($O$1:$O$25))+1,1)*10^ROW($O$1:$O$25)/10)</f>
        <v>0</v>
      </c>
    </row>
    <row r="533" spans="14:15" x14ac:dyDescent="0.25">
      <c r="N533" s="311" t="str">
        <f>INDEX(Tracking!$B$6:$B$3001,ROW(A528),1)&amp;""</f>
        <v/>
      </c>
      <c r="O533" s="98">
        <f t="array" ref="O533">SUMPRODUCT(MID(0&amp;N533,LARGE(INDEX(ISNUMBER(--MID(N533,ROW($O$1:$O$25),1))* ROW($O$1:$O$25),0),ROW($O$1:$O$25))+1,1)*10^ROW($O$1:$O$25)/10)</f>
        <v>0</v>
      </c>
    </row>
    <row r="534" spans="14:15" x14ac:dyDescent="0.25">
      <c r="N534" s="311" t="str">
        <f>INDEX(Tracking!$B$6:$B$3001,ROW(A529),1)&amp;""</f>
        <v/>
      </c>
      <c r="O534" s="98">
        <f t="array" ref="O534">SUMPRODUCT(MID(0&amp;N534,LARGE(INDEX(ISNUMBER(--MID(N534,ROW($O$1:$O$25),1))* ROW($O$1:$O$25),0),ROW($O$1:$O$25))+1,1)*10^ROW($O$1:$O$25)/10)</f>
        <v>0</v>
      </c>
    </row>
    <row r="535" spans="14:15" x14ac:dyDescent="0.25">
      <c r="N535" s="311" t="str">
        <f>INDEX(Tracking!$B$6:$B$3001,ROW(A530),1)&amp;""</f>
        <v/>
      </c>
      <c r="O535" s="98">
        <f t="array" ref="O535">SUMPRODUCT(MID(0&amp;N535,LARGE(INDEX(ISNUMBER(--MID(N535,ROW($O$1:$O$25),1))* ROW($O$1:$O$25),0),ROW($O$1:$O$25))+1,1)*10^ROW($O$1:$O$25)/10)</f>
        <v>0</v>
      </c>
    </row>
    <row r="536" spans="14:15" x14ac:dyDescent="0.25">
      <c r="N536" s="311" t="str">
        <f>INDEX(Tracking!$B$6:$B$3001,ROW(A531),1)&amp;""</f>
        <v/>
      </c>
      <c r="O536" s="98">
        <f t="array" ref="O536">SUMPRODUCT(MID(0&amp;N536,LARGE(INDEX(ISNUMBER(--MID(N536,ROW($O$1:$O$25),1))* ROW($O$1:$O$25),0),ROW($O$1:$O$25))+1,1)*10^ROW($O$1:$O$25)/10)</f>
        <v>0</v>
      </c>
    </row>
    <row r="537" spans="14:15" x14ac:dyDescent="0.25">
      <c r="N537" s="311" t="str">
        <f>INDEX(Tracking!$B$6:$B$3001,ROW(A532),1)&amp;""</f>
        <v/>
      </c>
      <c r="O537" s="98">
        <f t="array" ref="O537">SUMPRODUCT(MID(0&amp;N537,LARGE(INDEX(ISNUMBER(--MID(N537,ROW($O$1:$O$25),1))* ROW($O$1:$O$25),0),ROW($O$1:$O$25))+1,1)*10^ROW($O$1:$O$25)/10)</f>
        <v>0</v>
      </c>
    </row>
    <row r="538" spans="14:15" x14ac:dyDescent="0.25">
      <c r="N538" s="311" t="str">
        <f>INDEX(Tracking!$B$6:$B$3001,ROW(A533),1)&amp;""</f>
        <v/>
      </c>
      <c r="O538" s="98">
        <f t="array" ref="O538">SUMPRODUCT(MID(0&amp;N538,LARGE(INDEX(ISNUMBER(--MID(N538,ROW($O$1:$O$25),1))* ROW($O$1:$O$25),0),ROW($O$1:$O$25))+1,1)*10^ROW($O$1:$O$25)/10)</f>
        <v>0</v>
      </c>
    </row>
    <row r="539" spans="14:15" x14ac:dyDescent="0.25">
      <c r="N539" s="311" t="str">
        <f>INDEX(Tracking!$B$6:$B$3001,ROW(A534),1)&amp;""</f>
        <v/>
      </c>
      <c r="O539" s="98">
        <f t="array" ref="O539">SUMPRODUCT(MID(0&amp;N539,LARGE(INDEX(ISNUMBER(--MID(N539,ROW($O$1:$O$25),1))* ROW($O$1:$O$25),0),ROW($O$1:$O$25))+1,1)*10^ROW($O$1:$O$25)/10)</f>
        <v>0</v>
      </c>
    </row>
    <row r="540" spans="14:15" x14ac:dyDescent="0.25">
      <c r="N540" s="311" t="str">
        <f>INDEX(Tracking!$B$6:$B$3001,ROW(A535),1)&amp;""</f>
        <v/>
      </c>
      <c r="O540" s="98">
        <f t="array" ref="O540">SUMPRODUCT(MID(0&amp;N540,LARGE(INDEX(ISNUMBER(--MID(N540,ROW($O$1:$O$25),1))* ROW($O$1:$O$25),0),ROW($O$1:$O$25))+1,1)*10^ROW($O$1:$O$25)/10)</f>
        <v>0</v>
      </c>
    </row>
    <row r="541" spans="14:15" x14ac:dyDescent="0.25">
      <c r="N541" s="311" t="str">
        <f>INDEX(Tracking!$B$6:$B$3001,ROW(A536),1)&amp;""</f>
        <v/>
      </c>
      <c r="O541" s="98">
        <f t="array" ref="O541">SUMPRODUCT(MID(0&amp;N541,LARGE(INDEX(ISNUMBER(--MID(N541,ROW($O$1:$O$25),1))* ROW($O$1:$O$25),0),ROW($O$1:$O$25))+1,1)*10^ROW($O$1:$O$25)/10)</f>
        <v>0</v>
      </c>
    </row>
    <row r="542" spans="14:15" x14ac:dyDescent="0.25">
      <c r="N542" s="311" t="str">
        <f>INDEX(Tracking!$B$6:$B$3001,ROW(A537),1)&amp;""</f>
        <v/>
      </c>
      <c r="O542" s="98">
        <f t="array" ref="O542">SUMPRODUCT(MID(0&amp;N542,LARGE(INDEX(ISNUMBER(--MID(N542,ROW($O$1:$O$25),1))* ROW($O$1:$O$25),0),ROW($O$1:$O$25))+1,1)*10^ROW($O$1:$O$25)/10)</f>
        <v>0</v>
      </c>
    </row>
    <row r="543" spans="14:15" x14ac:dyDescent="0.25">
      <c r="N543" s="311" t="str">
        <f>INDEX(Tracking!$B$6:$B$3001,ROW(A538),1)&amp;""</f>
        <v/>
      </c>
      <c r="O543" s="98">
        <f t="array" ref="O543">SUMPRODUCT(MID(0&amp;N543,LARGE(INDEX(ISNUMBER(--MID(N543,ROW($O$1:$O$25),1))* ROW($O$1:$O$25),0),ROW($O$1:$O$25))+1,1)*10^ROW($O$1:$O$25)/10)</f>
        <v>0</v>
      </c>
    </row>
    <row r="544" spans="14:15" x14ac:dyDescent="0.25">
      <c r="N544" s="311" t="str">
        <f>INDEX(Tracking!$B$6:$B$3001,ROW(A539),1)&amp;""</f>
        <v/>
      </c>
      <c r="O544" s="98">
        <f t="array" ref="O544">SUMPRODUCT(MID(0&amp;N544,LARGE(INDEX(ISNUMBER(--MID(N544,ROW($O$1:$O$25),1))* ROW($O$1:$O$25),0),ROW($O$1:$O$25))+1,1)*10^ROW($O$1:$O$25)/10)</f>
        <v>0</v>
      </c>
    </row>
    <row r="545" spans="14:15" x14ac:dyDescent="0.25">
      <c r="N545" s="311" t="str">
        <f>INDEX(Tracking!$B$6:$B$3001,ROW(A540),1)&amp;""</f>
        <v/>
      </c>
      <c r="O545" s="98">
        <f t="array" ref="O545">SUMPRODUCT(MID(0&amp;N545,LARGE(INDEX(ISNUMBER(--MID(N545,ROW($O$1:$O$25),1))* ROW($O$1:$O$25),0),ROW($O$1:$O$25))+1,1)*10^ROW($O$1:$O$25)/10)</f>
        <v>0</v>
      </c>
    </row>
    <row r="546" spans="14:15" x14ac:dyDescent="0.25">
      <c r="N546" s="311" t="str">
        <f>INDEX(Tracking!$B$6:$B$3001,ROW(A541),1)&amp;""</f>
        <v/>
      </c>
      <c r="O546" s="98">
        <f t="array" ref="O546">SUMPRODUCT(MID(0&amp;N546,LARGE(INDEX(ISNUMBER(--MID(N546,ROW($O$1:$O$25),1))* ROW($O$1:$O$25),0),ROW($O$1:$O$25))+1,1)*10^ROW($O$1:$O$25)/10)</f>
        <v>0</v>
      </c>
    </row>
    <row r="547" spans="14:15" x14ac:dyDescent="0.25">
      <c r="N547" s="311" t="str">
        <f>INDEX(Tracking!$B$6:$B$3001,ROW(A542),1)&amp;""</f>
        <v/>
      </c>
      <c r="O547" s="98">
        <f t="array" ref="O547">SUMPRODUCT(MID(0&amp;N547,LARGE(INDEX(ISNUMBER(--MID(N547,ROW($O$1:$O$25),1))* ROW($O$1:$O$25),0),ROW($O$1:$O$25))+1,1)*10^ROW($O$1:$O$25)/10)</f>
        <v>0</v>
      </c>
    </row>
    <row r="548" spans="14:15" x14ac:dyDescent="0.25">
      <c r="N548" s="311" t="str">
        <f>INDEX(Tracking!$B$6:$B$3001,ROW(A543),1)&amp;""</f>
        <v/>
      </c>
      <c r="O548" s="98">
        <f t="array" ref="O548">SUMPRODUCT(MID(0&amp;N548,LARGE(INDEX(ISNUMBER(--MID(N548,ROW($O$1:$O$25),1))* ROW($O$1:$O$25),0),ROW($O$1:$O$25))+1,1)*10^ROW($O$1:$O$25)/10)</f>
        <v>0</v>
      </c>
    </row>
    <row r="549" spans="14:15" x14ac:dyDescent="0.25">
      <c r="N549" s="311" t="str">
        <f>INDEX(Tracking!$B$6:$B$3001,ROW(A544),1)&amp;""</f>
        <v/>
      </c>
      <c r="O549" s="98">
        <f t="array" ref="O549">SUMPRODUCT(MID(0&amp;N549,LARGE(INDEX(ISNUMBER(--MID(N549,ROW($O$1:$O$25),1))* ROW($O$1:$O$25),0),ROW($O$1:$O$25))+1,1)*10^ROW($O$1:$O$25)/10)</f>
        <v>0</v>
      </c>
    </row>
    <row r="550" spans="14:15" x14ac:dyDescent="0.25">
      <c r="N550" s="311" t="str">
        <f>INDEX(Tracking!$B$6:$B$3001,ROW(A545),1)&amp;""</f>
        <v/>
      </c>
      <c r="O550" s="98">
        <f t="array" ref="O550">SUMPRODUCT(MID(0&amp;N550,LARGE(INDEX(ISNUMBER(--MID(N550,ROW($O$1:$O$25),1))* ROW($O$1:$O$25),0),ROW($O$1:$O$25))+1,1)*10^ROW($O$1:$O$25)/10)</f>
        <v>0</v>
      </c>
    </row>
    <row r="551" spans="14:15" x14ac:dyDescent="0.25">
      <c r="N551" s="311" t="str">
        <f>INDEX(Tracking!$B$6:$B$3001,ROW(A546),1)&amp;""</f>
        <v/>
      </c>
      <c r="O551" s="98">
        <f t="array" ref="O551">SUMPRODUCT(MID(0&amp;N551,LARGE(INDEX(ISNUMBER(--MID(N551,ROW($O$1:$O$25),1))* ROW($O$1:$O$25),0),ROW($O$1:$O$25))+1,1)*10^ROW($O$1:$O$25)/10)</f>
        <v>0</v>
      </c>
    </row>
    <row r="552" spans="14:15" x14ac:dyDescent="0.25">
      <c r="N552" s="311" t="str">
        <f>INDEX(Tracking!$B$6:$B$3001,ROW(A547),1)&amp;""</f>
        <v/>
      </c>
      <c r="O552" s="98">
        <f t="array" ref="O552">SUMPRODUCT(MID(0&amp;N552,LARGE(INDEX(ISNUMBER(--MID(N552,ROW($O$1:$O$25),1))* ROW($O$1:$O$25),0),ROW($O$1:$O$25))+1,1)*10^ROW($O$1:$O$25)/10)</f>
        <v>0</v>
      </c>
    </row>
    <row r="553" spans="14:15" x14ac:dyDescent="0.25">
      <c r="N553" s="311" t="str">
        <f>INDEX(Tracking!$B$6:$B$3001,ROW(A548),1)&amp;""</f>
        <v/>
      </c>
      <c r="O553" s="98">
        <f t="array" ref="O553">SUMPRODUCT(MID(0&amp;N553,LARGE(INDEX(ISNUMBER(--MID(N553,ROW($O$1:$O$25),1))* ROW($O$1:$O$25),0),ROW($O$1:$O$25))+1,1)*10^ROW($O$1:$O$25)/10)</f>
        <v>0</v>
      </c>
    </row>
    <row r="554" spans="14:15" x14ac:dyDescent="0.25">
      <c r="N554" s="311" t="str">
        <f>INDEX(Tracking!$B$6:$B$3001,ROW(A549),1)&amp;""</f>
        <v/>
      </c>
      <c r="O554" s="98">
        <f t="array" ref="O554">SUMPRODUCT(MID(0&amp;N554,LARGE(INDEX(ISNUMBER(--MID(N554,ROW($O$1:$O$25),1))* ROW($O$1:$O$25),0),ROW($O$1:$O$25))+1,1)*10^ROW($O$1:$O$25)/10)</f>
        <v>0</v>
      </c>
    </row>
    <row r="555" spans="14:15" x14ac:dyDescent="0.25">
      <c r="N555" s="311" t="str">
        <f>INDEX(Tracking!$B$6:$B$3001,ROW(A550),1)&amp;""</f>
        <v/>
      </c>
      <c r="O555" s="98">
        <f t="array" ref="O555">SUMPRODUCT(MID(0&amp;N555,LARGE(INDEX(ISNUMBER(--MID(N555,ROW($O$1:$O$25),1))* ROW($O$1:$O$25),0),ROW($O$1:$O$25))+1,1)*10^ROW($O$1:$O$25)/10)</f>
        <v>0</v>
      </c>
    </row>
    <row r="556" spans="14:15" x14ac:dyDescent="0.25">
      <c r="N556" s="311" t="str">
        <f>INDEX(Tracking!$B$6:$B$3001,ROW(A551),1)&amp;""</f>
        <v/>
      </c>
      <c r="O556" s="98">
        <f t="array" ref="O556">SUMPRODUCT(MID(0&amp;N556,LARGE(INDEX(ISNUMBER(--MID(N556,ROW($O$1:$O$25),1))* ROW($O$1:$O$25),0),ROW($O$1:$O$25))+1,1)*10^ROW($O$1:$O$25)/10)</f>
        <v>0</v>
      </c>
    </row>
    <row r="557" spans="14:15" x14ac:dyDescent="0.25">
      <c r="N557" s="311" t="str">
        <f>INDEX(Tracking!$B$6:$B$3001,ROW(A552),1)&amp;""</f>
        <v/>
      </c>
      <c r="O557" s="98">
        <f t="array" ref="O557">SUMPRODUCT(MID(0&amp;N557,LARGE(INDEX(ISNUMBER(--MID(N557,ROW($O$1:$O$25),1))* ROW($O$1:$O$25),0),ROW($O$1:$O$25))+1,1)*10^ROW($O$1:$O$25)/10)</f>
        <v>0</v>
      </c>
    </row>
    <row r="558" spans="14:15" x14ac:dyDescent="0.25">
      <c r="N558" s="311" t="str">
        <f>INDEX(Tracking!$B$6:$B$3001,ROW(A553),1)&amp;""</f>
        <v/>
      </c>
      <c r="O558" s="98">
        <f t="array" ref="O558">SUMPRODUCT(MID(0&amp;N558,LARGE(INDEX(ISNUMBER(--MID(N558,ROW($O$1:$O$25),1))* ROW($O$1:$O$25),0),ROW($O$1:$O$25))+1,1)*10^ROW($O$1:$O$25)/10)</f>
        <v>0</v>
      </c>
    </row>
    <row r="559" spans="14:15" x14ac:dyDescent="0.25">
      <c r="N559" s="311" t="str">
        <f>INDEX(Tracking!$B$6:$B$3001,ROW(A554),1)&amp;""</f>
        <v/>
      </c>
      <c r="O559" s="98">
        <f t="array" ref="O559">SUMPRODUCT(MID(0&amp;N559,LARGE(INDEX(ISNUMBER(--MID(N559,ROW($O$1:$O$25),1))* ROW($O$1:$O$25),0),ROW($O$1:$O$25))+1,1)*10^ROW($O$1:$O$25)/10)</f>
        <v>0</v>
      </c>
    </row>
    <row r="560" spans="14:15" x14ac:dyDescent="0.25">
      <c r="N560" s="311" t="str">
        <f>INDEX(Tracking!$B$6:$B$3001,ROW(A555),1)&amp;""</f>
        <v/>
      </c>
      <c r="O560" s="98">
        <f t="array" ref="O560">SUMPRODUCT(MID(0&amp;N560,LARGE(INDEX(ISNUMBER(--MID(N560,ROW($O$1:$O$25),1))* ROW($O$1:$O$25),0),ROW($O$1:$O$25))+1,1)*10^ROW($O$1:$O$25)/10)</f>
        <v>0</v>
      </c>
    </row>
    <row r="561" spans="14:15" x14ac:dyDescent="0.25">
      <c r="N561" s="311" t="str">
        <f>INDEX(Tracking!$B$6:$B$3001,ROW(A556),1)&amp;""</f>
        <v/>
      </c>
      <c r="O561" s="98">
        <f t="array" ref="O561">SUMPRODUCT(MID(0&amp;N561,LARGE(INDEX(ISNUMBER(--MID(N561,ROW($O$1:$O$25),1))* ROW($O$1:$O$25),0),ROW($O$1:$O$25))+1,1)*10^ROW($O$1:$O$25)/10)</f>
        <v>0</v>
      </c>
    </row>
    <row r="562" spans="14:15" x14ac:dyDescent="0.25">
      <c r="N562" s="311" t="str">
        <f>INDEX(Tracking!$B$6:$B$3001,ROW(A557),1)&amp;""</f>
        <v/>
      </c>
      <c r="O562" s="98">
        <f t="array" ref="O562">SUMPRODUCT(MID(0&amp;N562,LARGE(INDEX(ISNUMBER(--MID(N562,ROW($O$1:$O$25),1))* ROW($O$1:$O$25),0),ROW($O$1:$O$25))+1,1)*10^ROW($O$1:$O$25)/10)</f>
        <v>0</v>
      </c>
    </row>
    <row r="563" spans="14:15" x14ac:dyDescent="0.25">
      <c r="N563" s="311" t="str">
        <f>INDEX(Tracking!$B$6:$B$3001,ROW(A558),1)&amp;""</f>
        <v/>
      </c>
      <c r="O563" s="98">
        <f t="array" ref="O563">SUMPRODUCT(MID(0&amp;N563,LARGE(INDEX(ISNUMBER(--MID(N563,ROW($O$1:$O$25),1))* ROW($O$1:$O$25),0),ROW($O$1:$O$25))+1,1)*10^ROW($O$1:$O$25)/10)</f>
        <v>0</v>
      </c>
    </row>
    <row r="564" spans="14:15" x14ac:dyDescent="0.25">
      <c r="N564" s="311" t="str">
        <f>INDEX(Tracking!$B$6:$B$3001,ROW(A559),1)&amp;""</f>
        <v/>
      </c>
      <c r="O564" s="98">
        <f t="array" ref="O564">SUMPRODUCT(MID(0&amp;N564,LARGE(INDEX(ISNUMBER(--MID(N564,ROW($O$1:$O$25),1))* ROW($O$1:$O$25),0),ROW($O$1:$O$25))+1,1)*10^ROW($O$1:$O$25)/10)</f>
        <v>0</v>
      </c>
    </row>
    <row r="565" spans="14:15" x14ac:dyDescent="0.25">
      <c r="N565" s="311" t="str">
        <f>INDEX(Tracking!$B$6:$B$3001,ROW(A560),1)&amp;""</f>
        <v/>
      </c>
      <c r="O565" s="98">
        <f t="array" ref="O565">SUMPRODUCT(MID(0&amp;N565,LARGE(INDEX(ISNUMBER(--MID(N565,ROW($O$1:$O$25),1))* ROW($O$1:$O$25),0),ROW($O$1:$O$25))+1,1)*10^ROW($O$1:$O$25)/10)</f>
        <v>0</v>
      </c>
    </row>
    <row r="566" spans="14:15" x14ac:dyDescent="0.25">
      <c r="N566" s="311" t="str">
        <f>INDEX(Tracking!$B$6:$B$3001,ROW(A561),1)&amp;""</f>
        <v/>
      </c>
      <c r="O566" s="98">
        <f t="array" ref="O566">SUMPRODUCT(MID(0&amp;N566,LARGE(INDEX(ISNUMBER(--MID(N566,ROW($O$1:$O$25),1))* ROW($O$1:$O$25),0),ROW($O$1:$O$25))+1,1)*10^ROW($O$1:$O$25)/10)</f>
        <v>0</v>
      </c>
    </row>
    <row r="567" spans="14:15" x14ac:dyDescent="0.25">
      <c r="N567" s="311" t="str">
        <f>INDEX(Tracking!$B$6:$B$3001,ROW(A562),1)&amp;""</f>
        <v/>
      </c>
      <c r="O567" s="98">
        <f t="array" ref="O567">SUMPRODUCT(MID(0&amp;N567,LARGE(INDEX(ISNUMBER(--MID(N567,ROW($O$1:$O$25),1))* ROW($O$1:$O$25),0),ROW($O$1:$O$25))+1,1)*10^ROW($O$1:$O$25)/10)</f>
        <v>0</v>
      </c>
    </row>
    <row r="568" spans="14:15" x14ac:dyDescent="0.25">
      <c r="N568" s="311" t="str">
        <f>INDEX(Tracking!$B$6:$B$3001,ROW(A563),1)&amp;""</f>
        <v/>
      </c>
      <c r="O568" s="98">
        <f t="array" ref="O568">SUMPRODUCT(MID(0&amp;N568,LARGE(INDEX(ISNUMBER(--MID(N568,ROW($O$1:$O$25),1))* ROW($O$1:$O$25),0),ROW($O$1:$O$25))+1,1)*10^ROW($O$1:$O$25)/10)</f>
        <v>0</v>
      </c>
    </row>
    <row r="569" spans="14:15" x14ac:dyDescent="0.25">
      <c r="N569" s="311" t="str">
        <f>INDEX(Tracking!$B$6:$B$3001,ROW(A564),1)&amp;""</f>
        <v/>
      </c>
      <c r="O569" s="98">
        <f t="array" ref="O569">SUMPRODUCT(MID(0&amp;N569,LARGE(INDEX(ISNUMBER(--MID(N569,ROW($O$1:$O$25),1))* ROW($O$1:$O$25),0),ROW($O$1:$O$25))+1,1)*10^ROW($O$1:$O$25)/10)</f>
        <v>0</v>
      </c>
    </row>
    <row r="570" spans="14:15" x14ac:dyDescent="0.25">
      <c r="N570" s="311" t="str">
        <f>INDEX(Tracking!$B$6:$B$3001,ROW(A565),1)&amp;""</f>
        <v/>
      </c>
      <c r="O570" s="98">
        <f t="array" ref="O570">SUMPRODUCT(MID(0&amp;N570,LARGE(INDEX(ISNUMBER(--MID(N570,ROW($O$1:$O$25),1))* ROW($O$1:$O$25),0),ROW($O$1:$O$25))+1,1)*10^ROW($O$1:$O$25)/10)</f>
        <v>0</v>
      </c>
    </row>
    <row r="571" spans="14:15" x14ac:dyDescent="0.25">
      <c r="N571" s="311" t="str">
        <f>INDEX(Tracking!$B$6:$B$3001,ROW(A566),1)&amp;""</f>
        <v/>
      </c>
      <c r="O571" s="98">
        <f t="array" ref="O571">SUMPRODUCT(MID(0&amp;N571,LARGE(INDEX(ISNUMBER(--MID(N571,ROW($O$1:$O$25),1))* ROW($O$1:$O$25),0),ROW($O$1:$O$25))+1,1)*10^ROW($O$1:$O$25)/10)</f>
        <v>0</v>
      </c>
    </row>
    <row r="572" spans="14:15" x14ac:dyDescent="0.25">
      <c r="N572" s="311" t="str">
        <f>INDEX(Tracking!$B$6:$B$3001,ROW(A567),1)&amp;""</f>
        <v/>
      </c>
      <c r="O572" s="98">
        <f t="array" ref="O572">SUMPRODUCT(MID(0&amp;N572,LARGE(INDEX(ISNUMBER(--MID(N572,ROW($O$1:$O$25),1))* ROW($O$1:$O$25),0),ROW($O$1:$O$25))+1,1)*10^ROW($O$1:$O$25)/10)</f>
        <v>0</v>
      </c>
    </row>
    <row r="573" spans="14:15" x14ac:dyDescent="0.25">
      <c r="N573" s="311" t="str">
        <f>INDEX(Tracking!$B$6:$B$3001,ROW(A568),1)&amp;""</f>
        <v/>
      </c>
      <c r="O573" s="98">
        <f t="array" ref="O573">SUMPRODUCT(MID(0&amp;N573,LARGE(INDEX(ISNUMBER(--MID(N573,ROW($O$1:$O$25),1))* ROW($O$1:$O$25),0),ROW($O$1:$O$25))+1,1)*10^ROW($O$1:$O$25)/10)</f>
        <v>0</v>
      </c>
    </row>
    <row r="574" spans="14:15" x14ac:dyDescent="0.25">
      <c r="N574" s="311" t="str">
        <f>INDEX(Tracking!$B$6:$B$3001,ROW(A569),1)&amp;""</f>
        <v/>
      </c>
      <c r="O574" s="98">
        <f t="array" ref="O574">SUMPRODUCT(MID(0&amp;N574,LARGE(INDEX(ISNUMBER(--MID(N574,ROW($O$1:$O$25),1))* ROW($O$1:$O$25),0),ROW($O$1:$O$25))+1,1)*10^ROW($O$1:$O$25)/10)</f>
        <v>0</v>
      </c>
    </row>
    <row r="575" spans="14:15" x14ac:dyDescent="0.25">
      <c r="N575" s="311" t="str">
        <f>INDEX(Tracking!$B$6:$B$3001,ROW(A570),1)&amp;""</f>
        <v/>
      </c>
      <c r="O575" s="98">
        <f t="array" ref="O575">SUMPRODUCT(MID(0&amp;N575,LARGE(INDEX(ISNUMBER(--MID(N575,ROW($O$1:$O$25),1))* ROW($O$1:$O$25),0),ROW($O$1:$O$25))+1,1)*10^ROW($O$1:$O$25)/10)</f>
        <v>0</v>
      </c>
    </row>
    <row r="576" spans="14:15" x14ac:dyDescent="0.25">
      <c r="N576" s="311" t="str">
        <f>INDEX(Tracking!$B$6:$B$3001,ROW(A571),1)&amp;""</f>
        <v/>
      </c>
      <c r="O576" s="98">
        <f t="array" ref="O576">SUMPRODUCT(MID(0&amp;N576,LARGE(INDEX(ISNUMBER(--MID(N576,ROW($O$1:$O$25),1))* ROW($O$1:$O$25),0),ROW($O$1:$O$25))+1,1)*10^ROW($O$1:$O$25)/10)</f>
        <v>0</v>
      </c>
    </row>
    <row r="577" spans="14:15" x14ac:dyDescent="0.25">
      <c r="N577" s="311" t="str">
        <f>INDEX(Tracking!$B$6:$B$3001,ROW(A572),1)&amp;""</f>
        <v/>
      </c>
      <c r="O577" s="98">
        <f t="array" ref="O577">SUMPRODUCT(MID(0&amp;N577,LARGE(INDEX(ISNUMBER(--MID(N577,ROW($O$1:$O$25),1))* ROW($O$1:$O$25),0),ROW($O$1:$O$25))+1,1)*10^ROW($O$1:$O$25)/10)</f>
        <v>0</v>
      </c>
    </row>
    <row r="578" spans="14:15" x14ac:dyDescent="0.25">
      <c r="N578" s="311" t="str">
        <f>INDEX(Tracking!$B$6:$B$3001,ROW(A573),1)&amp;""</f>
        <v/>
      </c>
      <c r="O578" s="98">
        <f t="array" ref="O578">SUMPRODUCT(MID(0&amp;N578,LARGE(INDEX(ISNUMBER(--MID(N578,ROW($O$1:$O$25),1))* ROW($O$1:$O$25),0),ROW($O$1:$O$25))+1,1)*10^ROW($O$1:$O$25)/10)</f>
        <v>0</v>
      </c>
    </row>
    <row r="579" spans="14:15" x14ac:dyDescent="0.25">
      <c r="N579" s="311" t="str">
        <f>INDEX(Tracking!$B$6:$B$3001,ROW(A574),1)&amp;""</f>
        <v/>
      </c>
      <c r="O579" s="98">
        <f t="array" ref="O579">SUMPRODUCT(MID(0&amp;N579,LARGE(INDEX(ISNUMBER(--MID(N579,ROW($O$1:$O$25),1))* ROW($O$1:$O$25),0),ROW($O$1:$O$25))+1,1)*10^ROW($O$1:$O$25)/10)</f>
        <v>0</v>
      </c>
    </row>
    <row r="580" spans="14:15" x14ac:dyDescent="0.25">
      <c r="N580" s="311" t="str">
        <f>INDEX(Tracking!$B$6:$B$3001,ROW(A575),1)&amp;""</f>
        <v/>
      </c>
      <c r="O580" s="98">
        <f t="array" ref="O580">SUMPRODUCT(MID(0&amp;N580,LARGE(INDEX(ISNUMBER(--MID(N580,ROW($O$1:$O$25),1))* ROW($O$1:$O$25),0),ROW($O$1:$O$25))+1,1)*10^ROW($O$1:$O$25)/10)</f>
        <v>0</v>
      </c>
    </row>
    <row r="581" spans="14:15" x14ac:dyDescent="0.25">
      <c r="N581" s="311" t="str">
        <f>INDEX(Tracking!$B$6:$B$3001,ROW(A576),1)&amp;""</f>
        <v/>
      </c>
      <c r="O581" s="98">
        <f t="array" ref="O581">SUMPRODUCT(MID(0&amp;N581,LARGE(INDEX(ISNUMBER(--MID(N581,ROW($O$1:$O$25),1))* ROW($O$1:$O$25),0),ROW($O$1:$O$25))+1,1)*10^ROW($O$1:$O$25)/10)</f>
        <v>0</v>
      </c>
    </row>
    <row r="582" spans="14:15" x14ac:dyDescent="0.25">
      <c r="N582" s="311" t="str">
        <f>INDEX(Tracking!$B$6:$B$3001,ROW(A577),1)&amp;""</f>
        <v/>
      </c>
      <c r="O582" s="98">
        <f t="array" ref="O582">SUMPRODUCT(MID(0&amp;N582,LARGE(INDEX(ISNUMBER(--MID(N582,ROW($O$1:$O$25),1))* ROW($O$1:$O$25),0),ROW($O$1:$O$25))+1,1)*10^ROW($O$1:$O$25)/10)</f>
        <v>0</v>
      </c>
    </row>
    <row r="583" spans="14:15" x14ac:dyDescent="0.25">
      <c r="N583" s="311" t="str">
        <f>INDEX(Tracking!$B$6:$B$3001,ROW(A578),1)&amp;""</f>
        <v/>
      </c>
      <c r="O583" s="98">
        <f t="array" ref="O583">SUMPRODUCT(MID(0&amp;N583,LARGE(INDEX(ISNUMBER(--MID(N583,ROW($O$1:$O$25),1))* ROW($O$1:$O$25),0),ROW($O$1:$O$25))+1,1)*10^ROW($O$1:$O$25)/10)</f>
        <v>0</v>
      </c>
    </row>
    <row r="584" spans="14:15" x14ac:dyDescent="0.25">
      <c r="N584" s="311" t="str">
        <f>INDEX(Tracking!$B$6:$B$3001,ROW(A579),1)&amp;""</f>
        <v/>
      </c>
      <c r="O584" s="98">
        <f t="array" ref="O584">SUMPRODUCT(MID(0&amp;N584,LARGE(INDEX(ISNUMBER(--MID(N584,ROW($O$1:$O$25),1))* ROW($O$1:$O$25),0),ROW($O$1:$O$25))+1,1)*10^ROW($O$1:$O$25)/10)</f>
        <v>0</v>
      </c>
    </row>
    <row r="585" spans="14:15" x14ac:dyDescent="0.25">
      <c r="N585" s="311" t="str">
        <f>INDEX(Tracking!$B$6:$B$3001,ROW(A580),1)&amp;""</f>
        <v/>
      </c>
      <c r="O585" s="98">
        <f t="array" ref="O585">SUMPRODUCT(MID(0&amp;N585,LARGE(INDEX(ISNUMBER(--MID(N585,ROW($O$1:$O$25),1))* ROW($O$1:$O$25),0),ROW($O$1:$O$25))+1,1)*10^ROW($O$1:$O$25)/10)</f>
        <v>0</v>
      </c>
    </row>
    <row r="586" spans="14:15" x14ac:dyDescent="0.25">
      <c r="N586" s="311" t="str">
        <f>INDEX(Tracking!$B$6:$B$3001,ROW(A581),1)&amp;""</f>
        <v/>
      </c>
      <c r="O586" s="98">
        <f t="array" ref="O586">SUMPRODUCT(MID(0&amp;N586,LARGE(INDEX(ISNUMBER(--MID(N586,ROW($O$1:$O$25),1))* ROW($O$1:$O$25),0),ROW($O$1:$O$25))+1,1)*10^ROW($O$1:$O$25)/10)</f>
        <v>0</v>
      </c>
    </row>
    <row r="587" spans="14:15" x14ac:dyDescent="0.25">
      <c r="N587" s="311" t="str">
        <f>INDEX(Tracking!$B$6:$B$3001,ROW(A582),1)&amp;""</f>
        <v/>
      </c>
      <c r="O587" s="98">
        <f t="array" ref="O587">SUMPRODUCT(MID(0&amp;N587,LARGE(INDEX(ISNUMBER(--MID(N587,ROW($O$1:$O$25),1))* ROW($O$1:$O$25),0),ROW($O$1:$O$25))+1,1)*10^ROW($O$1:$O$25)/10)</f>
        <v>0</v>
      </c>
    </row>
    <row r="588" spans="14:15" x14ac:dyDescent="0.25">
      <c r="N588" s="311" t="str">
        <f>INDEX(Tracking!$B$6:$B$3001,ROW(A583),1)&amp;""</f>
        <v/>
      </c>
      <c r="O588" s="98">
        <f t="array" ref="O588">SUMPRODUCT(MID(0&amp;N588,LARGE(INDEX(ISNUMBER(--MID(N588,ROW($O$1:$O$25),1))* ROW($O$1:$O$25),0),ROW($O$1:$O$25))+1,1)*10^ROW($O$1:$O$25)/10)</f>
        <v>0</v>
      </c>
    </row>
    <row r="589" spans="14:15" x14ac:dyDescent="0.25">
      <c r="N589" s="311" t="str">
        <f>INDEX(Tracking!$B$6:$B$3001,ROW(A584),1)&amp;""</f>
        <v/>
      </c>
      <c r="O589" s="98">
        <f t="array" ref="O589">SUMPRODUCT(MID(0&amp;N589,LARGE(INDEX(ISNUMBER(--MID(N589,ROW($O$1:$O$25),1))* ROW($O$1:$O$25),0),ROW($O$1:$O$25))+1,1)*10^ROW($O$1:$O$25)/10)</f>
        <v>0</v>
      </c>
    </row>
    <row r="590" spans="14:15" x14ac:dyDescent="0.25">
      <c r="N590" s="311" t="str">
        <f>INDEX(Tracking!$B$6:$B$3001,ROW(A585),1)&amp;""</f>
        <v/>
      </c>
      <c r="O590" s="98">
        <f t="array" ref="O590">SUMPRODUCT(MID(0&amp;N590,LARGE(INDEX(ISNUMBER(--MID(N590,ROW($O$1:$O$25),1))* ROW($O$1:$O$25),0),ROW($O$1:$O$25))+1,1)*10^ROW($O$1:$O$25)/10)</f>
        <v>0</v>
      </c>
    </row>
    <row r="591" spans="14:15" x14ac:dyDescent="0.25">
      <c r="N591" s="311" t="str">
        <f>INDEX(Tracking!$B$6:$B$3001,ROW(A586),1)&amp;""</f>
        <v/>
      </c>
      <c r="O591" s="98">
        <f t="array" ref="O591">SUMPRODUCT(MID(0&amp;N591,LARGE(INDEX(ISNUMBER(--MID(N591,ROW($O$1:$O$25),1))* ROW($O$1:$O$25),0),ROW($O$1:$O$25))+1,1)*10^ROW($O$1:$O$25)/10)</f>
        <v>0</v>
      </c>
    </row>
    <row r="592" spans="14:15" x14ac:dyDescent="0.25">
      <c r="N592" s="311" t="str">
        <f>INDEX(Tracking!$B$6:$B$3001,ROW(A587),1)&amp;""</f>
        <v/>
      </c>
      <c r="O592" s="98">
        <f t="array" ref="O592">SUMPRODUCT(MID(0&amp;N592,LARGE(INDEX(ISNUMBER(--MID(N592,ROW($O$1:$O$25),1))* ROW($O$1:$O$25),0),ROW($O$1:$O$25))+1,1)*10^ROW($O$1:$O$25)/10)</f>
        <v>0</v>
      </c>
    </row>
    <row r="593" spans="14:15" x14ac:dyDescent="0.25">
      <c r="N593" s="311" t="str">
        <f>INDEX(Tracking!$B$6:$B$3001,ROW(A588),1)&amp;""</f>
        <v/>
      </c>
      <c r="O593" s="98">
        <f t="array" ref="O593">SUMPRODUCT(MID(0&amp;N593,LARGE(INDEX(ISNUMBER(--MID(N593,ROW($O$1:$O$25),1))* ROW($O$1:$O$25),0),ROW($O$1:$O$25))+1,1)*10^ROW($O$1:$O$25)/10)</f>
        <v>0</v>
      </c>
    </row>
    <row r="594" spans="14:15" x14ac:dyDescent="0.25">
      <c r="N594" s="311" t="str">
        <f>INDEX(Tracking!$B$6:$B$3001,ROW(A589),1)&amp;""</f>
        <v/>
      </c>
      <c r="O594" s="98">
        <f t="array" ref="O594">SUMPRODUCT(MID(0&amp;N594,LARGE(INDEX(ISNUMBER(--MID(N594,ROW($O$1:$O$25),1))* ROW($O$1:$O$25),0),ROW($O$1:$O$25))+1,1)*10^ROW($O$1:$O$25)/10)</f>
        <v>0</v>
      </c>
    </row>
    <row r="595" spans="14:15" x14ac:dyDescent="0.25">
      <c r="N595" s="311" t="str">
        <f>INDEX(Tracking!$B$6:$B$3001,ROW(A590),1)&amp;""</f>
        <v/>
      </c>
      <c r="O595" s="98">
        <f t="array" ref="O595">SUMPRODUCT(MID(0&amp;N595,LARGE(INDEX(ISNUMBER(--MID(N595,ROW($O$1:$O$25),1))* ROW($O$1:$O$25),0),ROW($O$1:$O$25))+1,1)*10^ROW($O$1:$O$25)/10)</f>
        <v>0</v>
      </c>
    </row>
    <row r="596" spans="14:15" x14ac:dyDescent="0.25">
      <c r="N596" s="311" t="str">
        <f>INDEX(Tracking!$B$6:$B$3001,ROW(A591),1)&amp;""</f>
        <v/>
      </c>
      <c r="O596" s="98">
        <f t="array" ref="O596">SUMPRODUCT(MID(0&amp;N596,LARGE(INDEX(ISNUMBER(--MID(N596,ROW($O$1:$O$25),1))* ROW($O$1:$O$25),0),ROW($O$1:$O$25))+1,1)*10^ROW($O$1:$O$25)/10)</f>
        <v>0</v>
      </c>
    </row>
    <row r="597" spans="14:15" x14ac:dyDescent="0.25">
      <c r="N597" s="311" t="str">
        <f>INDEX(Tracking!$B$6:$B$3001,ROW(A592),1)&amp;""</f>
        <v/>
      </c>
      <c r="O597" s="98">
        <f t="array" ref="O597">SUMPRODUCT(MID(0&amp;N597,LARGE(INDEX(ISNUMBER(--MID(N597,ROW($O$1:$O$25),1))* ROW($O$1:$O$25),0),ROW($O$1:$O$25))+1,1)*10^ROW($O$1:$O$25)/10)</f>
        <v>0</v>
      </c>
    </row>
    <row r="598" spans="14:15" x14ac:dyDescent="0.25">
      <c r="N598" s="311" t="str">
        <f>INDEX(Tracking!$B$6:$B$3001,ROW(A593),1)&amp;""</f>
        <v/>
      </c>
      <c r="O598" s="98">
        <f t="array" ref="O598">SUMPRODUCT(MID(0&amp;N598,LARGE(INDEX(ISNUMBER(--MID(N598,ROW($O$1:$O$25),1))* ROW($O$1:$O$25),0),ROW($O$1:$O$25))+1,1)*10^ROW($O$1:$O$25)/10)</f>
        <v>0</v>
      </c>
    </row>
    <row r="599" spans="14:15" x14ac:dyDescent="0.25">
      <c r="N599" s="311" t="str">
        <f>INDEX(Tracking!$B$6:$B$3001,ROW(A594),1)&amp;""</f>
        <v/>
      </c>
      <c r="O599" s="98">
        <f t="array" ref="O599">SUMPRODUCT(MID(0&amp;N599,LARGE(INDEX(ISNUMBER(--MID(N599,ROW($O$1:$O$25),1))* ROW($O$1:$O$25),0),ROW($O$1:$O$25))+1,1)*10^ROW($O$1:$O$25)/10)</f>
        <v>0</v>
      </c>
    </row>
    <row r="600" spans="14:15" x14ac:dyDescent="0.25">
      <c r="N600" s="311" t="str">
        <f>INDEX(Tracking!$B$6:$B$3001,ROW(A595),1)&amp;""</f>
        <v/>
      </c>
      <c r="O600" s="98">
        <f t="array" ref="O600">SUMPRODUCT(MID(0&amp;N600,LARGE(INDEX(ISNUMBER(--MID(N600,ROW($O$1:$O$25),1))* ROW($O$1:$O$25),0),ROW($O$1:$O$25))+1,1)*10^ROW($O$1:$O$25)/10)</f>
        <v>0</v>
      </c>
    </row>
    <row r="601" spans="14:15" x14ac:dyDescent="0.25">
      <c r="N601" s="311" t="str">
        <f>INDEX(Tracking!$B$6:$B$3001,ROW(A596),1)&amp;""</f>
        <v/>
      </c>
      <c r="O601" s="98">
        <f t="array" ref="O601">SUMPRODUCT(MID(0&amp;N601,LARGE(INDEX(ISNUMBER(--MID(N601,ROW($O$1:$O$25),1))* ROW($O$1:$O$25),0),ROW($O$1:$O$25))+1,1)*10^ROW($O$1:$O$25)/10)</f>
        <v>0</v>
      </c>
    </row>
    <row r="602" spans="14:15" x14ac:dyDescent="0.25">
      <c r="N602" s="311" t="str">
        <f>INDEX(Tracking!$B$6:$B$3001,ROW(A597),1)&amp;""</f>
        <v/>
      </c>
      <c r="O602" s="98">
        <f t="array" ref="O602">SUMPRODUCT(MID(0&amp;N602,LARGE(INDEX(ISNUMBER(--MID(N602,ROW($O$1:$O$25),1))* ROW($O$1:$O$25),0),ROW($O$1:$O$25))+1,1)*10^ROW($O$1:$O$25)/10)</f>
        <v>0</v>
      </c>
    </row>
    <row r="603" spans="14:15" x14ac:dyDescent="0.25">
      <c r="N603" s="311" t="str">
        <f>INDEX(Tracking!$B$6:$B$3001,ROW(A598),1)&amp;""</f>
        <v/>
      </c>
      <c r="O603" s="98">
        <f t="array" ref="O603">SUMPRODUCT(MID(0&amp;N603,LARGE(INDEX(ISNUMBER(--MID(N603,ROW($O$1:$O$25),1))* ROW($O$1:$O$25),0),ROW($O$1:$O$25))+1,1)*10^ROW($O$1:$O$25)/10)</f>
        <v>0</v>
      </c>
    </row>
    <row r="604" spans="14:15" x14ac:dyDescent="0.25">
      <c r="N604" s="311" t="str">
        <f>INDEX(Tracking!$B$6:$B$3001,ROW(A599),1)&amp;""</f>
        <v/>
      </c>
      <c r="O604" s="98">
        <f t="array" ref="O604">SUMPRODUCT(MID(0&amp;N604,LARGE(INDEX(ISNUMBER(--MID(N604,ROW($O$1:$O$25),1))* ROW($O$1:$O$25),0),ROW($O$1:$O$25))+1,1)*10^ROW($O$1:$O$25)/10)</f>
        <v>0</v>
      </c>
    </row>
    <row r="605" spans="14:15" x14ac:dyDescent="0.25">
      <c r="N605" s="311" t="str">
        <f>INDEX(Tracking!$B$6:$B$3001,ROW(A600),1)&amp;""</f>
        <v/>
      </c>
      <c r="O605" s="98">
        <f t="array" ref="O605">SUMPRODUCT(MID(0&amp;N605,LARGE(INDEX(ISNUMBER(--MID(N605,ROW($O$1:$O$25),1))* ROW($O$1:$O$25),0),ROW($O$1:$O$25))+1,1)*10^ROW($O$1:$O$25)/10)</f>
        <v>0</v>
      </c>
    </row>
    <row r="606" spans="14:15" x14ac:dyDescent="0.25">
      <c r="N606" s="311" t="str">
        <f>INDEX(Tracking!$B$6:$B$3001,ROW(A601),1)&amp;""</f>
        <v/>
      </c>
      <c r="O606" s="98">
        <f t="array" ref="O606">SUMPRODUCT(MID(0&amp;N606,LARGE(INDEX(ISNUMBER(--MID(N606,ROW($O$1:$O$25),1))* ROW($O$1:$O$25),0),ROW($O$1:$O$25))+1,1)*10^ROW($O$1:$O$25)/10)</f>
        <v>0</v>
      </c>
    </row>
    <row r="607" spans="14:15" x14ac:dyDescent="0.25">
      <c r="N607" s="311" t="str">
        <f>INDEX(Tracking!$B$6:$B$3001,ROW(A602),1)&amp;""</f>
        <v/>
      </c>
      <c r="O607" s="98">
        <f t="array" ref="O607">SUMPRODUCT(MID(0&amp;N607,LARGE(INDEX(ISNUMBER(--MID(N607,ROW($O$1:$O$25),1))* ROW($O$1:$O$25),0),ROW($O$1:$O$25))+1,1)*10^ROW($O$1:$O$25)/10)</f>
        <v>0</v>
      </c>
    </row>
    <row r="608" spans="14:15" x14ac:dyDescent="0.25">
      <c r="N608" s="311" t="str">
        <f>INDEX(Tracking!$B$6:$B$3001,ROW(A603),1)&amp;""</f>
        <v/>
      </c>
      <c r="O608" s="98">
        <f t="array" ref="O608">SUMPRODUCT(MID(0&amp;N608,LARGE(INDEX(ISNUMBER(--MID(N608,ROW($O$1:$O$25),1))* ROW($O$1:$O$25),0),ROW($O$1:$O$25))+1,1)*10^ROW($O$1:$O$25)/10)</f>
        <v>0</v>
      </c>
    </row>
    <row r="609" spans="14:15" x14ac:dyDescent="0.25">
      <c r="N609" s="311" t="str">
        <f>INDEX(Tracking!$B$6:$B$3001,ROW(A604),1)&amp;""</f>
        <v/>
      </c>
      <c r="O609" s="98">
        <f t="array" ref="O609">SUMPRODUCT(MID(0&amp;N609,LARGE(INDEX(ISNUMBER(--MID(N609,ROW($O$1:$O$25),1))* ROW($O$1:$O$25),0),ROW($O$1:$O$25))+1,1)*10^ROW($O$1:$O$25)/10)</f>
        <v>0</v>
      </c>
    </row>
    <row r="610" spans="14:15" x14ac:dyDescent="0.25">
      <c r="N610" s="311" t="str">
        <f>INDEX(Tracking!$B$6:$B$3001,ROW(A605),1)&amp;""</f>
        <v/>
      </c>
      <c r="O610" s="98">
        <f t="array" ref="O610">SUMPRODUCT(MID(0&amp;N610,LARGE(INDEX(ISNUMBER(--MID(N610,ROW($O$1:$O$25),1))* ROW($O$1:$O$25),0),ROW($O$1:$O$25))+1,1)*10^ROW($O$1:$O$25)/10)</f>
        <v>0</v>
      </c>
    </row>
    <row r="611" spans="14:15" x14ac:dyDescent="0.25">
      <c r="N611" s="311" t="str">
        <f>INDEX(Tracking!$B$6:$B$3001,ROW(A606),1)&amp;""</f>
        <v/>
      </c>
      <c r="O611" s="98">
        <f t="array" ref="O611">SUMPRODUCT(MID(0&amp;N611,LARGE(INDEX(ISNUMBER(--MID(N611,ROW($O$1:$O$25),1))* ROW($O$1:$O$25),0),ROW($O$1:$O$25))+1,1)*10^ROW($O$1:$O$25)/10)</f>
        <v>0</v>
      </c>
    </row>
    <row r="612" spans="14:15" x14ac:dyDescent="0.25">
      <c r="N612" s="311" t="str">
        <f>INDEX(Tracking!$B$6:$B$3001,ROW(A607),1)&amp;""</f>
        <v/>
      </c>
      <c r="O612" s="98">
        <f t="array" ref="O612">SUMPRODUCT(MID(0&amp;N612,LARGE(INDEX(ISNUMBER(--MID(N612,ROW($O$1:$O$25),1))* ROW($O$1:$O$25),0),ROW($O$1:$O$25))+1,1)*10^ROW($O$1:$O$25)/10)</f>
        <v>0</v>
      </c>
    </row>
    <row r="613" spans="14:15" x14ac:dyDescent="0.25">
      <c r="N613" s="311" t="str">
        <f>INDEX(Tracking!$B$6:$B$3001,ROW(A608),1)&amp;""</f>
        <v/>
      </c>
      <c r="O613" s="98">
        <f t="array" ref="O613">SUMPRODUCT(MID(0&amp;N613,LARGE(INDEX(ISNUMBER(--MID(N613,ROW($O$1:$O$25),1))* ROW($O$1:$O$25),0),ROW($O$1:$O$25))+1,1)*10^ROW($O$1:$O$25)/10)</f>
        <v>0</v>
      </c>
    </row>
    <row r="614" spans="14:15" x14ac:dyDescent="0.25">
      <c r="N614" s="311" t="str">
        <f>INDEX(Tracking!$B$6:$B$3001,ROW(A609),1)&amp;""</f>
        <v/>
      </c>
      <c r="O614" s="98">
        <f t="array" ref="O614">SUMPRODUCT(MID(0&amp;N614,LARGE(INDEX(ISNUMBER(--MID(N614,ROW($O$1:$O$25),1))* ROW($O$1:$O$25),0),ROW($O$1:$O$25))+1,1)*10^ROW($O$1:$O$25)/10)</f>
        <v>0</v>
      </c>
    </row>
    <row r="615" spans="14:15" x14ac:dyDescent="0.25">
      <c r="N615" s="311" t="str">
        <f>INDEX(Tracking!$B$6:$B$3001,ROW(A610),1)&amp;""</f>
        <v/>
      </c>
      <c r="O615" s="98">
        <f t="array" ref="O615">SUMPRODUCT(MID(0&amp;N615,LARGE(INDEX(ISNUMBER(--MID(N615,ROW($O$1:$O$25),1))* ROW($O$1:$O$25),0),ROW($O$1:$O$25))+1,1)*10^ROW($O$1:$O$25)/10)</f>
        <v>0</v>
      </c>
    </row>
    <row r="616" spans="14:15" x14ac:dyDescent="0.25">
      <c r="N616" s="311" t="str">
        <f>INDEX(Tracking!$B$6:$B$3001,ROW(A611),1)&amp;""</f>
        <v/>
      </c>
      <c r="O616" s="98">
        <f t="array" ref="O616">SUMPRODUCT(MID(0&amp;N616,LARGE(INDEX(ISNUMBER(--MID(N616,ROW($O$1:$O$25),1))* ROW($O$1:$O$25),0),ROW($O$1:$O$25))+1,1)*10^ROW($O$1:$O$25)/10)</f>
        <v>0</v>
      </c>
    </row>
    <row r="617" spans="14:15" x14ac:dyDescent="0.25">
      <c r="N617" s="311" t="str">
        <f>INDEX(Tracking!$B$6:$B$3001,ROW(A612),1)&amp;""</f>
        <v/>
      </c>
      <c r="O617" s="98">
        <f t="array" ref="O617">SUMPRODUCT(MID(0&amp;N617,LARGE(INDEX(ISNUMBER(--MID(N617,ROW($O$1:$O$25),1))* ROW($O$1:$O$25),0),ROW($O$1:$O$25))+1,1)*10^ROW($O$1:$O$25)/10)</f>
        <v>0</v>
      </c>
    </row>
    <row r="618" spans="14:15" x14ac:dyDescent="0.25">
      <c r="N618" s="311" t="str">
        <f>INDEX(Tracking!$B$6:$B$3001,ROW(A613),1)&amp;""</f>
        <v/>
      </c>
      <c r="O618" s="98">
        <f t="array" ref="O618">SUMPRODUCT(MID(0&amp;N618,LARGE(INDEX(ISNUMBER(--MID(N618,ROW($O$1:$O$25),1))* ROW($O$1:$O$25),0),ROW($O$1:$O$25))+1,1)*10^ROW($O$1:$O$25)/10)</f>
        <v>0</v>
      </c>
    </row>
    <row r="619" spans="14:15" x14ac:dyDescent="0.25">
      <c r="N619" s="311" t="str">
        <f>INDEX(Tracking!$B$6:$B$3001,ROW(A614),1)&amp;""</f>
        <v/>
      </c>
      <c r="O619" s="98">
        <f t="array" ref="O619">SUMPRODUCT(MID(0&amp;N619,LARGE(INDEX(ISNUMBER(--MID(N619,ROW($O$1:$O$25),1))* ROW($O$1:$O$25),0),ROW($O$1:$O$25))+1,1)*10^ROW($O$1:$O$25)/10)</f>
        <v>0</v>
      </c>
    </row>
    <row r="620" spans="14:15" x14ac:dyDescent="0.25">
      <c r="N620" s="311" t="str">
        <f>INDEX(Tracking!$B$6:$B$3001,ROW(A615),1)&amp;""</f>
        <v/>
      </c>
      <c r="O620" s="98">
        <f t="array" ref="O620">SUMPRODUCT(MID(0&amp;N620,LARGE(INDEX(ISNUMBER(--MID(N620,ROW($O$1:$O$25),1))* ROW($O$1:$O$25),0),ROW($O$1:$O$25))+1,1)*10^ROW($O$1:$O$25)/10)</f>
        <v>0</v>
      </c>
    </row>
    <row r="621" spans="14:15" x14ac:dyDescent="0.25">
      <c r="N621" s="311" t="str">
        <f>INDEX(Tracking!$B$6:$B$3001,ROW(A616),1)&amp;""</f>
        <v/>
      </c>
      <c r="O621" s="98">
        <f t="array" ref="O621">SUMPRODUCT(MID(0&amp;N621,LARGE(INDEX(ISNUMBER(--MID(N621,ROW($O$1:$O$25),1))* ROW($O$1:$O$25),0),ROW($O$1:$O$25))+1,1)*10^ROW($O$1:$O$25)/10)</f>
        <v>0</v>
      </c>
    </row>
    <row r="622" spans="14:15" x14ac:dyDescent="0.25">
      <c r="N622" s="311" t="str">
        <f>INDEX(Tracking!$B$6:$B$3001,ROW(A617),1)&amp;""</f>
        <v/>
      </c>
      <c r="O622" s="98">
        <f t="array" ref="O622">SUMPRODUCT(MID(0&amp;N622,LARGE(INDEX(ISNUMBER(--MID(N622,ROW($O$1:$O$25),1))* ROW($O$1:$O$25),0),ROW($O$1:$O$25))+1,1)*10^ROW($O$1:$O$25)/10)</f>
        <v>0</v>
      </c>
    </row>
    <row r="623" spans="14:15" x14ac:dyDescent="0.25">
      <c r="N623" s="311" t="str">
        <f>INDEX(Tracking!$B$6:$B$3001,ROW(A618),1)&amp;""</f>
        <v/>
      </c>
      <c r="O623" s="98">
        <f t="array" ref="O623">SUMPRODUCT(MID(0&amp;N623,LARGE(INDEX(ISNUMBER(--MID(N623,ROW($O$1:$O$25),1))* ROW($O$1:$O$25),0),ROW($O$1:$O$25))+1,1)*10^ROW($O$1:$O$25)/10)</f>
        <v>0</v>
      </c>
    </row>
    <row r="624" spans="14:15" x14ac:dyDescent="0.25">
      <c r="N624" s="311" t="str">
        <f>INDEX(Tracking!$B$6:$B$3001,ROW(A619),1)&amp;""</f>
        <v/>
      </c>
      <c r="O624" s="98">
        <f t="array" ref="O624">SUMPRODUCT(MID(0&amp;N624,LARGE(INDEX(ISNUMBER(--MID(N624,ROW($O$1:$O$25),1))* ROW($O$1:$O$25),0),ROW($O$1:$O$25))+1,1)*10^ROW($O$1:$O$25)/10)</f>
        <v>0</v>
      </c>
    </row>
    <row r="625" spans="14:15" x14ac:dyDescent="0.25">
      <c r="N625" s="311" t="str">
        <f>INDEX(Tracking!$B$6:$B$3001,ROW(A620),1)&amp;""</f>
        <v/>
      </c>
      <c r="O625" s="98">
        <f t="array" ref="O625">SUMPRODUCT(MID(0&amp;N625,LARGE(INDEX(ISNUMBER(--MID(N625,ROW($O$1:$O$25),1))* ROW($O$1:$O$25),0),ROW($O$1:$O$25))+1,1)*10^ROW($O$1:$O$25)/10)</f>
        <v>0</v>
      </c>
    </row>
    <row r="626" spans="14:15" x14ac:dyDescent="0.25">
      <c r="N626" s="311" t="str">
        <f>INDEX(Tracking!$B$6:$B$3001,ROW(A621),1)&amp;""</f>
        <v/>
      </c>
      <c r="O626" s="98">
        <f t="array" ref="O626">SUMPRODUCT(MID(0&amp;N626,LARGE(INDEX(ISNUMBER(--MID(N626,ROW($O$1:$O$25),1))* ROW($O$1:$O$25),0),ROW($O$1:$O$25))+1,1)*10^ROW($O$1:$O$25)/10)</f>
        <v>0</v>
      </c>
    </row>
    <row r="627" spans="14:15" x14ac:dyDescent="0.25">
      <c r="N627" s="311" t="str">
        <f>INDEX(Tracking!$B$6:$B$3001,ROW(A622),1)&amp;""</f>
        <v/>
      </c>
      <c r="O627" s="98">
        <f t="array" ref="O627">SUMPRODUCT(MID(0&amp;N627,LARGE(INDEX(ISNUMBER(--MID(N627,ROW($O$1:$O$25),1))* ROW($O$1:$O$25),0),ROW($O$1:$O$25))+1,1)*10^ROW($O$1:$O$25)/10)</f>
        <v>0</v>
      </c>
    </row>
    <row r="628" spans="14:15" x14ac:dyDescent="0.25">
      <c r="N628" s="311" t="str">
        <f>INDEX(Tracking!$B$6:$B$3001,ROW(A623),1)&amp;""</f>
        <v/>
      </c>
      <c r="O628" s="98">
        <f t="array" ref="O628">SUMPRODUCT(MID(0&amp;N628,LARGE(INDEX(ISNUMBER(--MID(N628,ROW($O$1:$O$25),1))* ROW($O$1:$O$25),0),ROW($O$1:$O$25))+1,1)*10^ROW($O$1:$O$25)/10)</f>
        <v>0</v>
      </c>
    </row>
    <row r="629" spans="14:15" x14ac:dyDescent="0.25">
      <c r="N629" s="311" t="str">
        <f>INDEX(Tracking!$B$6:$B$3001,ROW(A624),1)&amp;""</f>
        <v/>
      </c>
      <c r="O629" s="98">
        <f t="array" ref="O629">SUMPRODUCT(MID(0&amp;N629,LARGE(INDEX(ISNUMBER(--MID(N629,ROW($O$1:$O$25),1))* ROW($O$1:$O$25),0),ROW($O$1:$O$25))+1,1)*10^ROW($O$1:$O$25)/10)</f>
        <v>0</v>
      </c>
    </row>
    <row r="630" spans="14:15" x14ac:dyDescent="0.25">
      <c r="N630" s="311" t="str">
        <f>INDEX(Tracking!$B$6:$B$3001,ROW(A625),1)&amp;""</f>
        <v/>
      </c>
      <c r="O630" s="98">
        <f t="array" ref="O630">SUMPRODUCT(MID(0&amp;N630,LARGE(INDEX(ISNUMBER(--MID(N630,ROW($O$1:$O$25),1))* ROW($O$1:$O$25),0),ROW($O$1:$O$25))+1,1)*10^ROW($O$1:$O$25)/10)</f>
        <v>0</v>
      </c>
    </row>
    <row r="631" spans="14:15" x14ac:dyDescent="0.25">
      <c r="N631" s="311" t="str">
        <f>INDEX(Tracking!$B$6:$B$3001,ROW(A626),1)&amp;""</f>
        <v/>
      </c>
      <c r="O631" s="98">
        <f t="array" ref="O631">SUMPRODUCT(MID(0&amp;N631,LARGE(INDEX(ISNUMBER(--MID(N631,ROW($O$1:$O$25),1))* ROW($O$1:$O$25),0),ROW($O$1:$O$25))+1,1)*10^ROW($O$1:$O$25)/10)</f>
        <v>0</v>
      </c>
    </row>
    <row r="632" spans="14:15" x14ac:dyDescent="0.25">
      <c r="N632" s="311" t="str">
        <f>INDEX(Tracking!$B$6:$B$3001,ROW(A627),1)&amp;""</f>
        <v/>
      </c>
      <c r="O632" s="98">
        <f t="array" ref="O632">SUMPRODUCT(MID(0&amp;N632,LARGE(INDEX(ISNUMBER(--MID(N632,ROW($O$1:$O$25),1))* ROW($O$1:$O$25),0),ROW($O$1:$O$25))+1,1)*10^ROW($O$1:$O$25)/10)</f>
        <v>0</v>
      </c>
    </row>
    <row r="633" spans="14:15" x14ac:dyDescent="0.25">
      <c r="N633" s="311" t="str">
        <f>INDEX(Tracking!$B$6:$B$3001,ROW(A628),1)&amp;""</f>
        <v/>
      </c>
      <c r="O633" s="98">
        <f t="array" ref="O633">SUMPRODUCT(MID(0&amp;N633,LARGE(INDEX(ISNUMBER(--MID(N633,ROW($O$1:$O$25),1))* ROW($O$1:$O$25),0),ROW($O$1:$O$25))+1,1)*10^ROW($O$1:$O$25)/10)</f>
        <v>0</v>
      </c>
    </row>
    <row r="634" spans="14:15" x14ac:dyDescent="0.25">
      <c r="N634" s="311" t="str">
        <f>INDEX(Tracking!$B$6:$B$3001,ROW(A629),1)&amp;""</f>
        <v/>
      </c>
      <c r="O634" s="98">
        <f t="array" ref="O634">SUMPRODUCT(MID(0&amp;N634,LARGE(INDEX(ISNUMBER(--MID(N634,ROW($O$1:$O$25),1))* ROW($O$1:$O$25),0),ROW($O$1:$O$25))+1,1)*10^ROW($O$1:$O$25)/10)</f>
        <v>0</v>
      </c>
    </row>
    <row r="635" spans="14:15" x14ac:dyDescent="0.25">
      <c r="N635" s="311" t="str">
        <f>INDEX(Tracking!$B$6:$B$3001,ROW(A630),1)&amp;""</f>
        <v/>
      </c>
      <c r="O635" s="98">
        <f t="array" ref="O635">SUMPRODUCT(MID(0&amp;N635,LARGE(INDEX(ISNUMBER(--MID(N635,ROW($O$1:$O$25),1))* ROW($O$1:$O$25),0),ROW($O$1:$O$25))+1,1)*10^ROW($O$1:$O$25)/10)</f>
        <v>0</v>
      </c>
    </row>
    <row r="636" spans="14:15" x14ac:dyDescent="0.25">
      <c r="N636" s="311" t="str">
        <f>INDEX(Tracking!$B$6:$B$3001,ROW(A631),1)&amp;""</f>
        <v/>
      </c>
      <c r="O636" s="98">
        <f t="array" ref="O636">SUMPRODUCT(MID(0&amp;N636,LARGE(INDEX(ISNUMBER(--MID(N636,ROW($O$1:$O$25),1))* ROW($O$1:$O$25),0),ROW($O$1:$O$25))+1,1)*10^ROW($O$1:$O$25)/10)</f>
        <v>0</v>
      </c>
    </row>
    <row r="637" spans="14:15" x14ac:dyDescent="0.25">
      <c r="N637" s="311" t="str">
        <f>INDEX(Tracking!$B$6:$B$3001,ROW(A632),1)&amp;""</f>
        <v/>
      </c>
      <c r="O637" s="98">
        <f t="array" ref="O637">SUMPRODUCT(MID(0&amp;N637,LARGE(INDEX(ISNUMBER(--MID(N637,ROW($O$1:$O$25),1))* ROW($O$1:$O$25),0),ROW($O$1:$O$25))+1,1)*10^ROW($O$1:$O$25)/10)</f>
        <v>0</v>
      </c>
    </row>
    <row r="638" spans="14:15" x14ac:dyDescent="0.25">
      <c r="N638" s="311" t="str">
        <f>INDEX(Tracking!$B$6:$B$3001,ROW(A633),1)&amp;""</f>
        <v/>
      </c>
      <c r="O638" s="98">
        <f t="array" ref="O638">SUMPRODUCT(MID(0&amp;N638,LARGE(INDEX(ISNUMBER(--MID(N638,ROW($O$1:$O$25),1))* ROW($O$1:$O$25),0),ROW($O$1:$O$25))+1,1)*10^ROW($O$1:$O$25)/10)</f>
        <v>0</v>
      </c>
    </row>
    <row r="639" spans="14:15" x14ac:dyDescent="0.25">
      <c r="N639" s="311" t="str">
        <f>INDEX(Tracking!$B$6:$B$3001,ROW(A634),1)&amp;""</f>
        <v/>
      </c>
      <c r="O639" s="98">
        <f t="array" ref="O639">SUMPRODUCT(MID(0&amp;N639,LARGE(INDEX(ISNUMBER(--MID(N639,ROW($O$1:$O$25),1))* ROW($O$1:$O$25),0),ROW($O$1:$O$25))+1,1)*10^ROW($O$1:$O$25)/10)</f>
        <v>0</v>
      </c>
    </row>
    <row r="640" spans="14:15" x14ac:dyDescent="0.25">
      <c r="N640" s="311" t="str">
        <f>INDEX(Tracking!$B$6:$B$3001,ROW(A635),1)&amp;""</f>
        <v/>
      </c>
      <c r="O640" s="98">
        <f t="array" ref="O640">SUMPRODUCT(MID(0&amp;N640,LARGE(INDEX(ISNUMBER(--MID(N640,ROW($O$1:$O$25),1))* ROW($O$1:$O$25),0),ROW($O$1:$O$25))+1,1)*10^ROW($O$1:$O$25)/10)</f>
        <v>0</v>
      </c>
    </row>
    <row r="641" spans="14:15" x14ac:dyDescent="0.25">
      <c r="N641" s="311" t="str">
        <f>INDEX(Tracking!$B$6:$B$3001,ROW(A636),1)&amp;""</f>
        <v/>
      </c>
      <c r="O641" s="98">
        <f t="array" ref="O641">SUMPRODUCT(MID(0&amp;N641,LARGE(INDEX(ISNUMBER(--MID(N641,ROW($O$1:$O$25),1))* ROW($O$1:$O$25),0),ROW($O$1:$O$25))+1,1)*10^ROW($O$1:$O$25)/10)</f>
        <v>0</v>
      </c>
    </row>
    <row r="642" spans="14:15" x14ac:dyDescent="0.25">
      <c r="N642" s="311" t="str">
        <f>INDEX(Tracking!$B$6:$B$3001,ROW(A637),1)&amp;""</f>
        <v/>
      </c>
      <c r="O642" s="98">
        <f t="array" ref="O642">SUMPRODUCT(MID(0&amp;N642,LARGE(INDEX(ISNUMBER(--MID(N642,ROW($O$1:$O$25),1))* ROW($O$1:$O$25),0),ROW($O$1:$O$25))+1,1)*10^ROW($O$1:$O$25)/10)</f>
        <v>0</v>
      </c>
    </row>
    <row r="643" spans="14:15" x14ac:dyDescent="0.25">
      <c r="N643" s="311" t="str">
        <f>INDEX(Tracking!$B$6:$B$3001,ROW(A638),1)&amp;""</f>
        <v/>
      </c>
      <c r="O643" s="98">
        <f t="array" ref="O643">SUMPRODUCT(MID(0&amp;N643,LARGE(INDEX(ISNUMBER(--MID(N643,ROW($O$1:$O$25),1))* ROW($O$1:$O$25),0),ROW($O$1:$O$25))+1,1)*10^ROW($O$1:$O$25)/10)</f>
        <v>0</v>
      </c>
    </row>
    <row r="644" spans="14:15" x14ac:dyDescent="0.25">
      <c r="N644" s="311" t="str">
        <f>INDEX(Tracking!$B$6:$B$3001,ROW(A639),1)&amp;""</f>
        <v/>
      </c>
      <c r="O644" s="98">
        <f t="array" ref="O644">SUMPRODUCT(MID(0&amp;N644,LARGE(INDEX(ISNUMBER(--MID(N644,ROW($O$1:$O$25),1))* ROW($O$1:$O$25),0),ROW($O$1:$O$25))+1,1)*10^ROW($O$1:$O$25)/10)</f>
        <v>0</v>
      </c>
    </row>
    <row r="645" spans="14:15" x14ac:dyDescent="0.25">
      <c r="N645" s="311" t="str">
        <f>INDEX(Tracking!$B$6:$B$3001,ROW(A640),1)&amp;""</f>
        <v/>
      </c>
      <c r="O645" s="98">
        <f t="array" ref="O645">SUMPRODUCT(MID(0&amp;N645,LARGE(INDEX(ISNUMBER(--MID(N645,ROW($O$1:$O$25),1))* ROW($O$1:$O$25),0),ROW($O$1:$O$25))+1,1)*10^ROW($O$1:$O$25)/10)</f>
        <v>0</v>
      </c>
    </row>
    <row r="646" spans="14:15" x14ac:dyDescent="0.25">
      <c r="N646" s="311" t="str">
        <f>INDEX(Tracking!$B$6:$B$3001,ROW(A641),1)&amp;""</f>
        <v/>
      </c>
      <c r="O646" s="98">
        <f t="array" ref="O646">SUMPRODUCT(MID(0&amp;N646,LARGE(INDEX(ISNUMBER(--MID(N646,ROW($O$1:$O$25),1))* ROW($O$1:$O$25),0),ROW($O$1:$O$25))+1,1)*10^ROW($O$1:$O$25)/10)</f>
        <v>0</v>
      </c>
    </row>
    <row r="647" spans="14:15" x14ac:dyDescent="0.25">
      <c r="N647" s="311" t="str">
        <f>INDEX(Tracking!$B$6:$B$3001,ROW(A642),1)&amp;""</f>
        <v/>
      </c>
      <c r="O647" s="98">
        <f t="array" ref="O647">SUMPRODUCT(MID(0&amp;N647,LARGE(INDEX(ISNUMBER(--MID(N647,ROW($O$1:$O$25),1))* ROW($O$1:$O$25),0),ROW($O$1:$O$25))+1,1)*10^ROW($O$1:$O$25)/10)</f>
        <v>0</v>
      </c>
    </row>
    <row r="648" spans="14:15" x14ac:dyDescent="0.25">
      <c r="N648" s="311" t="str">
        <f>INDEX(Tracking!$B$6:$B$3001,ROW(A643),1)&amp;""</f>
        <v/>
      </c>
      <c r="O648" s="98">
        <f t="array" ref="O648">SUMPRODUCT(MID(0&amp;N648,LARGE(INDEX(ISNUMBER(--MID(N648,ROW($O$1:$O$25),1))* ROW($O$1:$O$25),0),ROW($O$1:$O$25))+1,1)*10^ROW($O$1:$O$25)/10)</f>
        <v>0</v>
      </c>
    </row>
    <row r="649" spans="14:15" x14ac:dyDescent="0.25">
      <c r="N649" s="311" t="str">
        <f>INDEX(Tracking!$B$6:$B$3001,ROW(A644),1)&amp;""</f>
        <v/>
      </c>
      <c r="O649" s="98">
        <f t="array" ref="O649">SUMPRODUCT(MID(0&amp;N649,LARGE(INDEX(ISNUMBER(--MID(N649,ROW($O$1:$O$25),1))* ROW($O$1:$O$25),0),ROW($O$1:$O$25))+1,1)*10^ROW($O$1:$O$25)/10)</f>
        <v>0</v>
      </c>
    </row>
    <row r="650" spans="14:15" x14ac:dyDescent="0.25">
      <c r="N650" s="311" t="str">
        <f>INDEX(Tracking!$B$6:$B$3001,ROW(A645),1)&amp;""</f>
        <v/>
      </c>
      <c r="O650" s="98">
        <f t="array" ref="O650">SUMPRODUCT(MID(0&amp;N650,LARGE(INDEX(ISNUMBER(--MID(N650,ROW($O$1:$O$25),1))* ROW($O$1:$O$25),0),ROW($O$1:$O$25))+1,1)*10^ROW($O$1:$O$25)/10)</f>
        <v>0</v>
      </c>
    </row>
    <row r="651" spans="14:15" x14ac:dyDescent="0.25">
      <c r="N651" s="311" t="str">
        <f>INDEX(Tracking!$B$6:$B$3001,ROW(A646),1)&amp;""</f>
        <v/>
      </c>
      <c r="O651" s="98">
        <f t="array" ref="O651">SUMPRODUCT(MID(0&amp;N651,LARGE(INDEX(ISNUMBER(--MID(N651,ROW($O$1:$O$25),1))* ROW($O$1:$O$25),0),ROW($O$1:$O$25))+1,1)*10^ROW($O$1:$O$25)/10)</f>
        <v>0</v>
      </c>
    </row>
    <row r="652" spans="14:15" x14ac:dyDescent="0.25">
      <c r="N652" s="311" t="str">
        <f>INDEX(Tracking!$B$6:$B$3001,ROW(A647),1)&amp;""</f>
        <v/>
      </c>
      <c r="O652" s="98">
        <f t="array" ref="O652">SUMPRODUCT(MID(0&amp;N652,LARGE(INDEX(ISNUMBER(--MID(N652,ROW($O$1:$O$25),1))* ROW($O$1:$O$25),0),ROW($O$1:$O$25))+1,1)*10^ROW($O$1:$O$25)/10)</f>
        <v>0</v>
      </c>
    </row>
    <row r="653" spans="14:15" x14ac:dyDescent="0.25">
      <c r="N653" s="311" t="str">
        <f>INDEX(Tracking!$B$6:$B$3001,ROW(A648),1)&amp;""</f>
        <v/>
      </c>
      <c r="O653" s="98">
        <f t="array" ref="O653">SUMPRODUCT(MID(0&amp;N653,LARGE(INDEX(ISNUMBER(--MID(N653,ROW($O$1:$O$25),1))* ROW($O$1:$O$25),0),ROW($O$1:$O$25))+1,1)*10^ROW($O$1:$O$25)/10)</f>
        <v>0</v>
      </c>
    </row>
    <row r="654" spans="14:15" x14ac:dyDescent="0.25">
      <c r="N654" s="311" t="str">
        <f>INDEX(Tracking!$B$6:$B$3001,ROW(A649),1)&amp;""</f>
        <v/>
      </c>
      <c r="O654" s="98">
        <f t="array" ref="O654">SUMPRODUCT(MID(0&amp;N654,LARGE(INDEX(ISNUMBER(--MID(N654,ROW($O$1:$O$25),1))* ROW($O$1:$O$25),0),ROW($O$1:$O$25))+1,1)*10^ROW($O$1:$O$25)/10)</f>
        <v>0</v>
      </c>
    </row>
    <row r="655" spans="14:15" x14ac:dyDescent="0.25">
      <c r="N655" s="311" t="str">
        <f>INDEX(Tracking!$B$6:$B$3001,ROW(A650),1)&amp;""</f>
        <v/>
      </c>
      <c r="O655" s="98">
        <f t="array" ref="O655">SUMPRODUCT(MID(0&amp;N655,LARGE(INDEX(ISNUMBER(--MID(N655,ROW($O$1:$O$25),1))* ROW($O$1:$O$25),0),ROW($O$1:$O$25))+1,1)*10^ROW($O$1:$O$25)/10)</f>
        <v>0</v>
      </c>
    </row>
    <row r="656" spans="14:15" x14ac:dyDescent="0.25">
      <c r="N656" s="311" t="str">
        <f>INDEX(Tracking!$B$6:$B$3001,ROW(A651),1)&amp;""</f>
        <v/>
      </c>
      <c r="O656" s="98">
        <f t="array" ref="O656">SUMPRODUCT(MID(0&amp;N656,LARGE(INDEX(ISNUMBER(--MID(N656,ROW($O$1:$O$25),1))* ROW($O$1:$O$25),0),ROW($O$1:$O$25))+1,1)*10^ROW($O$1:$O$25)/10)</f>
        <v>0</v>
      </c>
    </row>
    <row r="657" spans="14:15" x14ac:dyDescent="0.25">
      <c r="N657" s="311" t="str">
        <f>INDEX(Tracking!$B$6:$B$3001,ROW(A652),1)&amp;""</f>
        <v/>
      </c>
      <c r="O657" s="98">
        <f t="array" ref="O657">SUMPRODUCT(MID(0&amp;N657,LARGE(INDEX(ISNUMBER(--MID(N657,ROW($O$1:$O$25),1))* ROW($O$1:$O$25),0),ROW($O$1:$O$25))+1,1)*10^ROW($O$1:$O$25)/10)</f>
        <v>0</v>
      </c>
    </row>
    <row r="658" spans="14:15" x14ac:dyDescent="0.25">
      <c r="N658" s="311" t="str">
        <f>INDEX(Tracking!$B$6:$B$3001,ROW(A653),1)&amp;""</f>
        <v/>
      </c>
      <c r="O658" s="98">
        <f t="array" ref="O658">SUMPRODUCT(MID(0&amp;N658,LARGE(INDEX(ISNUMBER(--MID(N658,ROW($O$1:$O$25),1))* ROW($O$1:$O$25),0),ROW($O$1:$O$25))+1,1)*10^ROW($O$1:$O$25)/10)</f>
        <v>0</v>
      </c>
    </row>
    <row r="659" spans="14:15" x14ac:dyDescent="0.25">
      <c r="N659" s="311" t="str">
        <f>INDEX(Tracking!$B$6:$B$3001,ROW(A654),1)&amp;""</f>
        <v/>
      </c>
      <c r="O659" s="98">
        <f t="array" ref="O659">SUMPRODUCT(MID(0&amp;N659,LARGE(INDEX(ISNUMBER(--MID(N659,ROW($O$1:$O$25),1))* ROW($O$1:$O$25),0),ROW($O$1:$O$25))+1,1)*10^ROW($O$1:$O$25)/10)</f>
        <v>0</v>
      </c>
    </row>
    <row r="660" spans="14:15" x14ac:dyDescent="0.25">
      <c r="N660" s="311" t="str">
        <f>INDEX(Tracking!$B$6:$B$3001,ROW(A655),1)&amp;""</f>
        <v/>
      </c>
      <c r="O660" s="98">
        <f t="array" ref="O660">SUMPRODUCT(MID(0&amp;N660,LARGE(INDEX(ISNUMBER(--MID(N660,ROW($O$1:$O$25),1))* ROW($O$1:$O$25),0),ROW($O$1:$O$25))+1,1)*10^ROW($O$1:$O$25)/10)</f>
        <v>0</v>
      </c>
    </row>
    <row r="661" spans="14:15" x14ac:dyDescent="0.25">
      <c r="N661" s="311" t="str">
        <f>INDEX(Tracking!$B$6:$B$3001,ROW(A656),1)&amp;""</f>
        <v/>
      </c>
      <c r="O661" s="98">
        <f t="array" ref="O661">SUMPRODUCT(MID(0&amp;N661,LARGE(INDEX(ISNUMBER(--MID(N661,ROW($O$1:$O$25),1))* ROW($O$1:$O$25),0),ROW($O$1:$O$25))+1,1)*10^ROW($O$1:$O$25)/10)</f>
        <v>0</v>
      </c>
    </row>
    <row r="662" spans="14:15" x14ac:dyDescent="0.25">
      <c r="N662" s="311" t="str">
        <f>INDEX(Tracking!$B$6:$B$3001,ROW(A657),1)&amp;""</f>
        <v/>
      </c>
      <c r="O662" s="98">
        <f t="array" ref="O662">SUMPRODUCT(MID(0&amp;N662,LARGE(INDEX(ISNUMBER(--MID(N662,ROW($O$1:$O$25),1))* ROW($O$1:$O$25),0),ROW($O$1:$O$25))+1,1)*10^ROW($O$1:$O$25)/10)</f>
        <v>0</v>
      </c>
    </row>
    <row r="663" spans="14:15" x14ac:dyDescent="0.25">
      <c r="N663" s="311" t="str">
        <f>INDEX(Tracking!$B$6:$B$3001,ROW(A658),1)&amp;""</f>
        <v/>
      </c>
      <c r="O663" s="98">
        <f t="array" ref="O663">SUMPRODUCT(MID(0&amp;N663,LARGE(INDEX(ISNUMBER(--MID(N663,ROW($O$1:$O$25),1))* ROW($O$1:$O$25),0),ROW($O$1:$O$25))+1,1)*10^ROW($O$1:$O$25)/10)</f>
        <v>0</v>
      </c>
    </row>
    <row r="664" spans="14:15" x14ac:dyDescent="0.25">
      <c r="N664" s="311" t="str">
        <f>INDEX(Tracking!$B$6:$B$3001,ROW(A659),1)&amp;""</f>
        <v/>
      </c>
      <c r="O664" s="98">
        <f t="array" ref="O664">SUMPRODUCT(MID(0&amp;N664,LARGE(INDEX(ISNUMBER(--MID(N664,ROW($O$1:$O$25),1))* ROW($O$1:$O$25),0),ROW($O$1:$O$25))+1,1)*10^ROW($O$1:$O$25)/10)</f>
        <v>0</v>
      </c>
    </row>
    <row r="665" spans="14:15" x14ac:dyDescent="0.25">
      <c r="N665" s="311" t="str">
        <f>INDEX(Tracking!$B$6:$B$3001,ROW(A660),1)&amp;""</f>
        <v/>
      </c>
      <c r="O665" s="98">
        <f t="array" ref="O665">SUMPRODUCT(MID(0&amp;N665,LARGE(INDEX(ISNUMBER(--MID(N665,ROW($O$1:$O$25),1))* ROW($O$1:$O$25),0),ROW($O$1:$O$25))+1,1)*10^ROW($O$1:$O$25)/10)</f>
        <v>0</v>
      </c>
    </row>
    <row r="666" spans="14:15" x14ac:dyDescent="0.25">
      <c r="N666" s="311" t="str">
        <f>INDEX(Tracking!$B$6:$B$3001,ROW(A661),1)&amp;""</f>
        <v/>
      </c>
      <c r="O666" s="98">
        <f t="array" ref="O666">SUMPRODUCT(MID(0&amp;N666,LARGE(INDEX(ISNUMBER(--MID(N666,ROW($O$1:$O$25),1))* ROW($O$1:$O$25),0),ROW($O$1:$O$25))+1,1)*10^ROW($O$1:$O$25)/10)</f>
        <v>0</v>
      </c>
    </row>
    <row r="667" spans="14:15" x14ac:dyDescent="0.25">
      <c r="N667" s="311" t="str">
        <f>INDEX(Tracking!$B$6:$B$3001,ROW(A662),1)&amp;""</f>
        <v/>
      </c>
      <c r="O667" s="98">
        <f t="array" ref="O667">SUMPRODUCT(MID(0&amp;N667,LARGE(INDEX(ISNUMBER(--MID(N667,ROW($O$1:$O$25),1))* ROW($O$1:$O$25),0),ROW($O$1:$O$25))+1,1)*10^ROW($O$1:$O$25)/10)</f>
        <v>0</v>
      </c>
    </row>
    <row r="668" spans="14:15" x14ac:dyDescent="0.25">
      <c r="N668" s="311" t="str">
        <f>INDEX(Tracking!$B$6:$B$3001,ROW(A663),1)&amp;""</f>
        <v/>
      </c>
      <c r="O668" s="98">
        <f t="array" ref="O668">SUMPRODUCT(MID(0&amp;N668,LARGE(INDEX(ISNUMBER(--MID(N668,ROW($O$1:$O$25),1))* ROW($O$1:$O$25),0),ROW($O$1:$O$25))+1,1)*10^ROW($O$1:$O$25)/10)</f>
        <v>0</v>
      </c>
    </row>
    <row r="669" spans="14:15" x14ac:dyDescent="0.25">
      <c r="N669" s="311" t="str">
        <f>INDEX(Tracking!$B$6:$B$3001,ROW(A664),1)&amp;""</f>
        <v/>
      </c>
      <c r="O669" s="98">
        <f t="array" ref="O669">SUMPRODUCT(MID(0&amp;N669,LARGE(INDEX(ISNUMBER(--MID(N669,ROW($O$1:$O$25),1))* ROW($O$1:$O$25),0),ROW($O$1:$O$25))+1,1)*10^ROW($O$1:$O$25)/10)</f>
        <v>0</v>
      </c>
    </row>
    <row r="670" spans="14:15" x14ac:dyDescent="0.25">
      <c r="N670" s="311" t="str">
        <f>INDEX(Tracking!$B$6:$B$3001,ROW(A665),1)&amp;""</f>
        <v/>
      </c>
      <c r="O670" s="98">
        <f t="array" ref="O670">SUMPRODUCT(MID(0&amp;N670,LARGE(INDEX(ISNUMBER(--MID(N670,ROW($O$1:$O$25),1))* ROW($O$1:$O$25),0),ROW($O$1:$O$25))+1,1)*10^ROW($O$1:$O$25)/10)</f>
        <v>0</v>
      </c>
    </row>
    <row r="671" spans="14:15" x14ac:dyDescent="0.25">
      <c r="N671" s="311" t="str">
        <f>INDEX(Tracking!$B$6:$B$3001,ROW(A666),1)&amp;""</f>
        <v/>
      </c>
      <c r="O671" s="98">
        <f t="array" ref="O671">SUMPRODUCT(MID(0&amp;N671,LARGE(INDEX(ISNUMBER(--MID(N671,ROW($O$1:$O$25),1))* ROW($O$1:$O$25),0),ROW($O$1:$O$25))+1,1)*10^ROW($O$1:$O$25)/10)</f>
        <v>0</v>
      </c>
    </row>
    <row r="672" spans="14:15" x14ac:dyDescent="0.25">
      <c r="N672" s="311" t="str">
        <f>INDEX(Tracking!$B$6:$B$3001,ROW(A667),1)&amp;""</f>
        <v/>
      </c>
      <c r="O672" s="98">
        <f t="array" ref="O672">SUMPRODUCT(MID(0&amp;N672,LARGE(INDEX(ISNUMBER(--MID(N672,ROW($O$1:$O$25),1))* ROW($O$1:$O$25),0),ROW($O$1:$O$25))+1,1)*10^ROW($O$1:$O$25)/10)</f>
        <v>0</v>
      </c>
    </row>
    <row r="673" spans="14:15" x14ac:dyDescent="0.25">
      <c r="N673" s="311" t="str">
        <f>INDEX(Tracking!$B$6:$B$3001,ROW(A668),1)&amp;""</f>
        <v/>
      </c>
      <c r="O673" s="98">
        <f t="array" ref="O673">SUMPRODUCT(MID(0&amp;N673,LARGE(INDEX(ISNUMBER(--MID(N673,ROW($O$1:$O$25),1))* ROW($O$1:$O$25),0),ROW($O$1:$O$25))+1,1)*10^ROW($O$1:$O$25)/10)</f>
        <v>0</v>
      </c>
    </row>
    <row r="674" spans="14:15" x14ac:dyDescent="0.25">
      <c r="N674" s="311" t="str">
        <f>INDEX(Tracking!$B$6:$B$3001,ROW(A669),1)&amp;""</f>
        <v/>
      </c>
      <c r="O674" s="98">
        <f t="array" ref="O674">SUMPRODUCT(MID(0&amp;N674,LARGE(INDEX(ISNUMBER(--MID(N674,ROW($O$1:$O$25),1))* ROW($O$1:$O$25),0),ROW($O$1:$O$25))+1,1)*10^ROW($O$1:$O$25)/10)</f>
        <v>0</v>
      </c>
    </row>
    <row r="675" spans="14:15" x14ac:dyDescent="0.25">
      <c r="N675" s="311" t="str">
        <f>INDEX(Tracking!$B$6:$B$3001,ROW(A670),1)&amp;""</f>
        <v/>
      </c>
      <c r="O675" s="98">
        <f t="array" ref="O675">SUMPRODUCT(MID(0&amp;N675,LARGE(INDEX(ISNUMBER(--MID(N675,ROW($O$1:$O$25),1))* ROW($O$1:$O$25),0),ROW($O$1:$O$25))+1,1)*10^ROW($O$1:$O$25)/10)</f>
        <v>0</v>
      </c>
    </row>
    <row r="676" spans="14:15" x14ac:dyDescent="0.25">
      <c r="N676" s="311" t="str">
        <f>INDEX(Tracking!$B$6:$B$3001,ROW(A671),1)&amp;""</f>
        <v/>
      </c>
      <c r="O676" s="98">
        <f t="array" ref="O676">SUMPRODUCT(MID(0&amp;N676,LARGE(INDEX(ISNUMBER(--MID(N676,ROW($O$1:$O$25),1))* ROW($O$1:$O$25),0),ROW($O$1:$O$25))+1,1)*10^ROW($O$1:$O$25)/10)</f>
        <v>0</v>
      </c>
    </row>
    <row r="677" spans="14:15" x14ac:dyDescent="0.25">
      <c r="N677" s="311" t="str">
        <f>INDEX(Tracking!$B$6:$B$3001,ROW(A672),1)&amp;""</f>
        <v/>
      </c>
      <c r="O677" s="98">
        <f t="array" ref="O677">SUMPRODUCT(MID(0&amp;N677,LARGE(INDEX(ISNUMBER(--MID(N677,ROW($O$1:$O$25),1))* ROW($O$1:$O$25),0),ROW($O$1:$O$25))+1,1)*10^ROW($O$1:$O$25)/10)</f>
        <v>0</v>
      </c>
    </row>
    <row r="678" spans="14:15" x14ac:dyDescent="0.25">
      <c r="N678" s="311" t="str">
        <f>INDEX(Tracking!$B$6:$B$3001,ROW(A673),1)&amp;""</f>
        <v/>
      </c>
      <c r="O678" s="98">
        <f t="array" ref="O678">SUMPRODUCT(MID(0&amp;N678,LARGE(INDEX(ISNUMBER(--MID(N678,ROW($O$1:$O$25),1))* ROW($O$1:$O$25),0),ROW($O$1:$O$25))+1,1)*10^ROW($O$1:$O$25)/10)</f>
        <v>0</v>
      </c>
    </row>
    <row r="679" spans="14:15" x14ac:dyDescent="0.25">
      <c r="N679" s="311" t="str">
        <f>INDEX(Tracking!$B$6:$B$3001,ROW(A674),1)&amp;""</f>
        <v/>
      </c>
      <c r="O679" s="98">
        <f t="array" ref="O679">SUMPRODUCT(MID(0&amp;N679,LARGE(INDEX(ISNUMBER(--MID(N679,ROW($O$1:$O$25),1))* ROW($O$1:$O$25),0),ROW($O$1:$O$25))+1,1)*10^ROW($O$1:$O$25)/10)</f>
        <v>0</v>
      </c>
    </row>
    <row r="680" spans="14:15" x14ac:dyDescent="0.25">
      <c r="N680" s="311" t="str">
        <f>INDEX(Tracking!$B$6:$B$3001,ROW(A675),1)&amp;""</f>
        <v/>
      </c>
      <c r="O680" s="98">
        <f t="array" ref="O680">SUMPRODUCT(MID(0&amp;N680,LARGE(INDEX(ISNUMBER(--MID(N680,ROW($O$1:$O$25),1))* ROW($O$1:$O$25),0),ROW($O$1:$O$25))+1,1)*10^ROW($O$1:$O$25)/10)</f>
        <v>0</v>
      </c>
    </row>
    <row r="681" spans="14:15" x14ac:dyDescent="0.25">
      <c r="N681" s="311" t="str">
        <f>INDEX(Tracking!$B$6:$B$3001,ROW(A676),1)&amp;""</f>
        <v/>
      </c>
      <c r="O681" s="98">
        <f t="array" ref="O681">SUMPRODUCT(MID(0&amp;N681,LARGE(INDEX(ISNUMBER(--MID(N681,ROW($O$1:$O$25),1))* ROW($O$1:$O$25),0),ROW($O$1:$O$25))+1,1)*10^ROW($O$1:$O$25)/10)</f>
        <v>0</v>
      </c>
    </row>
    <row r="682" spans="14:15" x14ac:dyDescent="0.25">
      <c r="N682" s="311" t="str">
        <f>INDEX(Tracking!$B$6:$B$3001,ROW(A677),1)&amp;""</f>
        <v/>
      </c>
      <c r="O682" s="98">
        <f t="array" ref="O682">SUMPRODUCT(MID(0&amp;N682,LARGE(INDEX(ISNUMBER(--MID(N682,ROW($O$1:$O$25),1))* ROW($O$1:$O$25),0),ROW($O$1:$O$25))+1,1)*10^ROW($O$1:$O$25)/10)</f>
        <v>0</v>
      </c>
    </row>
    <row r="683" spans="14:15" x14ac:dyDescent="0.25">
      <c r="N683" s="311" t="str">
        <f>INDEX(Tracking!$B$6:$B$3001,ROW(A678),1)&amp;""</f>
        <v/>
      </c>
      <c r="O683" s="98">
        <f t="array" ref="O683">SUMPRODUCT(MID(0&amp;N683,LARGE(INDEX(ISNUMBER(--MID(N683,ROW($O$1:$O$25),1))* ROW($O$1:$O$25),0),ROW($O$1:$O$25))+1,1)*10^ROW($O$1:$O$25)/10)</f>
        <v>0</v>
      </c>
    </row>
    <row r="684" spans="14:15" x14ac:dyDescent="0.25">
      <c r="N684" s="311" t="str">
        <f>INDEX(Tracking!$B$6:$B$3001,ROW(A679),1)&amp;""</f>
        <v/>
      </c>
      <c r="O684" s="98">
        <f t="array" ref="O684">SUMPRODUCT(MID(0&amp;N684,LARGE(INDEX(ISNUMBER(--MID(N684,ROW($O$1:$O$25),1))* ROW($O$1:$O$25),0),ROW($O$1:$O$25))+1,1)*10^ROW($O$1:$O$25)/10)</f>
        <v>0</v>
      </c>
    </row>
    <row r="685" spans="14:15" x14ac:dyDescent="0.25">
      <c r="N685" s="311" t="str">
        <f>INDEX(Tracking!$B$6:$B$3001,ROW(A680),1)&amp;""</f>
        <v/>
      </c>
      <c r="O685" s="98">
        <f t="array" ref="O685">SUMPRODUCT(MID(0&amp;N685,LARGE(INDEX(ISNUMBER(--MID(N685,ROW($O$1:$O$25),1))* ROW($O$1:$O$25),0),ROW($O$1:$O$25))+1,1)*10^ROW($O$1:$O$25)/10)</f>
        <v>0</v>
      </c>
    </row>
    <row r="686" spans="14:15" x14ac:dyDescent="0.25">
      <c r="N686" s="311" t="str">
        <f>INDEX(Tracking!$B$6:$B$3001,ROW(A681),1)&amp;""</f>
        <v/>
      </c>
      <c r="O686" s="98">
        <f t="array" ref="O686">SUMPRODUCT(MID(0&amp;N686,LARGE(INDEX(ISNUMBER(--MID(N686,ROW($O$1:$O$25),1))* ROW($O$1:$O$25),0),ROW($O$1:$O$25))+1,1)*10^ROW($O$1:$O$25)/10)</f>
        <v>0</v>
      </c>
    </row>
    <row r="687" spans="14:15" x14ac:dyDescent="0.25">
      <c r="N687" s="311" t="str">
        <f>INDEX(Tracking!$B$6:$B$3001,ROW(A682),1)&amp;""</f>
        <v/>
      </c>
      <c r="O687" s="98">
        <f t="array" ref="O687">SUMPRODUCT(MID(0&amp;N687,LARGE(INDEX(ISNUMBER(--MID(N687,ROW($O$1:$O$25),1))* ROW($O$1:$O$25),0),ROW($O$1:$O$25))+1,1)*10^ROW($O$1:$O$25)/10)</f>
        <v>0</v>
      </c>
    </row>
    <row r="688" spans="14:15" x14ac:dyDescent="0.25">
      <c r="N688" s="311" t="str">
        <f>INDEX(Tracking!$B$6:$B$3001,ROW(A683),1)&amp;""</f>
        <v/>
      </c>
      <c r="O688" s="98">
        <f t="array" ref="O688">SUMPRODUCT(MID(0&amp;N688,LARGE(INDEX(ISNUMBER(--MID(N688,ROW($O$1:$O$25),1))* ROW($O$1:$O$25),0),ROW($O$1:$O$25))+1,1)*10^ROW($O$1:$O$25)/10)</f>
        <v>0</v>
      </c>
    </row>
    <row r="689" spans="14:15" x14ac:dyDescent="0.25">
      <c r="N689" s="311" t="str">
        <f>INDEX(Tracking!$B$6:$B$3001,ROW(A684),1)&amp;""</f>
        <v/>
      </c>
      <c r="O689" s="98">
        <f t="array" ref="O689">SUMPRODUCT(MID(0&amp;N689,LARGE(INDEX(ISNUMBER(--MID(N689,ROW($O$1:$O$25),1))* ROW($O$1:$O$25),0),ROW($O$1:$O$25))+1,1)*10^ROW($O$1:$O$25)/10)</f>
        <v>0</v>
      </c>
    </row>
    <row r="690" spans="14:15" x14ac:dyDescent="0.25">
      <c r="N690" s="311" t="str">
        <f>INDEX(Tracking!$B$6:$B$3001,ROW(A685),1)&amp;""</f>
        <v/>
      </c>
      <c r="O690" s="98">
        <f t="array" ref="O690">SUMPRODUCT(MID(0&amp;N690,LARGE(INDEX(ISNUMBER(--MID(N690,ROW($O$1:$O$25),1))* ROW($O$1:$O$25),0),ROW($O$1:$O$25))+1,1)*10^ROW($O$1:$O$25)/10)</f>
        <v>0</v>
      </c>
    </row>
    <row r="691" spans="14:15" x14ac:dyDescent="0.25">
      <c r="N691" s="311" t="str">
        <f>INDEX(Tracking!$B$6:$B$3001,ROW(A686),1)&amp;""</f>
        <v/>
      </c>
      <c r="O691" s="98">
        <f t="array" ref="O691">SUMPRODUCT(MID(0&amp;N691,LARGE(INDEX(ISNUMBER(--MID(N691,ROW($O$1:$O$25),1))* ROW($O$1:$O$25),0),ROW($O$1:$O$25))+1,1)*10^ROW($O$1:$O$25)/10)</f>
        <v>0</v>
      </c>
    </row>
    <row r="692" spans="14:15" x14ac:dyDescent="0.25">
      <c r="N692" s="311" t="str">
        <f>INDEX(Tracking!$B$6:$B$3001,ROW(A687),1)&amp;""</f>
        <v/>
      </c>
      <c r="O692" s="98">
        <f t="array" ref="O692">SUMPRODUCT(MID(0&amp;N692,LARGE(INDEX(ISNUMBER(--MID(N692,ROW($O$1:$O$25),1))* ROW($O$1:$O$25),0),ROW($O$1:$O$25))+1,1)*10^ROW($O$1:$O$25)/10)</f>
        <v>0</v>
      </c>
    </row>
    <row r="693" spans="14:15" x14ac:dyDescent="0.25">
      <c r="N693" s="311" t="str">
        <f>INDEX(Tracking!$B$6:$B$3001,ROW(A688),1)&amp;""</f>
        <v/>
      </c>
      <c r="O693" s="98">
        <f t="array" ref="O693">SUMPRODUCT(MID(0&amp;N693,LARGE(INDEX(ISNUMBER(--MID(N693,ROW($O$1:$O$25),1))* ROW($O$1:$O$25),0),ROW($O$1:$O$25))+1,1)*10^ROW($O$1:$O$25)/10)</f>
        <v>0</v>
      </c>
    </row>
    <row r="694" spans="14:15" x14ac:dyDescent="0.25">
      <c r="N694" s="311" t="str">
        <f>INDEX(Tracking!$B$6:$B$3001,ROW(A689),1)&amp;""</f>
        <v/>
      </c>
      <c r="O694" s="98">
        <f t="array" ref="O694">SUMPRODUCT(MID(0&amp;N694,LARGE(INDEX(ISNUMBER(--MID(N694,ROW($O$1:$O$25),1))* ROW($O$1:$O$25),0),ROW($O$1:$O$25))+1,1)*10^ROW($O$1:$O$25)/10)</f>
        <v>0</v>
      </c>
    </row>
    <row r="695" spans="14:15" x14ac:dyDescent="0.25">
      <c r="N695" s="311" t="str">
        <f>INDEX(Tracking!$B$6:$B$3001,ROW(A690),1)&amp;""</f>
        <v/>
      </c>
      <c r="O695" s="98">
        <f t="array" ref="O695">SUMPRODUCT(MID(0&amp;N695,LARGE(INDEX(ISNUMBER(--MID(N695,ROW($O$1:$O$25),1))* ROW($O$1:$O$25),0),ROW($O$1:$O$25))+1,1)*10^ROW($O$1:$O$25)/10)</f>
        <v>0</v>
      </c>
    </row>
    <row r="696" spans="14:15" x14ac:dyDescent="0.25">
      <c r="N696" s="311" t="str">
        <f>INDEX(Tracking!$B$6:$B$3001,ROW(A691),1)&amp;""</f>
        <v/>
      </c>
      <c r="O696" s="98">
        <f t="array" ref="O696">SUMPRODUCT(MID(0&amp;N696,LARGE(INDEX(ISNUMBER(--MID(N696,ROW($O$1:$O$25),1))* ROW($O$1:$O$25),0),ROW($O$1:$O$25))+1,1)*10^ROW($O$1:$O$25)/10)</f>
        <v>0</v>
      </c>
    </row>
    <row r="697" spans="14:15" x14ac:dyDescent="0.25">
      <c r="N697" s="311" t="str">
        <f>INDEX(Tracking!$B$6:$B$3001,ROW(A692),1)&amp;""</f>
        <v/>
      </c>
      <c r="O697" s="98">
        <f t="array" ref="O697">SUMPRODUCT(MID(0&amp;N697,LARGE(INDEX(ISNUMBER(--MID(N697,ROW($O$1:$O$25),1))* ROW($O$1:$O$25),0),ROW($O$1:$O$25))+1,1)*10^ROW($O$1:$O$25)/10)</f>
        <v>0</v>
      </c>
    </row>
    <row r="698" spans="14:15" x14ac:dyDescent="0.25">
      <c r="N698" s="311" t="str">
        <f>INDEX(Tracking!$B$6:$B$3001,ROW(A693),1)&amp;""</f>
        <v/>
      </c>
      <c r="O698" s="98">
        <f t="array" ref="O698">SUMPRODUCT(MID(0&amp;N698,LARGE(INDEX(ISNUMBER(--MID(N698,ROW($O$1:$O$25),1))* ROW($O$1:$O$25),0),ROW($O$1:$O$25))+1,1)*10^ROW($O$1:$O$25)/10)</f>
        <v>0</v>
      </c>
    </row>
    <row r="699" spans="14:15" x14ac:dyDescent="0.25">
      <c r="N699" s="311" t="str">
        <f>INDEX(Tracking!$B$6:$B$3001,ROW(A694),1)&amp;""</f>
        <v/>
      </c>
      <c r="O699" s="98">
        <f t="array" ref="O699">SUMPRODUCT(MID(0&amp;N699,LARGE(INDEX(ISNUMBER(--MID(N699,ROW($O$1:$O$25),1))* ROW($O$1:$O$25),0),ROW($O$1:$O$25))+1,1)*10^ROW($O$1:$O$25)/10)</f>
        <v>0</v>
      </c>
    </row>
    <row r="700" spans="14:15" x14ac:dyDescent="0.25">
      <c r="N700" s="311" t="str">
        <f>INDEX(Tracking!$B$6:$B$3001,ROW(A695),1)&amp;""</f>
        <v/>
      </c>
      <c r="O700" s="98">
        <f t="array" ref="O700">SUMPRODUCT(MID(0&amp;N700,LARGE(INDEX(ISNUMBER(--MID(N700,ROW($O$1:$O$25),1))* ROW($O$1:$O$25),0),ROW($O$1:$O$25))+1,1)*10^ROW($O$1:$O$25)/10)</f>
        <v>0</v>
      </c>
    </row>
    <row r="701" spans="14:15" x14ac:dyDescent="0.25">
      <c r="N701" s="311" t="str">
        <f>INDEX(Tracking!$B$6:$B$3001,ROW(A696),1)&amp;""</f>
        <v/>
      </c>
      <c r="O701" s="98">
        <f t="array" ref="O701">SUMPRODUCT(MID(0&amp;N701,LARGE(INDEX(ISNUMBER(--MID(N701,ROW($O$1:$O$25),1))* ROW($O$1:$O$25),0),ROW($O$1:$O$25))+1,1)*10^ROW($O$1:$O$25)/10)</f>
        <v>0</v>
      </c>
    </row>
    <row r="702" spans="14:15" x14ac:dyDescent="0.25">
      <c r="N702" s="311" t="str">
        <f>INDEX(Tracking!$B$6:$B$3001,ROW(A697),1)&amp;""</f>
        <v/>
      </c>
      <c r="O702" s="98">
        <f t="array" ref="O702">SUMPRODUCT(MID(0&amp;N702,LARGE(INDEX(ISNUMBER(--MID(N702,ROW($O$1:$O$25),1))* ROW($O$1:$O$25),0),ROW($O$1:$O$25))+1,1)*10^ROW($O$1:$O$25)/10)</f>
        <v>0</v>
      </c>
    </row>
    <row r="703" spans="14:15" x14ac:dyDescent="0.25">
      <c r="N703" s="311" t="str">
        <f>INDEX(Tracking!$B$6:$B$3001,ROW(A698),1)&amp;""</f>
        <v/>
      </c>
      <c r="O703" s="98">
        <f t="array" ref="O703">SUMPRODUCT(MID(0&amp;N703,LARGE(INDEX(ISNUMBER(--MID(N703,ROW($O$1:$O$25),1))* ROW($O$1:$O$25),0),ROW($O$1:$O$25))+1,1)*10^ROW($O$1:$O$25)/10)</f>
        <v>0</v>
      </c>
    </row>
    <row r="704" spans="14:15" x14ac:dyDescent="0.25">
      <c r="N704" s="311" t="str">
        <f>INDEX(Tracking!$B$6:$B$3001,ROW(A699),1)&amp;""</f>
        <v/>
      </c>
      <c r="O704" s="98">
        <f t="array" ref="O704">SUMPRODUCT(MID(0&amp;N704,LARGE(INDEX(ISNUMBER(--MID(N704,ROW($O$1:$O$25),1))* ROW($O$1:$O$25),0),ROW($O$1:$O$25))+1,1)*10^ROW($O$1:$O$25)/10)</f>
        <v>0</v>
      </c>
    </row>
    <row r="705" spans="14:15" x14ac:dyDescent="0.25">
      <c r="N705" s="311" t="str">
        <f>INDEX(Tracking!$B$6:$B$3001,ROW(A700),1)&amp;""</f>
        <v/>
      </c>
      <c r="O705" s="98">
        <f t="array" ref="O705">SUMPRODUCT(MID(0&amp;N705,LARGE(INDEX(ISNUMBER(--MID(N705,ROW($O$1:$O$25),1))* ROW($O$1:$O$25),0),ROW($O$1:$O$25))+1,1)*10^ROW($O$1:$O$25)/10)</f>
        <v>0</v>
      </c>
    </row>
    <row r="706" spans="14:15" x14ac:dyDescent="0.25">
      <c r="N706" s="311" t="str">
        <f>INDEX(Tracking!$B$6:$B$3001,ROW(A701),1)&amp;""</f>
        <v/>
      </c>
      <c r="O706" s="98">
        <f t="array" ref="O706">SUMPRODUCT(MID(0&amp;N706,LARGE(INDEX(ISNUMBER(--MID(N706,ROW($O$1:$O$25),1))* ROW($O$1:$O$25),0),ROW($O$1:$O$25))+1,1)*10^ROW($O$1:$O$25)/10)</f>
        <v>0</v>
      </c>
    </row>
    <row r="707" spans="14:15" x14ac:dyDescent="0.25">
      <c r="N707" s="311" t="str">
        <f>INDEX(Tracking!$B$6:$B$3001,ROW(A702),1)&amp;""</f>
        <v/>
      </c>
      <c r="O707" s="98">
        <f t="array" ref="O707">SUMPRODUCT(MID(0&amp;N707,LARGE(INDEX(ISNUMBER(--MID(N707,ROW($O$1:$O$25),1))* ROW($O$1:$O$25),0),ROW($O$1:$O$25))+1,1)*10^ROW($O$1:$O$25)/10)</f>
        <v>0</v>
      </c>
    </row>
    <row r="708" spans="14:15" x14ac:dyDescent="0.25">
      <c r="N708" s="311" t="str">
        <f>INDEX(Tracking!$B$6:$B$3001,ROW(A703),1)&amp;""</f>
        <v/>
      </c>
      <c r="O708" s="98">
        <f t="array" ref="O708">SUMPRODUCT(MID(0&amp;N708,LARGE(INDEX(ISNUMBER(--MID(N708,ROW($O$1:$O$25),1))* ROW($O$1:$O$25),0),ROW($O$1:$O$25))+1,1)*10^ROW($O$1:$O$25)/10)</f>
        <v>0</v>
      </c>
    </row>
    <row r="709" spans="14:15" x14ac:dyDescent="0.25">
      <c r="N709" s="311" t="str">
        <f>INDEX(Tracking!$B$6:$B$3001,ROW(A704),1)&amp;""</f>
        <v/>
      </c>
      <c r="O709" s="98">
        <f t="array" ref="O709">SUMPRODUCT(MID(0&amp;N709,LARGE(INDEX(ISNUMBER(--MID(N709,ROW($O$1:$O$25),1))* ROW($O$1:$O$25),0),ROW($O$1:$O$25))+1,1)*10^ROW($O$1:$O$25)/10)</f>
        <v>0</v>
      </c>
    </row>
    <row r="710" spans="14:15" x14ac:dyDescent="0.25">
      <c r="N710" s="311" t="str">
        <f>INDEX(Tracking!$B$6:$B$3001,ROW(A705),1)&amp;""</f>
        <v/>
      </c>
      <c r="O710" s="98">
        <f t="array" ref="O710">SUMPRODUCT(MID(0&amp;N710,LARGE(INDEX(ISNUMBER(--MID(N710,ROW($O$1:$O$25),1))* ROW($O$1:$O$25),0),ROW($O$1:$O$25))+1,1)*10^ROW($O$1:$O$25)/10)</f>
        <v>0</v>
      </c>
    </row>
    <row r="711" spans="14:15" x14ac:dyDescent="0.25">
      <c r="N711" s="311" t="str">
        <f>INDEX(Tracking!$B$6:$B$3001,ROW(A706),1)&amp;""</f>
        <v/>
      </c>
      <c r="O711" s="98">
        <f t="array" ref="O711">SUMPRODUCT(MID(0&amp;N711,LARGE(INDEX(ISNUMBER(--MID(N711,ROW($O$1:$O$25),1))* ROW($O$1:$O$25),0),ROW($O$1:$O$25))+1,1)*10^ROW($O$1:$O$25)/10)</f>
        <v>0</v>
      </c>
    </row>
    <row r="712" spans="14:15" x14ac:dyDescent="0.25">
      <c r="N712" s="311" t="str">
        <f>INDEX(Tracking!$B$6:$B$3001,ROW(A707),1)&amp;""</f>
        <v/>
      </c>
      <c r="O712" s="98">
        <f t="array" ref="O712">SUMPRODUCT(MID(0&amp;N712,LARGE(INDEX(ISNUMBER(--MID(N712,ROW($O$1:$O$25),1))* ROW($O$1:$O$25),0),ROW($O$1:$O$25))+1,1)*10^ROW($O$1:$O$25)/10)</f>
        <v>0</v>
      </c>
    </row>
    <row r="713" spans="14:15" x14ac:dyDescent="0.25">
      <c r="N713" s="311" t="str">
        <f>INDEX(Tracking!$B$6:$B$3001,ROW(A708),1)&amp;""</f>
        <v/>
      </c>
      <c r="O713" s="98">
        <f t="array" ref="O713">SUMPRODUCT(MID(0&amp;N713,LARGE(INDEX(ISNUMBER(--MID(N713,ROW($O$1:$O$25),1))* ROW($O$1:$O$25),0),ROW($O$1:$O$25))+1,1)*10^ROW($O$1:$O$25)/10)</f>
        <v>0</v>
      </c>
    </row>
    <row r="714" spans="14:15" x14ac:dyDescent="0.25">
      <c r="N714" s="311" t="str">
        <f>INDEX(Tracking!$B$6:$B$3001,ROW(A709),1)&amp;""</f>
        <v/>
      </c>
      <c r="O714" s="98">
        <f t="array" ref="O714">SUMPRODUCT(MID(0&amp;N714,LARGE(INDEX(ISNUMBER(--MID(N714,ROW($O$1:$O$25),1))* ROW($O$1:$O$25),0),ROW($O$1:$O$25))+1,1)*10^ROW($O$1:$O$25)/10)</f>
        <v>0</v>
      </c>
    </row>
    <row r="715" spans="14:15" x14ac:dyDescent="0.25">
      <c r="N715" s="311" t="str">
        <f>INDEX(Tracking!$B$6:$B$3001,ROW(A710),1)&amp;""</f>
        <v/>
      </c>
      <c r="O715" s="98">
        <f t="array" ref="O715">SUMPRODUCT(MID(0&amp;N715,LARGE(INDEX(ISNUMBER(--MID(N715,ROW($O$1:$O$25),1))* ROW($O$1:$O$25),0),ROW($O$1:$O$25))+1,1)*10^ROW($O$1:$O$25)/10)</f>
        <v>0</v>
      </c>
    </row>
    <row r="716" spans="14:15" x14ac:dyDescent="0.25">
      <c r="N716" s="311" t="str">
        <f>INDEX(Tracking!$B$6:$B$3001,ROW(A711),1)&amp;""</f>
        <v/>
      </c>
      <c r="O716" s="98">
        <f t="array" ref="O716">SUMPRODUCT(MID(0&amp;N716,LARGE(INDEX(ISNUMBER(--MID(N716,ROW($O$1:$O$25),1))* ROW($O$1:$O$25),0),ROW($O$1:$O$25))+1,1)*10^ROW($O$1:$O$25)/10)</f>
        <v>0</v>
      </c>
    </row>
    <row r="717" spans="14:15" x14ac:dyDescent="0.25">
      <c r="N717" s="311" t="str">
        <f>INDEX(Tracking!$B$6:$B$3001,ROW(A712),1)&amp;""</f>
        <v/>
      </c>
      <c r="O717" s="98">
        <f t="array" ref="O717">SUMPRODUCT(MID(0&amp;N717,LARGE(INDEX(ISNUMBER(--MID(N717,ROW($O$1:$O$25),1))* ROW($O$1:$O$25),0),ROW($O$1:$O$25))+1,1)*10^ROW($O$1:$O$25)/10)</f>
        <v>0</v>
      </c>
    </row>
    <row r="718" spans="14:15" x14ac:dyDescent="0.25">
      <c r="N718" s="311" t="str">
        <f>INDEX(Tracking!$B$6:$B$3001,ROW(A713),1)&amp;""</f>
        <v/>
      </c>
      <c r="O718" s="98">
        <f t="array" ref="O718">SUMPRODUCT(MID(0&amp;N718,LARGE(INDEX(ISNUMBER(--MID(N718,ROW($O$1:$O$25),1))* ROW($O$1:$O$25),0),ROW($O$1:$O$25))+1,1)*10^ROW($O$1:$O$25)/10)</f>
        <v>0</v>
      </c>
    </row>
    <row r="719" spans="14:15" x14ac:dyDescent="0.25">
      <c r="N719" s="311" t="str">
        <f>INDEX(Tracking!$B$6:$B$3001,ROW(A714),1)&amp;""</f>
        <v/>
      </c>
      <c r="O719" s="98">
        <f t="array" ref="O719">SUMPRODUCT(MID(0&amp;N719,LARGE(INDEX(ISNUMBER(--MID(N719,ROW($O$1:$O$25),1))* ROW($O$1:$O$25),0),ROW($O$1:$O$25))+1,1)*10^ROW($O$1:$O$25)/10)</f>
        <v>0</v>
      </c>
    </row>
    <row r="720" spans="14:15" x14ac:dyDescent="0.25">
      <c r="N720" s="311" t="str">
        <f>INDEX(Tracking!$B$6:$B$3001,ROW(A715),1)&amp;""</f>
        <v/>
      </c>
      <c r="O720" s="98">
        <f t="array" ref="O720">SUMPRODUCT(MID(0&amp;N720,LARGE(INDEX(ISNUMBER(--MID(N720,ROW($O$1:$O$25),1))* ROW($O$1:$O$25),0),ROW($O$1:$O$25))+1,1)*10^ROW($O$1:$O$25)/10)</f>
        <v>0</v>
      </c>
    </row>
    <row r="721" spans="14:15" x14ac:dyDescent="0.25">
      <c r="N721" s="311" t="str">
        <f>INDEX(Tracking!$B$6:$B$3001,ROW(A716),1)&amp;""</f>
        <v/>
      </c>
      <c r="O721" s="98">
        <f t="array" ref="O721">SUMPRODUCT(MID(0&amp;N721,LARGE(INDEX(ISNUMBER(--MID(N721,ROW($O$1:$O$25),1))* ROW($O$1:$O$25),0),ROW($O$1:$O$25))+1,1)*10^ROW($O$1:$O$25)/10)</f>
        <v>0</v>
      </c>
    </row>
    <row r="722" spans="14:15" x14ac:dyDescent="0.25">
      <c r="N722" s="311" t="str">
        <f>INDEX(Tracking!$B$6:$B$3001,ROW(A717),1)&amp;""</f>
        <v/>
      </c>
      <c r="O722" s="98">
        <f t="array" ref="O722">SUMPRODUCT(MID(0&amp;N722,LARGE(INDEX(ISNUMBER(--MID(N722,ROW($O$1:$O$25),1))* ROW($O$1:$O$25),0),ROW($O$1:$O$25))+1,1)*10^ROW($O$1:$O$25)/10)</f>
        <v>0</v>
      </c>
    </row>
    <row r="723" spans="14:15" x14ac:dyDescent="0.25">
      <c r="N723" s="311" t="str">
        <f>INDEX(Tracking!$B$6:$B$3001,ROW(A718),1)&amp;""</f>
        <v/>
      </c>
      <c r="O723" s="98">
        <f t="array" ref="O723">SUMPRODUCT(MID(0&amp;N723,LARGE(INDEX(ISNUMBER(--MID(N723,ROW($O$1:$O$25),1))* ROW($O$1:$O$25),0),ROW($O$1:$O$25))+1,1)*10^ROW($O$1:$O$25)/10)</f>
        <v>0</v>
      </c>
    </row>
    <row r="724" spans="14:15" x14ac:dyDescent="0.25">
      <c r="N724" s="311" t="str">
        <f>INDEX(Tracking!$B$6:$B$3001,ROW(A719),1)&amp;""</f>
        <v/>
      </c>
      <c r="O724" s="98">
        <f t="array" ref="O724">SUMPRODUCT(MID(0&amp;N724,LARGE(INDEX(ISNUMBER(--MID(N724,ROW($O$1:$O$25),1))* ROW($O$1:$O$25),0),ROW($O$1:$O$25))+1,1)*10^ROW($O$1:$O$25)/10)</f>
        <v>0</v>
      </c>
    </row>
    <row r="725" spans="14:15" x14ac:dyDescent="0.25">
      <c r="N725" s="311" t="str">
        <f>INDEX(Tracking!$B$6:$B$3001,ROW(A720),1)&amp;""</f>
        <v/>
      </c>
      <c r="O725" s="98">
        <f t="array" ref="O725">SUMPRODUCT(MID(0&amp;N725,LARGE(INDEX(ISNUMBER(--MID(N725,ROW($O$1:$O$25),1))* ROW($O$1:$O$25),0),ROW($O$1:$O$25))+1,1)*10^ROW($O$1:$O$25)/10)</f>
        <v>0</v>
      </c>
    </row>
    <row r="726" spans="14:15" x14ac:dyDescent="0.25">
      <c r="N726" s="311" t="str">
        <f>INDEX(Tracking!$B$6:$B$3001,ROW(A721),1)&amp;""</f>
        <v/>
      </c>
      <c r="O726" s="98">
        <f t="array" ref="O726">SUMPRODUCT(MID(0&amp;N726,LARGE(INDEX(ISNUMBER(--MID(N726,ROW($O$1:$O$25),1))* ROW($O$1:$O$25),0),ROW($O$1:$O$25))+1,1)*10^ROW($O$1:$O$25)/10)</f>
        <v>0</v>
      </c>
    </row>
    <row r="727" spans="14:15" x14ac:dyDescent="0.25">
      <c r="N727" s="311" t="str">
        <f>INDEX(Tracking!$B$6:$B$3001,ROW(A722),1)&amp;""</f>
        <v/>
      </c>
      <c r="O727" s="98">
        <f t="array" ref="O727">SUMPRODUCT(MID(0&amp;N727,LARGE(INDEX(ISNUMBER(--MID(N727,ROW($O$1:$O$25),1))* ROW($O$1:$O$25),0),ROW($O$1:$O$25))+1,1)*10^ROW($O$1:$O$25)/10)</f>
        <v>0</v>
      </c>
    </row>
    <row r="728" spans="14:15" x14ac:dyDescent="0.25">
      <c r="N728" s="311" t="str">
        <f>INDEX(Tracking!$B$6:$B$3001,ROW(A723),1)&amp;""</f>
        <v/>
      </c>
      <c r="O728" s="98">
        <f t="array" ref="O728">SUMPRODUCT(MID(0&amp;N728,LARGE(INDEX(ISNUMBER(--MID(N728,ROW($O$1:$O$25),1))* ROW($O$1:$O$25),0),ROW($O$1:$O$25))+1,1)*10^ROW($O$1:$O$25)/10)</f>
        <v>0</v>
      </c>
    </row>
    <row r="729" spans="14:15" x14ac:dyDescent="0.25">
      <c r="N729" s="311" t="str">
        <f>INDEX(Tracking!$B$6:$B$3001,ROW(A724),1)&amp;""</f>
        <v/>
      </c>
      <c r="O729" s="98">
        <f t="array" ref="O729">SUMPRODUCT(MID(0&amp;N729,LARGE(INDEX(ISNUMBER(--MID(N729,ROW($O$1:$O$25),1))* ROW($O$1:$O$25),0),ROW($O$1:$O$25))+1,1)*10^ROW($O$1:$O$25)/10)</f>
        <v>0</v>
      </c>
    </row>
    <row r="730" spans="14:15" x14ac:dyDescent="0.25">
      <c r="N730" s="311" t="str">
        <f>INDEX(Tracking!$B$6:$B$3001,ROW(A725),1)&amp;""</f>
        <v/>
      </c>
      <c r="O730" s="98">
        <f t="array" ref="O730">SUMPRODUCT(MID(0&amp;N730,LARGE(INDEX(ISNUMBER(--MID(N730,ROW($O$1:$O$25),1))* ROW($O$1:$O$25),0),ROW($O$1:$O$25))+1,1)*10^ROW($O$1:$O$25)/10)</f>
        <v>0</v>
      </c>
    </row>
    <row r="731" spans="14:15" x14ac:dyDescent="0.25">
      <c r="N731" s="311" t="str">
        <f>INDEX(Tracking!$B$6:$B$3001,ROW(A726),1)&amp;""</f>
        <v/>
      </c>
      <c r="O731" s="98">
        <f t="array" ref="O731">SUMPRODUCT(MID(0&amp;N731,LARGE(INDEX(ISNUMBER(--MID(N731,ROW($O$1:$O$25),1))* ROW($O$1:$O$25),0),ROW($O$1:$O$25))+1,1)*10^ROW($O$1:$O$25)/10)</f>
        <v>0</v>
      </c>
    </row>
    <row r="732" spans="14:15" x14ac:dyDescent="0.25">
      <c r="N732" s="311" t="str">
        <f>INDEX(Tracking!$B$6:$B$3001,ROW(A727),1)&amp;""</f>
        <v/>
      </c>
      <c r="O732" s="98">
        <f t="array" ref="O732">SUMPRODUCT(MID(0&amp;N732,LARGE(INDEX(ISNUMBER(--MID(N732,ROW($O$1:$O$25),1))* ROW($O$1:$O$25),0),ROW($O$1:$O$25))+1,1)*10^ROW($O$1:$O$25)/10)</f>
        <v>0</v>
      </c>
    </row>
    <row r="733" spans="14:15" x14ac:dyDescent="0.25">
      <c r="N733" s="311" t="str">
        <f>INDEX(Tracking!$B$6:$B$3001,ROW(A728),1)&amp;""</f>
        <v/>
      </c>
      <c r="O733" s="98">
        <f t="array" ref="O733">SUMPRODUCT(MID(0&amp;N733,LARGE(INDEX(ISNUMBER(--MID(N733,ROW($O$1:$O$25),1))* ROW($O$1:$O$25),0),ROW($O$1:$O$25))+1,1)*10^ROW($O$1:$O$25)/10)</f>
        <v>0</v>
      </c>
    </row>
    <row r="734" spans="14:15" x14ac:dyDescent="0.25">
      <c r="N734" s="311" t="str">
        <f>INDEX(Tracking!$B$6:$B$3001,ROW(A729),1)&amp;""</f>
        <v/>
      </c>
      <c r="O734" s="98">
        <f t="array" ref="O734">SUMPRODUCT(MID(0&amp;N734,LARGE(INDEX(ISNUMBER(--MID(N734,ROW($O$1:$O$25),1))* ROW($O$1:$O$25),0),ROW($O$1:$O$25))+1,1)*10^ROW($O$1:$O$25)/10)</f>
        <v>0</v>
      </c>
    </row>
    <row r="735" spans="14:15" x14ac:dyDescent="0.25">
      <c r="N735" s="311" t="str">
        <f>INDEX(Tracking!$B$6:$B$3001,ROW(A730),1)&amp;""</f>
        <v/>
      </c>
      <c r="O735" s="98">
        <f t="array" ref="O735">SUMPRODUCT(MID(0&amp;N735,LARGE(INDEX(ISNUMBER(--MID(N735,ROW($O$1:$O$25),1))* ROW($O$1:$O$25),0),ROW($O$1:$O$25))+1,1)*10^ROW($O$1:$O$25)/10)</f>
        <v>0</v>
      </c>
    </row>
    <row r="736" spans="14:15" x14ac:dyDescent="0.25">
      <c r="N736" s="311" t="str">
        <f>INDEX(Tracking!$B$6:$B$3001,ROW(A731),1)&amp;""</f>
        <v/>
      </c>
      <c r="O736" s="98">
        <f t="array" ref="O736">SUMPRODUCT(MID(0&amp;N736,LARGE(INDEX(ISNUMBER(--MID(N736,ROW($O$1:$O$25),1))* ROW($O$1:$O$25),0),ROW($O$1:$O$25))+1,1)*10^ROW($O$1:$O$25)/10)</f>
        <v>0</v>
      </c>
    </row>
    <row r="737" spans="14:15" x14ac:dyDescent="0.25">
      <c r="N737" s="311" t="str">
        <f>INDEX(Tracking!$B$6:$B$3001,ROW(A732),1)&amp;""</f>
        <v/>
      </c>
      <c r="O737" s="98">
        <f t="array" ref="O737">SUMPRODUCT(MID(0&amp;N737,LARGE(INDEX(ISNUMBER(--MID(N737,ROW($O$1:$O$25),1))* ROW($O$1:$O$25),0),ROW($O$1:$O$25))+1,1)*10^ROW($O$1:$O$25)/10)</f>
        <v>0</v>
      </c>
    </row>
    <row r="738" spans="14:15" x14ac:dyDescent="0.25">
      <c r="N738" s="311" t="str">
        <f>INDEX(Tracking!$B$6:$B$3001,ROW(A733),1)&amp;""</f>
        <v/>
      </c>
      <c r="O738" s="98">
        <f t="array" ref="O738">SUMPRODUCT(MID(0&amp;N738,LARGE(INDEX(ISNUMBER(--MID(N738,ROW($O$1:$O$25),1))* ROW($O$1:$O$25),0),ROW($O$1:$O$25))+1,1)*10^ROW($O$1:$O$25)/10)</f>
        <v>0</v>
      </c>
    </row>
    <row r="739" spans="14:15" x14ac:dyDescent="0.25">
      <c r="N739" s="311" t="str">
        <f>INDEX(Tracking!$B$6:$B$3001,ROW(A734),1)&amp;""</f>
        <v/>
      </c>
      <c r="O739" s="98">
        <f t="array" ref="O739">SUMPRODUCT(MID(0&amp;N739,LARGE(INDEX(ISNUMBER(--MID(N739,ROW($O$1:$O$25),1))* ROW($O$1:$O$25),0),ROW($O$1:$O$25))+1,1)*10^ROW($O$1:$O$25)/10)</f>
        <v>0</v>
      </c>
    </row>
    <row r="740" spans="14:15" x14ac:dyDescent="0.25">
      <c r="N740" s="311" t="str">
        <f>INDEX(Tracking!$B$6:$B$3001,ROW(A735),1)&amp;""</f>
        <v/>
      </c>
      <c r="O740" s="98">
        <f t="array" ref="O740">SUMPRODUCT(MID(0&amp;N740,LARGE(INDEX(ISNUMBER(--MID(N740,ROW($O$1:$O$25),1))* ROW($O$1:$O$25),0),ROW($O$1:$O$25))+1,1)*10^ROW($O$1:$O$25)/10)</f>
        <v>0</v>
      </c>
    </row>
    <row r="741" spans="14:15" x14ac:dyDescent="0.25">
      <c r="N741" s="311" t="str">
        <f>INDEX(Tracking!$B$6:$B$3001,ROW(A736),1)&amp;""</f>
        <v/>
      </c>
      <c r="O741" s="98">
        <f t="array" ref="O741">SUMPRODUCT(MID(0&amp;N741,LARGE(INDEX(ISNUMBER(--MID(N741,ROW($O$1:$O$25),1))* ROW($O$1:$O$25),0),ROW($O$1:$O$25))+1,1)*10^ROW($O$1:$O$25)/10)</f>
        <v>0</v>
      </c>
    </row>
    <row r="742" spans="14:15" x14ac:dyDescent="0.25">
      <c r="N742" s="311" t="str">
        <f>INDEX(Tracking!$B$6:$B$3001,ROW(A737),1)&amp;""</f>
        <v/>
      </c>
      <c r="O742" s="98">
        <f t="array" ref="O742">SUMPRODUCT(MID(0&amp;N742,LARGE(INDEX(ISNUMBER(--MID(N742,ROW($O$1:$O$25),1))* ROW($O$1:$O$25),0),ROW($O$1:$O$25))+1,1)*10^ROW($O$1:$O$25)/10)</f>
        <v>0</v>
      </c>
    </row>
    <row r="743" spans="14:15" x14ac:dyDescent="0.25">
      <c r="N743" s="311" t="str">
        <f>INDEX(Tracking!$B$6:$B$3001,ROW(A738),1)&amp;""</f>
        <v/>
      </c>
      <c r="O743" s="98">
        <f t="array" ref="O743">SUMPRODUCT(MID(0&amp;N743,LARGE(INDEX(ISNUMBER(--MID(N743,ROW($O$1:$O$25),1))* ROW($O$1:$O$25),0),ROW($O$1:$O$25))+1,1)*10^ROW($O$1:$O$25)/10)</f>
        <v>0</v>
      </c>
    </row>
    <row r="744" spans="14:15" x14ac:dyDescent="0.25">
      <c r="N744" s="311" t="str">
        <f>INDEX(Tracking!$B$6:$B$3001,ROW(A739),1)&amp;""</f>
        <v/>
      </c>
      <c r="O744" s="98">
        <f t="array" ref="O744">SUMPRODUCT(MID(0&amp;N744,LARGE(INDEX(ISNUMBER(--MID(N744,ROW($O$1:$O$25),1))* ROW($O$1:$O$25),0),ROW($O$1:$O$25))+1,1)*10^ROW($O$1:$O$25)/10)</f>
        <v>0</v>
      </c>
    </row>
    <row r="745" spans="14:15" x14ac:dyDescent="0.25">
      <c r="N745" s="311" t="str">
        <f>INDEX(Tracking!$B$6:$B$3001,ROW(A740),1)&amp;""</f>
        <v/>
      </c>
      <c r="O745" s="98">
        <f t="array" ref="O745">SUMPRODUCT(MID(0&amp;N745,LARGE(INDEX(ISNUMBER(--MID(N745,ROW($O$1:$O$25),1))* ROW($O$1:$O$25),0),ROW($O$1:$O$25))+1,1)*10^ROW($O$1:$O$25)/10)</f>
        <v>0</v>
      </c>
    </row>
    <row r="746" spans="14:15" x14ac:dyDescent="0.25">
      <c r="N746" s="311" t="str">
        <f>INDEX(Tracking!$B$6:$B$3001,ROW(A741),1)&amp;""</f>
        <v/>
      </c>
      <c r="O746" s="98">
        <f t="array" ref="O746">SUMPRODUCT(MID(0&amp;N746,LARGE(INDEX(ISNUMBER(--MID(N746,ROW($O$1:$O$25),1))* ROW($O$1:$O$25),0),ROW($O$1:$O$25))+1,1)*10^ROW($O$1:$O$25)/10)</f>
        <v>0</v>
      </c>
    </row>
    <row r="747" spans="14:15" x14ac:dyDescent="0.25">
      <c r="N747" s="311" t="str">
        <f>INDEX(Tracking!$B$6:$B$3001,ROW(A742),1)&amp;""</f>
        <v/>
      </c>
      <c r="O747" s="98">
        <f t="array" ref="O747">SUMPRODUCT(MID(0&amp;N747,LARGE(INDEX(ISNUMBER(--MID(N747,ROW($O$1:$O$25),1))* ROW($O$1:$O$25),0),ROW($O$1:$O$25))+1,1)*10^ROW($O$1:$O$25)/10)</f>
        <v>0</v>
      </c>
    </row>
    <row r="748" spans="14:15" x14ac:dyDescent="0.25">
      <c r="N748" s="311" t="str">
        <f>INDEX(Tracking!$B$6:$B$3001,ROW(A743),1)&amp;""</f>
        <v/>
      </c>
      <c r="O748" s="98">
        <f t="array" ref="O748">SUMPRODUCT(MID(0&amp;N748,LARGE(INDEX(ISNUMBER(--MID(N748,ROW($O$1:$O$25),1))* ROW($O$1:$O$25),0),ROW($O$1:$O$25))+1,1)*10^ROW($O$1:$O$25)/10)</f>
        <v>0</v>
      </c>
    </row>
    <row r="749" spans="14:15" x14ac:dyDescent="0.25">
      <c r="N749" s="311" t="str">
        <f>INDEX(Tracking!$B$6:$B$3001,ROW(A744),1)&amp;""</f>
        <v/>
      </c>
      <c r="O749" s="98">
        <f t="array" ref="O749">SUMPRODUCT(MID(0&amp;N749,LARGE(INDEX(ISNUMBER(--MID(N749,ROW($O$1:$O$25),1))* ROW($O$1:$O$25),0),ROW($O$1:$O$25))+1,1)*10^ROW($O$1:$O$25)/10)</f>
        <v>0</v>
      </c>
    </row>
    <row r="750" spans="14:15" x14ac:dyDescent="0.25">
      <c r="N750" s="311" t="str">
        <f>INDEX(Tracking!$B$6:$B$3001,ROW(A745),1)&amp;""</f>
        <v/>
      </c>
      <c r="O750" s="98">
        <f t="array" ref="O750">SUMPRODUCT(MID(0&amp;N750,LARGE(INDEX(ISNUMBER(--MID(N750,ROW($O$1:$O$25),1))* ROW($O$1:$O$25),0),ROW($O$1:$O$25))+1,1)*10^ROW($O$1:$O$25)/10)</f>
        <v>0</v>
      </c>
    </row>
    <row r="751" spans="14:15" x14ac:dyDescent="0.25">
      <c r="N751" s="311" t="str">
        <f>INDEX(Tracking!$B$6:$B$3001,ROW(A746),1)&amp;""</f>
        <v/>
      </c>
      <c r="O751" s="98">
        <f t="array" ref="O751">SUMPRODUCT(MID(0&amp;N751,LARGE(INDEX(ISNUMBER(--MID(N751,ROW($O$1:$O$25),1))* ROW($O$1:$O$25),0),ROW($O$1:$O$25))+1,1)*10^ROW($O$1:$O$25)/10)</f>
        <v>0</v>
      </c>
    </row>
    <row r="752" spans="14:15" x14ac:dyDescent="0.25">
      <c r="N752" s="311" t="str">
        <f>INDEX(Tracking!$B$6:$B$3001,ROW(A747),1)&amp;""</f>
        <v/>
      </c>
      <c r="O752" s="98">
        <f t="array" ref="O752">SUMPRODUCT(MID(0&amp;N752,LARGE(INDEX(ISNUMBER(--MID(N752,ROW($O$1:$O$25),1))* ROW($O$1:$O$25),0),ROW($O$1:$O$25))+1,1)*10^ROW($O$1:$O$25)/10)</f>
        <v>0</v>
      </c>
    </row>
    <row r="753" spans="14:15" x14ac:dyDescent="0.25">
      <c r="N753" s="311" t="str">
        <f>INDEX(Tracking!$B$6:$B$3001,ROW(A748),1)&amp;""</f>
        <v/>
      </c>
      <c r="O753" s="98">
        <f t="array" ref="O753">SUMPRODUCT(MID(0&amp;N753,LARGE(INDEX(ISNUMBER(--MID(N753,ROW($O$1:$O$25),1))* ROW($O$1:$O$25),0),ROW($O$1:$O$25))+1,1)*10^ROW($O$1:$O$25)/10)</f>
        <v>0</v>
      </c>
    </row>
    <row r="754" spans="14:15" x14ac:dyDescent="0.25">
      <c r="N754" s="311" t="str">
        <f>INDEX(Tracking!$B$6:$B$3001,ROW(A749),1)&amp;""</f>
        <v/>
      </c>
      <c r="O754" s="98">
        <f t="array" ref="O754">SUMPRODUCT(MID(0&amp;N754,LARGE(INDEX(ISNUMBER(--MID(N754,ROW($O$1:$O$25),1))* ROW($O$1:$O$25),0),ROW($O$1:$O$25))+1,1)*10^ROW($O$1:$O$25)/10)</f>
        <v>0</v>
      </c>
    </row>
    <row r="755" spans="14:15" x14ac:dyDescent="0.25">
      <c r="N755" s="311" t="str">
        <f>INDEX(Tracking!$B$6:$B$3001,ROW(A750),1)&amp;""</f>
        <v/>
      </c>
      <c r="O755" s="98">
        <f t="array" ref="O755">SUMPRODUCT(MID(0&amp;N755,LARGE(INDEX(ISNUMBER(--MID(N755,ROW($O$1:$O$25),1))* ROW($O$1:$O$25),0),ROW($O$1:$O$25))+1,1)*10^ROW($O$1:$O$25)/10)</f>
        <v>0</v>
      </c>
    </row>
    <row r="756" spans="14:15" x14ac:dyDescent="0.25">
      <c r="N756" s="311" t="str">
        <f>INDEX(Tracking!$B$6:$B$3001,ROW(A751),1)&amp;""</f>
        <v/>
      </c>
      <c r="O756" s="98">
        <f t="array" ref="O756">SUMPRODUCT(MID(0&amp;N756,LARGE(INDEX(ISNUMBER(--MID(N756,ROW($O$1:$O$25),1))* ROW($O$1:$O$25),0),ROW($O$1:$O$25))+1,1)*10^ROW($O$1:$O$25)/10)</f>
        <v>0</v>
      </c>
    </row>
    <row r="757" spans="14:15" x14ac:dyDescent="0.25">
      <c r="N757" s="311" t="str">
        <f>INDEX(Tracking!$B$6:$B$3001,ROW(A752),1)&amp;""</f>
        <v/>
      </c>
      <c r="O757" s="98">
        <f t="array" ref="O757">SUMPRODUCT(MID(0&amp;N757,LARGE(INDEX(ISNUMBER(--MID(N757,ROW($O$1:$O$25),1))* ROW($O$1:$O$25),0),ROW($O$1:$O$25))+1,1)*10^ROW($O$1:$O$25)/10)</f>
        <v>0</v>
      </c>
    </row>
    <row r="758" spans="14:15" x14ac:dyDescent="0.25">
      <c r="N758" s="311" t="str">
        <f>INDEX(Tracking!$B$6:$B$3001,ROW(A753),1)&amp;""</f>
        <v/>
      </c>
      <c r="O758" s="98">
        <f t="array" ref="O758">SUMPRODUCT(MID(0&amp;N758,LARGE(INDEX(ISNUMBER(--MID(N758,ROW($O$1:$O$25),1))* ROW($O$1:$O$25),0),ROW($O$1:$O$25))+1,1)*10^ROW($O$1:$O$25)/10)</f>
        <v>0</v>
      </c>
    </row>
    <row r="759" spans="14:15" x14ac:dyDescent="0.25">
      <c r="N759" s="311" t="str">
        <f>INDEX(Tracking!$B$6:$B$3001,ROW(A754),1)&amp;""</f>
        <v/>
      </c>
      <c r="O759" s="98">
        <f t="array" ref="O759">SUMPRODUCT(MID(0&amp;N759,LARGE(INDEX(ISNUMBER(--MID(N759,ROW($O$1:$O$25),1))* ROW($O$1:$O$25),0),ROW($O$1:$O$25))+1,1)*10^ROW($O$1:$O$25)/10)</f>
        <v>0</v>
      </c>
    </row>
    <row r="760" spans="14:15" x14ac:dyDescent="0.25">
      <c r="N760" s="311" t="str">
        <f>INDEX(Tracking!$B$6:$B$3001,ROW(A755),1)&amp;""</f>
        <v/>
      </c>
      <c r="O760" s="98">
        <f t="array" ref="O760">SUMPRODUCT(MID(0&amp;N760,LARGE(INDEX(ISNUMBER(--MID(N760,ROW($O$1:$O$25),1))* ROW($O$1:$O$25),0),ROW($O$1:$O$25))+1,1)*10^ROW($O$1:$O$25)/10)</f>
        <v>0</v>
      </c>
    </row>
    <row r="761" spans="14:15" x14ac:dyDescent="0.25">
      <c r="N761" s="311" t="str">
        <f>INDEX(Tracking!$B$6:$B$3001,ROW(A756),1)&amp;""</f>
        <v/>
      </c>
      <c r="O761" s="98">
        <f t="array" ref="O761">SUMPRODUCT(MID(0&amp;N761,LARGE(INDEX(ISNUMBER(--MID(N761,ROW($O$1:$O$25),1))* ROW($O$1:$O$25),0),ROW($O$1:$O$25))+1,1)*10^ROW($O$1:$O$25)/10)</f>
        <v>0</v>
      </c>
    </row>
    <row r="762" spans="14:15" x14ac:dyDescent="0.25">
      <c r="N762" s="311" t="str">
        <f>INDEX(Tracking!$B$6:$B$3001,ROW(A757),1)&amp;""</f>
        <v/>
      </c>
      <c r="O762" s="98">
        <f t="array" ref="O762">SUMPRODUCT(MID(0&amp;N762,LARGE(INDEX(ISNUMBER(--MID(N762,ROW($O$1:$O$25),1))* ROW($O$1:$O$25),0),ROW($O$1:$O$25))+1,1)*10^ROW($O$1:$O$25)/10)</f>
        <v>0</v>
      </c>
    </row>
    <row r="763" spans="14:15" x14ac:dyDescent="0.25">
      <c r="N763" s="311" t="str">
        <f>INDEX(Tracking!$B$6:$B$3001,ROW(A758),1)&amp;""</f>
        <v/>
      </c>
      <c r="O763" s="98">
        <f t="array" ref="O763">SUMPRODUCT(MID(0&amp;N763,LARGE(INDEX(ISNUMBER(--MID(N763,ROW($O$1:$O$25),1))* ROW($O$1:$O$25),0),ROW($O$1:$O$25))+1,1)*10^ROW($O$1:$O$25)/10)</f>
        <v>0</v>
      </c>
    </row>
    <row r="764" spans="14:15" x14ac:dyDescent="0.25">
      <c r="N764" s="311" t="str">
        <f>INDEX(Tracking!$B$6:$B$3001,ROW(A759),1)&amp;""</f>
        <v/>
      </c>
      <c r="O764" s="98">
        <f t="array" ref="O764">SUMPRODUCT(MID(0&amp;N764,LARGE(INDEX(ISNUMBER(--MID(N764,ROW($O$1:$O$25),1))* ROW($O$1:$O$25),0),ROW($O$1:$O$25))+1,1)*10^ROW($O$1:$O$25)/10)</f>
        <v>0</v>
      </c>
    </row>
    <row r="765" spans="14:15" x14ac:dyDescent="0.25">
      <c r="N765" s="311" t="str">
        <f>INDEX(Tracking!$B$6:$B$3001,ROW(A760),1)&amp;""</f>
        <v/>
      </c>
      <c r="O765" s="98">
        <f t="array" ref="O765">SUMPRODUCT(MID(0&amp;N765,LARGE(INDEX(ISNUMBER(--MID(N765,ROW($O$1:$O$25),1))* ROW($O$1:$O$25),0),ROW($O$1:$O$25))+1,1)*10^ROW($O$1:$O$25)/10)</f>
        <v>0</v>
      </c>
    </row>
    <row r="766" spans="14:15" x14ac:dyDescent="0.25">
      <c r="N766" s="311" t="str">
        <f>INDEX(Tracking!$B$6:$B$3001,ROW(A761),1)&amp;""</f>
        <v/>
      </c>
      <c r="O766" s="98">
        <f t="array" ref="O766">SUMPRODUCT(MID(0&amp;N766,LARGE(INDEX(ISNUMBER(--MID(N766,ROW($O$1:$O$25),1))* ROW($O$1:$O$25),0),ROW($O$1:$O$25))+1,1)*10^ROW($O$1:$O$25)/10)</f>
        <v>0</v>
      </c>
    </row>
    <row r="767" spans="14:15" x14ac:dyDescent="0.25">
      <c r="N767" s="311" t="str">
        <f>INDEX(Tracking!$B$6:$B$3001,ROW(A762),1)&amp;""</f>
        <v/>
      </c>
      <c r="O767" s="98">
        <f t="array" ref="O767">SUMPRODUCT(MID(0&amp;N767,LARGE(INDEX(ISNUMBER(--MID(N767,ROW($O$1:$O$25),1))* ROW($O$1:$O$25),0),ROW($O$1:$O$25))+1,1)*10^ROW($O$1:$O$25)/10)</f>
        <v>0</v>
      </c>
    </row>
    <row r="768" spans="14:15" x14ac:dyDescent="0.25">
      <c r="N768" s="311" t="str">
        <f>INDEX(Tracking!$B$6:$B$3001,ROW(A763),1)&amp;""</f>
        <v/>
      </c>
      <c r="O768" s="98">
        <f t="array" ref="O768">SUMPRODUCT(MID(0&amp;N768,LARGE(INDEX(ISNUMBER(--MID(N768,ROW($O$1:$O$25),1))* ROW($O$1:$O$25),0),ROW($O$1:$O$25))+1,1)*10^ROW($O$1:$O$25)/10)</f>
        <v>0</v>
      </c>
    </row>
    <row r="769" spans="14:15" x14ac:dyDescent="0.25">
      <c r="N769" s="311" t="str">
        <f>INDEX(Tracking!$B$6:$B$3001,ROW(A764),1)&amp;""</f>
        <v/>
      </c>
      <c r="O769" s="98">
        <f t="array" ref="O769">SUMPRODUCT(MID(0&amp;N769,LARGE(INDEX(ISNUMBER(--MID(N769,ROW($O$1:$O$25),1))* ROW($O$1:$O$25),0),ROW($O$1:$O$25))+1,1)*10^ROW($O$1:$O$25)/10)</f>
        <v>0</v>
      </c>
    </row>
    <row r="770" spans="14:15" x14ac:dyDescent="0.25">
      <c r="N770" s="311" t="str">
        <f>INDEX(Tracking!$B$6:$B$3001,ROW(A765),1)&amp;""</f>
        <v/>
      </c>
      <c r="O770" s="98">
        <f t="array" ref="O770">SUMPRODUCT(MID(0&amp;N770,LARGE(INDEX(ISNUMBER(--MID(N770,ROW($O$1:$O$25),1))* ROW($O$1:$O$25),0),ROW($O$1:$O$25))+1,1)*10^ROW($O$1:$O$25)/10)</f>
        <v>0</v>
      </c>
    </row>
    <row r="771" spans="14:15" x14ac:dyDescent="0.25">
      <c r="N771" s="311" t="str">
        <f>INDEX(Tracking!$B$6:$B$3001,ROW(A766),1)&amp;""</f>
        <v/>
      </c>
      <c r="O771" s="98">
        <f t="array" ref="O771">SUMPRODUCT(MID(0&amp;N771,LARGE(INDEX(ISNUMBER(--MID(N771,ROW($O$1:$O$25),1))* ROW($O$1:$O$25),0),ROW($O$1:$O$25))+1,1)*10^ROW($O$1:$O$25)/10)</f>
        <v>0</v>
      </c>
    </row>
    <row r="772" spans="14:15" x14ac:dyDescent="0.25">
      <c r="N772" s="311" t="str">
        <f>INDEX(Tracking!$B$6:$B$3001,ROW(A767),1)&amp;""</f>
        <v/>
      </c>
      <c r="O772" s="98">
        <f t="array" ref="O772">SUMPRODUCT(MID(0&amp;N772,LARGE(INDEX(ISNUMBER(--MID(N772,ROW($O$1:$O$25),1))* ROW($O$1:$O$25),0),ROW($O$1:$O$25))+1,1)*10^ROW($O$1:$O$25)/10)</f>
        <v>0</v>
      </c>
    </row>
    <row r="773" spans="14:15" x14ac:dyDescent="0.25">
      <c r="N773" s="311" t="str">
        <f>INDEX(Tracking!$B$6:$B$3001,ROW(A768),1)&amp;""</f>
        <v/>
      </c>
      <c r="O773" s="98">
        <f t="array" ref="O773">SUMPRODUCT(MID(0&amp;N773,LARGE(INDEX(ISNUMBER(--MID(N773,ROW($O$1:$O$25),1))* ROW($O$1:$O$25),0),ROW($O$1:$O$25))+1,1)*10^ROW($O$1:$O$25)/10)</f>
        <v>0</v>
      </c>
    </row>
    <row r="774" spans="14:15" x14ac:dyDescent="0.25">
      <c r="N774" s="311" t="str">
        <f>INDEX(Tracking!$B$6:$B$3001,ROW(A769),1)&amp;""</f>
        <v/>
      </c>
      <c r="O774" s="98">
        <f t="array" ref="O774">SUMPRODUCT(MID(0&amp;N774,LARGE(INDEX(ISNUMBER(--MID(N774,ROW($O$1:$O$25),1))* ROW($O$1:$O$25),0),ROW($O$1:$O$25))+1,1)*10^ROW($O$1:$O$25)/10)</f>
        <v>0</v>
      </c>
    </row>
    <row r="775" spans="14:15" x14ac:dyDescent="0.25">
      <c r="N775" s="311" t="str">
        <f>INDEX(Tracking!$B$6:$B$3001,ROW(A770),1)&amp;""</f>
        <v/>
      </c>
      <c r="O775" s="98">
        <f t="array" ref="O775">SUMPRODUCT(MID(0&amp;N775,LARGE(INDEX(ISNUMBER(--MID(N775,ROW($O$1:$O$25),1))* ROW($O$1:$O$25),0),ROW($O$1:$O$25))+1,1)*10^ROW($O$1:$O$25)/10)</f>
        <v>0</v>
      </c>
    </row>
    <row r="776" spans="14:15" x14ac:dyDescent="0.25">
      <c r="N776" s="311" t="str">
        <f>INDEX(Tracking!$B$6:$B$3001,ROW(A771),1)&amp;""</f>
        <v/>
      </c>
      <c r="O776" s="98">
        <f t="array" ref="O776">SUMPRODUCT(MID(0&amp;N776,LARGE(INDEX(ISNUMBER(--MID(N776,ROW($O$1:$O$25),1))* ROW($O$1:$O$25),0),ROW($O$1:$O$25))+1,1)*10^ROW($O$1:$O$25)/10)</f>
        <v>0</v>
      </c>
    </row>
    <row r="777" spans="14:15" x14ac:dyDescent="0.25">
      <c r="N777" s="311" t="str">
        <f>INDEX(Tracking!$B$6:$B$3001,ROW(A772),1)&amp;""</f>
        <v/>
      </c>
      <c r="O777" s="98">
        <f t="array" ref="O777">SUMPRODUCT(MID(0&amp;N777,LARGE(INDEX(ISNUMBER(--MID(N777,ROW($O$1:$O$25),1))* ROW($O$1:$O$25),0),ROW($O$1:$O$25))+1,1)*10^ROW($O$1:$O$25)/10)</f>
        <v>0</v>
      </c>
    </row>
    <row r="778" spans="14:15" x14ac:dyDescent="0.25">
      <c r="N778" s="311" t="str">
        <f>INDEX(Tracking!$B$6:$B$3001,ROW(A773),1)&amp;""</f>
        <v/>
      </c>
      <c r="O778" s="98">
        <f t="array" ref="O778">SUMPRODUCT(MID(0&amp;N778,LARGE(INDEX(ISNUMBER(--MID(N778,ROW($O$1:$O$25),1))* ROW($O$1:$O$25),0),ROW($O$1:$O$25))+1,1)*10^ROW($O$1:$O$25)/10)</f>
        <v>0</v>
      </c>
    </row>
    <row r="779" spans="14:15" x14ac:dyDescent="0.25">
      <c r="N779" s="311" t="str">
        <f>INDEX(Tracking!$B$6:$B$3001,ROW(A774),1)&amp;""</f>
        <v/>
      </c>
      <c r="O779" s="98">
        <f t="array" ref="O779">SUMPRODUCT(MID(0&amp;N779,LARGE(INDEX(ISNUMBER(--MID(N779,ROW($O$1:$O$25),1))* ROW($O$1:$O$25),0),ROW($O$1:$O$25))+1,1)*10^ROW($O$1:$O$25)/10)</f>
        <v>0</v>
      </c>
    </row>
    <row r="780" spans="14:15" x14ac:dyDescent="0.25">
      <c r="N780" s="311" t="str">
        <f>INDEX(Tracking!$B$6:$B$3001,ROW(A775),1)&amp;""</f>
        <v/>
      </c>
      <c r="O780" s="98">
        <f t="array" ref="O780">SUMPRODUCT(MID(0&amp;N780,LARGE(INDEX(ISNUMBER(--MID(N780,ROW($O$1:$O$25),1))* ROW($O$1:$O$25),0),ROW($O$1:$O$25))+1,1)*10^ROW($O$1:$O$25)/10)</f>
        <v>0</v>
      </c>
    </row>
    <row r="781" spans="14:15" x14ac:dyDescent="0.25">
      <c r="N781" s="311" t="str">
        <f>INDEX(Tracking!$B$6:$B$3001,ROW(A776),1)&amp;""</f>
        <v/>
      </c>
      <c r="O781" s="98">
        <f t="array" ref="O781">SUMPRODUCT(MID(0&amp;N781,LARGE(INDEX(ISNUMBER(--MID(N781,ROW($O$1:$O$25),1))* ROW($O$1:$O$25),0),ROW($O$1:$O$25))+1,1)*10^ROW($O$1:$O$25)/10)</f>
        <v>0</v>
      </c>
    </row>
    <row r="782" spans="14:15" x14ac:dyDescent="0.25">
      <c r="N782" s="311" t="str">
        <f>INDEX(Tracking!$B$6:$B$3001,ROW(A777),1)&amp;""</f>
        <v/>
      </c>
      <c r="O782" s="98">
        <f t="array" ref="O782">SUMPRODUCT(MID(0&amp;N782,LARGE(INDEX(ISNUMBER(--MID(N782,ROW($O$1:$O$25),1))* ROW($O$1:$O$25),0),ROW($O$1:$O$25))+1,1)*10^ROW($O$1:$O$25)/10)</f>
        <v>0</v>
      </c>
    </row>
    <row r="783" spans="14:15" x14ac:dyDescent="0.25">
      <c r="N783" s="311" t="str">
        <f>INDEX(Tracking!$B$6:$B$3001,ROW(A778),1)&amp;""</f>
        <v/>
      </c>
      <c r="O783" s="98">
        <f t="array" ref="O783">SUMPRODUCT(MID(0&amp;N783,LARGE(INDEX(ISNUMBER(--MID(N783,ROW($O$1:$O$25),1))* ROW($O$1:$O$25),0),ROW($O$1:$O$25))+1,1)*10^ROW($O$1:$O$25)/10)</f>
        <v>0</v>
      </c>
    </row>
    <row r="784" spans="14:15" x14ac:dyDescent="0.25">
      <c r="N784" s="311" t="str">
        <f>INDEX(Tracking!$B$6:$B$3001,ROW(A779),1)&amp;""</f>
        <v/>
      </c>
      <c r="O784" s="98">
        <f t="array" ref="O784">SUMPRODUCT(MID(0&amp;N784,LARGE(INDEX(ISNUMBER(--MID(N784,ROW($O$1:$O$25),1))* ROW($O$1:$O$25),0),ROW($O$1:$O$25))+1,1)*10^ROW($O$1:$O$25)/10)</f>
        <v>0</v>
      </c>
    </row>
    <row r="785" spans="14:15" x14ac:dyDescent="0.25">
      <c r="N785" s="311" t="str">
        <f>INDEX(Tracking!$B$6:$B$3001,ROW(A780),1)&amp;""</f>
        <v/>
      </c>
      <c r="O785" s="98">
        <f t="array" ref="O785">SUMPRODUCT(MID(0&amp;N785,LARGE(INDEX(ISNUMBER(--MID(N785,ROW($O$1:$O$25),1))* ROW($O$1:$O$25),0),ROW($O$1:$O$25))+1,1)*10^ROW($O$1:$O$25)/10)</f>
        <v>0</v>
      </c>
    </row>
    <row r="786" spans="14:15" x14ac:dyDescent="0.25">
      <c r="N786" s="311" t="str">
        <f>INDEX(Tracking!$B$6:$B$3001,ROW(A781),1)&amp;""</f>
        <v/>
      </c>
      <c r="O786" s="98">
        <f t="array" ref="O786">SUMPRODUCT(MID(0&amp;N786,LARGE(INDEX(ISNUMBER(--MID(N786,ROW($O$1:$O$25),1))* ROW($O$1:$O$25),0),ROW($O$1:$O$25))+1,1)*10^ROW($O$1:$O$25)/10)</f>
        <v>0</v>
      </c>
    </row>
    <row r="787" spans="14:15" x14ac:dyDescent="0.25">
      <c r="N787" s="311" t="str">
        <f>INDEX(Tracking!$B$6:$B$3001,ROW(A782),1)&amp;""</f>
        <v/>
      </c>
      <c r="O787" s="98">
        <f t="array" ref="O787">SUMPRODUCT(MID(0&amp;N787,LARGE(INDEX(ISNUMBER(--MID(N787,ROW($O$1:$O$25),1))* ROW($O$1:$O$25),0),ROW($O$1:$O$25))+1,1)*10^ROW($O$1:$O$25)/10)</f>
        <v>0</v>
      </c>
    </row>
    <row r="788" spans="14:15" x14ac:dyDescent="0.25">
      <c r="N788" s="311" t="str">
        <f>INDEX(Tracking!$B$6:$B$3001,ROW(A783),1)&amp;""</f>
        <v/>
      </c>
      <c r="O788" s="98">
        <f t="array" ref="O788">SUMPRODUCT(MID(0&amp;N788,LARGE(INDEX(ISNUMBER(--MID(N788,ROW($O$1:$O$25),1))* ROW($O$1:$O$25),0),ROW($O$1:$O$25))+1,1)*10^ROW($O$1:$O$25)/10)</f>
        <v>0</v>
      </c>
    </row>
    <row r="789" spans="14:15" x14ac:dyDescent="0.25">
      <c r="N789" s="311" t="str">
        <f>INDEX(Tracking!$B$6:$B$3001,ROW(A784),1)&amp;""</f>
        <v/>
      </c>
      <c r="O789" s="98">
        <f t="array" ref="O789">SUMPRODUCT(MID(0&amp;N789,LARGE(INDEX(ISNUMBER(--MID(N789,ROW($O$1:$O$25),1))* ROW($O$1:$O$25),0),ROW($O$1:$O$25))+1,1)*10^ROW($O$1:$O$25)/10)</f>
        <v>0</v>
      </c>
    </row>
    <row r="790" spans="14:15" x14ac:dyDescent="0.25">
      <c r="N790" s="311" t="str">
        <f>INDEX(Tracking!$B$6:$B$3001,ROW(A785),1)&amp;""</f>
        <v/>
      </c>
      <c r="O790" s="98">
        <f t="array" ref="O790">SUMPRODUCT(MID(0&amp;N790,LARGE(INDEX(ISNUMBER(--MID(N790,ROW($O$1:$O$25),1))* ROW($O$1:$O$25),0),ROW($O$1:$O$25))+1,1)*10^ROW($O$1:$O$25)/10)</f>
        <v>0</v>
      </c>
    </row>
    <row r="791" spans="14:15" x14ac:dyDescent="0.25">
      <c r="N791" s="311" t="str">
        <f>INDEX(Tracking!$B$6:$B$3001,ROW(A786),1)&amp;""</f>
        <v/>
      </c>
      <c r="O791" s="98">
        <f t="array" ref="O791">SUMPRODUCT(MID(0&amp;N791,LARGE(INDEX(ISNUMBER(--MID(N791,ROW($O$1:$O$25),1))* ROW($O$1:$O$25),0),ROW($O$1:$O$25))+1,1)*10^ROW($O$1:$O$25)/10)</f>
        <v>0</v>
      </c>
    </row>
    <row r="792" spans="14:15" x14ac:dyDescent="0.25">
      <c r="N792" s="311" t="str">
        <f>INDEX(Tracking!$B$6:$B$3001,ROW(A787),1)&amp;""</f>
        <v/>
      </c>
      <c r="O792" s="98">
        <f t="array" ref="O792">SUMPRODUCT(MID(0&amp;N792,LARGE(INDEX(ISNUMBER(--MID(N792,ROW($O$1:$O$25),1))* ROW($O$1:$O$25),0),ROW($O$1:$O$25))+1,1)*10^ROW($O$1:$O$25)/10)</f>
        <v>0</v>
      </c>
    </row>
    <row r="793" spans="14:15" x14ac:dyDescent="0.25">
      <c r="N793" s="311" t="str">
        <f>INDEX(Tracking!$B$6:$B$3001,ROW(A788),1)&amp;""</f>
        <v/>
      </c>
      <c r="O793" s="98">
        <f t="array" ref="O793">SUMPRODUCT(MID(0&amp;N793,LARGE(INDEX(ISNUMBER(--MID(N793,ROW($O$1:$O$25),1))* ROW($O$1:$O$25),0),ROW($O$1:$O$25))+1,1)*10^ROW($O$1:$O$25)/10)</f>
        <v>0</v>
      </c>
    </row>
    <row r="794" spans="14:15" x14ac:dyDescent="0.25">
      <c r="N794" s="311" t="str">
        <f>INDEX(Tracking!$B$6:$B$3001,ROW(A789),1)&amp;""</f>
        <v/>
      </c>
      <c r="O794" s="98">
        <f t="array" ref="O794">SUMPRODUCT(MID(0&amp;N794,LARGE(INDEX(ISNUMBER(--MID(N794,ROW($O$1:$O$25),1))* ROW($O$1:$O$25),0),ROW($O$1:$O$25))+1,1)*10^ROW($O$1:$O$25)/10)</f>
        <v>0</v>
      </c>
    </row>
    <row r="795" spans="14:15" x14ac:dyDescent="0.25">
      <c r="N795" s="311" t="str">
        <f>INDEX(Tracking!$B$6:$B$3001,ROW(A790),1)&amp;""</f>
        <v/>
      </c>
      <c r="O795" s="98">
        <f t="array" ref="O795">SUMPRODUCT(MID(0&amp;N795,LARGE(INDEX(ISNUMBER(--MID(N795,ROW($O$1:$O$25),1))* ROW($O$1:$O$25),0),ROW($O$1:$O$25))+1,1)*10^ROW($O$1:$O$25)/10)</f>
        <v>0</v>
      </c>
    </row>
    <row r="796" spans="14:15" x14ac:dyDescent="0.25">
      <c r="N796" s="311" t="str">
        <f>INDEX(Tracking!$B$6:$B$3001,ROW(A791),1)&amp;""</f>
        <v/>
      </c>
      <c r="O796" s="98">
        <f t="array" ref="O796">SUMPRODUCT(MID(0&amp;N796,LARGE(INDEX(ISNUMBER(--MID(N796,ROW($O$1:$O$25),1))* ROW($O$1:$O$25),0),ROW($O$1:$O$25))+1,1)*10^ROW($O$1:$O$25)/10)</f>
        <v>0</v>
      </c>
    </row>
    <row r="797" spans="14:15" x14ac:dyDescent="0.25">
      <c r="N797" s="311" t="str">
        <f>INDEX(Tracking!$B$6:$B$3001,ROW(A792),1)&amp;""</f>
        <v/>
      </c>
      <c r="O797" s="98">
        <f t="array" ref="O797">SUMPRODUCT(MID(0&amp;N797,LARGE(INDEX(ISNUMBER(--MID(N797,ROW($O$1:$O$25),1))* ROW($O$1:$O$25),0),ROW($O$1:$O$25))+1,1)*10^ROW($O$1:$O$25)/10)</f>
        <v>0</v>
      </c>
    </row>
    <row r="798" spans="14:15" x14ac:dyDescent="0.25">
      <c r="N798" s="311" t="str">
        <f>INDEX(Tracking!$B$6:$B$3001,ROW(A793),1)&amp;""</f>
        <v/>
      </c>
      <c r="O798" s="98">
        <f t="array" ref="O798">SUMPRODUCT(MID(0&amp;N798,LARGE(INDEX(ISNUMBER(--MID(N798,ROW($O$1:$O$25),1))* ROW($O$1:$O$25),0),ROW($O$1:$O$25))+1,1)*10^ROW($O$1:$O$25)/10)</f>
        <v>0</v>
      </c>
    </row>
    <row r="799" spans="14:15" x14ac:dyDescent="0.25">
      <c r="N799" s="311" t="str">
        <f>INDEX(Tracking!$B$6:$B$3001,ROW(A794),1)&amp;""</f>
        <v/>
      </c>
      <c r="O799" s="98">
        <f t="array" ref="O799">SUMPRODUCT(MID(0&amp;N799,LARGE(INDEX(ISNUMBER(--MID(N799,ROW($O$1:$O$25),1))* ROW($O$1:$O$25),0),ROW($O$1:$O$25))+1,1)*10^ROW($O$1:$O$25)/10)</f>
        <v>0</v>
      </c>
    </row>
    <row r="800" spans="14:15" x14ac:dyDescent="0.25">
      <c r="N800" s="311" t="str">
        <f>INDEX(Tracking!$B$6:$B$3001,ROW(A795),1)&amp;""</f>
        <v/>
      </c>
      <c r="O800" s="98">
        <f t="array" ref="O800">SUMPRODUCT(MID(0&amp;N800,LARGE(INDEX(ISNUMBER(--MID(N800,ROW($O$1:$O$25),1))* ROW($O$1:$O$25),0),ROW($O$1:$O$25))+1,1)*10^ROW($O$1:$O$25)/10)</f>
        <v>0</v>
      </c>
    </row>
    <row r="801" spans="14:15" x14ac:dyDescent="0.25">
      <c r="N801" s="311" t="str">
        <f>INDEX(Tracking!$B$6:$B$3001,ROW(A796),1)&amp;""</f>
        <v/>
      </c>
      <c r="O801" s="98">
        <f t="array" ref="O801">SUMPRODUCT(MID(0&amp;N801,LARGE(INDEX(ISNUMBER(--MID(N801,ROW($O$1:$O$25),1))* ROW($O$1:$O$25),0),ROW($O$1:$O$25))+1,1)*10^ROW($O$1:$O$25)/10)</f>
        <v>0</v>
      </c>
    </row>
    <row r="802" spans="14:15" x14ac:dyDescent="0.25">
      <c r="N802" s="311" t="str">
        <f>INDEX(Tracking!$B$6:$B$3001,ROW(A797),1)&amp;""</f>
        <v/>
      </c>
      <c r="O802" s="98">
        <f t="array" ref="O802">SUMPRODUCT(MID(0&amp;N802,LARGE(INDEX(ISNUMBER(--MID(N802,ROW($O$1:$O$25),1))* ROW($O$1:$O$25),0),ROW($O$1:$O$25))+1,1)*10^ROW($O$1:$O$25)/10)</f>
        <v>0</v>
      </c>
    </row>
    <row r="803" spans="14:15" x14ac:dyDescent="0.25">
      <c r="N803" s="311" t="str">
        <f>INDEX(Tracking!$B$6:$B$3001,ROW(A798),1)&amp;""</f>
        <v/>
      </c>
      <c r="O803" s="98">
        <f t="array" ref="O803">SUMPRODUCT(MID(0&amp;N803,LARGE(INDEX(ISNUMBER(--MID(N803,ROW($O$1:$O$25),1))* ROW($O$1:$O$25),0),ROW($O$1:$O$25))+1,1)*10^ROW($O$1:$O$25)/10)</f>
        <v>0</v>
      </c>
    </row>
    <row r="804" spans="14:15" x14ac:dyDescent="0.25">
      <c r="N804" s="311" t="str">
        <f>INDEX(Tracking!$B$6:$B$3001,ROW(A799),1)&amp;""</f>
        <v/>
      </c>
      <c r="O804" s="98">
        <f t="array" ref="O804">SUMPRODUCT(MID(0&amp;N804,LARGE(INDEX(ISNUMBER(--MID(N804,ROW($O$1:$O$25),1))* ROW($O$1:$O$25),0),ROW($O$1:$O$25))+1,1)*10^ROW($O$1:$O$25)/10)</f>
        <v>0</v>
      </c>
    </row>
    <row r="805" spans="14:15" x14ac:dyDescent="0.25">
      <c r="N805" s="311" t="str">
        <f>INDEX(Tracking!$B$6:$B$3001,ROW(A800),1)&amp;""</f>
        <v/>
      </c>
      <c r="O805" s="98">
        <f t="array" ref="O805">SUMPRODUCT(MID(0&amp;N805,LARGE(INDEX(ISNUMBER(--MID(N805,ROW($O$1:$O$25),1))* ROW($O$1:$O$25),0),ROW($O$1:$O$25))+1,1)*10^ROW($O$1:$O$25)/10)</f>
        <v>0</v>
      </c>
    </row>
    <row r="806" spans="14:15" x14ac:dyDescent="0.25">
      <c r="N806" s="311" t="str">
        <f>INDEX(Tracking!$B$6:$B$3001,ROW(A801),1)&amp;""</f>
        <v/>
      </c>
      <c r="O806" s="98">
        <f t="array" ref="O806">SUMPRODUCT(MID(0&amp;N806,LARGE(INDEX(ISNUMBER(--MID(N806,ROW($O$1:$O$25),1))* ROW($O$1:$O$25),0),ROW($O$1:$O$25))+1,1)*10^ROW($O$1:$O$25)/10)</f>
        <v>0</v>
      </c>
    </row>
    <row r="807" spans="14:15" x14ac:dyDescent="0.25">
      <c r="N807" s="311" t="str">
        <f>INDEX(Tracking!$B$6:$B$3001,ROW(A802),1)&amp;""</f>
        <v/>
      </c>
      <c r="O807" s="98">
        <f t="array" ref="O807">SUMPRODUCT(MID(0&amp;N807,LARGE(INDEX(ISNUMBER(--MID(N807,ROW($O$1:$O$25),1))* ROW($O$1:$O$25),0),ROW($O$1:$O$25))+1,1)*10^ROW($O$1:$O$25)/10)</f>
        <v>0</v>
      </c>
    </row>
    <row r="808" spans="14:15" x14ac:dyDescent="0.25">
      <c r="N808" s="311" t="str">
        <f>INDEX(Tracking!$B$6:$B$3001,ROW(A803),1)&amp;""</f>
        <v/>
      </c>
      <c r="O808" s="98">
        <f t="array" ref="O808">SUMPRODUCT(MID(0&amp;N808,LARGE(INDEX(ISNUMBER(--MID(N808,ROW($O$1:$O$25),1))* ROW($O$1:$O$25),0),ROW($O$1:$O$25))+1,1)*10^ROW($O$1:$O$25)/10)</f>
        <v>0</v>
      </c>
    </row>
    <row r="809" spans="14:15" x14ac:dyDescent="0.25">
      <c r="N809" s="311" t="str">
        <f>INDEX(Tracking!$B$6:$B$3001,ROW(A804),1)&amp;""</f>
        <v/>
      </c>
      <c r="O809" s="98">
        <f t="array" ref="O809">SUMPRODUCT(MID(0&amp;N809,LARGE(INDEX(ISNUMBER(--MID(N809,ROW($O$1:$O$25),1))* ROW($O$1:$O$25),0),ROW($O$1:$O$25))+1,1)*10^ROW($O$1:$O$25)/10)</f>
        <v>0</v>
      </c>
    </row>
    <row r="810" spans="14:15" x14ac:dyDescent="0.25">
      <c r="N810" s="311" t="str">
        <f>INDEX(Tracking!$B$6:$B$3001,ROW(A805),1)&amp;""</f>
        <v/>
      </c>
      <c r="O810" s="98">
        <f t="array" ref="O810">SUMPRODUCT(MID(0&amp;N810,LARGE(INDEX(ISNUMBER(--MID(N810,ROW($O$1:$O$25),1))* ROW($O$1:$O$25),0),ROW($O$1:$O$25))+1,1)*10^ROW($O$1:$O$25)/10)</f>
        <v>0</v>
      </c>
    </row>
    <row r="811" spans="14:15" x14ac:dyDescent="0.25">
      <c r="N811" s="311" t="str">
        <f>INDEX(Tracking!$B$6:$B$3001,ROW(A806),1)&amp;""</f>
        <v/>
      </c>
      <c r="O811" s="98">
        <f t="array" ref="O811">SUMPRODUCT(MID(0&amp;N811,LARGE(INDEX(ISNUMBER(--MID(N811,ROW($O$1:$O$25),1))* ROW($O$1:$O$25),0),ROW($O$1:$O$25))+1,1)*10^ROW($O$1:$O$25)/10)</f>
        <v>0</v>
      </c>
    </row>
    <row r="812" spans="14:15" x14ac:dyDescent="0.25">
      <c r="N812" s="311" t="str">
        <f>INDEX(Tracking!$B$6:$B$3001,ROW(A807),1)&amp;""</f>
        <v/>
      </c>
      <c r="O812" s="98">
        <f t="array" ref="O812">SUMPRODUCT(MID(0&amp;N812,LARGE(INDEX(ISNUMBER(--MID(N812,ROW($O$1:$O$25),1))* ROW($O$1:$O$25),0),ROW($O$1:$O$25))+1,1)*10^ROW($O$1:$O$25)/10)</f>
        <v>0</v>
      </c>
    </row>
    <row r="813" spans="14:15" x14ac:dyDescent="0.25">
      <c r="N813" s="311" t="str">
        <f>INDEX(Tracking!$B$6:$B$3001,ROW(A808),1)&amp;""</f>
        <v/>
      </c>
      <c r="O813" s="98">
        <f t="array" ref="O813">SUMPRODUCT(MID(0&amp;N813,LARGE(INDEX(ISNUMBER(--MID(N813,ROW($O$1:$O$25),1))* ROW($O$1:$O$25),0),ROW($O$1:$O$25))+1,1)*10^ROW($O$1:$O$25)/10)</f>
        <v>0</v>
      </c>
    </row>
    <row r="814" spans="14:15" x14ac:dyDescent="0.25">
      <c r="N814" s="311" t="str">
        <f>INDEX(Tracking!$B$6:$B$3001,ROW(A809),1)&amp;""</f>
        <v/>
      </c>
      <c r="O814" s="98">
        <f t="array" ref="O814">SUMPRODUCT(MID(0&amp;N814,LARGE(INDEX(ISNUMBER(--MID(N814,ROW($O$1:$O$25),1))* ROW($O$1:$O$25),0),ROW($O$1:$O$25))+1,1)*10^ROW($O$1:$O$25)/10)</f>
        <v>0</v>
      </c>
    </row>
    <row r="815" spans="14:15" x14ac:dyDescent="0.25">
      <c r="N815" s="311" t="str">
        <f>INDEX(Tracking!$B$6:$B$3001,ROW(A810),1)&amp;""</f>
        <v/>
      </c>
      <c r="O815" s="98">
        <f t="array" ref="O815">SUMPRODUCT(MID(0&amp;N815,LARGE(INDEX(ISNUMBER(--MID(N815,ROW($O$1:$O$25),1))* ROW($O$1:$O$25),0),ROW($O$1:$O$25))+1,1)*10^ROW($O$1:$O$25)/10)</f>
        <v>0</v>
      </c>
    </row>
    <row r="816" spans="14:15" x14ac:dyDescent="0.25">
      <c r="N816" s="311" t="str">
        <f>INDEX(Tracking!$B$6:$B$3001,ROW(A811),1)&amp;""</f>
        <v/>
      </c>
      <c r="O816" s="98">
        <f t="array" ref="O816">SUMPRODUCT(MID(0&amp;N816,LARGE(INDEX(ISNUMBER(--MID(N816,ROW($O$1:$O$25),1))* ROW($O$1:$O$25),0),ROW($O$1:$O$25))+1,1)*10^ROW($O$1:$O$25)/10)</f>
        <v>0</v>
      </c>
    </row>
    <row r="817" spans="14:15" x14ac:dyDescent="0.25">
      <c r="N817" s="311" t="str">
        <f>INDEX(Tracking!$B$6:$B$3001,ROW(A812),1)&amp;""</f>
        <v/>
      </c>
      <c r="O817" s="98">
        <f t="array" ref="O817">SUMPRODUCT(MID(0&amp;N817,LARGE(INDEX(ISNUMBER(--MID(N817,ROW($O$1:$O$25),1))* ROW($O$1:$O$25),0),ROW($O$1:$O$25))+1,1)*10^ROW($O$1:$O$25)/10)</f>
        <v>0</v>
      </c>
    </row>
    <row r="818" spans="14:15" x14ac:dyDescent="0.25">
      <c r="N818" s="311" t="str">
        <f>INDEX(Tracking!$B$6:$B$3001,ROW(A813),1)&amp;""</f>
        <v/>
      </c>
      <c r="O818" s="98">
        <f t="array" ref="O818">SUMPRODUCT(MID(0&amp;N818,LARGE(INDEX(ISNUMBER(--MID(N818,ROW($O$1:$O$25),1))* ROW($O$1:$O$25),0),ROW($O$1:$O$25))+1,1)*10^ROW($O$1:$O$25)/10)</f>
        <v>0</v>
      </c>
    </row>
    <row r="819" spans="14:15" x14ac:dyDescent="0.25">
      <c r="N819" s="311" t="str">
        <f>INDEX(Tracking!$B$6:$B$3001,ROW(A814),1)&amp;""</f>
        <v/>
      </c>
      <c r="O819" s="98">
        <f t="array" ref="O819">SUMPRODUCT(MID(0&amp;N819,LARGE(INDEX(ISNUMBER(--MID(N819,ROW($O$1:$O$25),1))* ROW($O$1:$O$25),0),ROW($O$1:$O$25))+1,1)*10^ROW($O$1:$O$25)/10)</f>
        <v>0</v>
      </c>
    </row>
    <row r="820" spans="14:15" x14ac:dyDescent="0.25">
      <c r="N820" s="311" t="str">
        <f>INDEX(Tracking!$B$6:$B$3001,ROW(A815),1)&amp;""</f>
        <v/>
      </c>
      <c r="O820" s="98">
        <f t="array" ref="O820">SUMPRODUCT(MID(0&amp;N820,LARGE(INDEX(ISNUMBER(--MID(N820,ROW($O$1:$O$25),1))* ROW($O$1:$O$25),0),ROW($O$1:$O$25))+1,1)*10^ROW($O$1:$O$25)/10)</f>
        <v>0</v>
      </c>
    </row>
    <row r="821" spans="14:15" x14ac:dyDescent="0.25">
      <c r="N821" s="311" t="str">
        <f>INDEX(Tracking!$B$6:$B$3001,ROW(A816),1)&amp;""</f>
        <v/>
      </c>
      <c r="O821" s="98">
        <f t="array" ref="O821">SUMPRODUCT(MID(0&amp;N821,LARGE(INDEX(ISNUMBER(--MID(N821,ROW($O$1:$O$25),1))* ROW($O$1:$O$25),0),ROW($O$1:$O$25))+1,1)*10^ROW($O$1:$O$25)/10)</f>
        <v>0</v>
      </c>
    </row>
    <row r="822" spans="14:15" x14ac:dyDescent="0.25">
      <c r="N822" s="311" t="str">
        <f>INDEX(Tracking!$B$6:$B$3001,ROW(A817),1)&amp;""</f>
        <v/>
      </c>
      <c r="O822" s="98">
        <f t="array" ref="O822">SUMPRODUCT(MID(0&amp;N822,LARGE(INDEX(ISNUMBER(--MID(N822,ROW($O$1:$O$25),1))* ROW($O$1:$O$25),0),ROW($O$1:$O$25))+1,1)*10^ROW($O$1:$O$25)/10)</f>
        <v>0</v>
      </c>
    </row>
    <row r="823" spans="14:15" x14ac:dyDescent="0.25">
      <c r="N823" s="311" t="str">
        <f>INDEX(Tracking!$B$6:$B$3001,ROW(A818),1)&amp;""</f>
        <v/>
      </c>
      <c r="O823" s="98">
        <f t="array" ref="O823">SUMPRODUCT(MID(0&amp;N823,LARGE(INDEX(ISNUMBER(--MID(N823,ROW($O$1:$O$25),1))* ROW($O$1:$O$25),0),ROW($O$1:$O$25))+1,1)*10^ROW($O$1:$O$25)/10)</f>
        <v>0</v>
      </c>
    </row>
    <row r="824" spans="14:15" x14ac:dyDescent="0.25">
      <c r="N824" s="311" t="str">
        <f>INDEX(Tracking!$B$6:$B$3001,ROW(A819),1)&amp;""</f>
        <v/>
      </c>
      <c r="O824" s="98">
        <f t="array" ref="O824">SUMPRODUCT(MID(0&amp;N824,LARGE(INDEX(ISNUMBER(--MID(N824,ROW($O$1:$O$25),1))* ROW($O$1:$O$25),0),ROW($O$1:$O$25))+1,1)*10^ROW($O$1:$O$25)/10)</f>
        <v>0</v>
      </c>
    </row>
    <row r="825" spans="14:15" x14ac:dyDescent="0.25">
      <c r="N825" s="311" t="str">
        <f>INDEX(Tracking!$B$6:$B$3001,ROW(A820),1)&amp;""</f>
        <v/>
      </c>
      <c r="O825" s="98">
        <f t="array" ref="O825">SUMPRODUCT(MID(0&amp;N825,LARGE(INDEX(ISNUMBER(--MID(N825,ROW($O$1:$O$25),1))* ROW($O$1:$O$25),0),ROW($O$1:$O$25))+1,1)*10^ROW($O$1:$O$25)/10)</f>
        <v>0</v>
      </c>
    </row>
    <row r="826" spans="14:15" x14ac:dyDescent="0.25">
      <c r="N826" s="311" t="str">
        <f>INDEX(Tracking!$B$6:$B$3001,ROW(A821),1)&amp;""</f>
        <v/>
      </c>
      <c r="O826" s="98">
        <f t="array" ref="O826">SUMPRODUCT(MID(0&amp;N826,LARGE(INDEX(ISNUMBER(--MID(N826,ROW($O$1:$O$25),1))* ROW($O$1:$O$25),0),ROW($O$1:$O$25))+1,1)*10^ROW($O$1:$O$25)/10)</f>
        <v>0</v>
      </c>
    </row>
    <row r="827" spans="14:15" x14ac:dyDescent="0.25">
      <c r="N827" s="311" t="str">
        <f>INDEX(Tracking!$B$6:$B$3001,ROW(A822),1)&amp;""</f>
        <v/>
      </c>
      <c r="O827" s="98">
        <f t="array" ref="O827">SUMPRODUCT(MID(0&amp;N827,LARGE(INDEX(ISNUMBER(--MID(N827,ROW($O$1:$O$25),1))* ROW($O$1:$O$25),0),ROW($O$1:$O$25))+1,1)*10^ROW($O$1:$O$25)/10)</f>
        <v>0</v>
      </c>
    </row>
    <row r="828" spans="14:15" x14ac:dyDescent="0.25">
      <c r="N828" s="311" t="str">
        <f>INDEX(Tracking!$B$6:$B$3001,ROW(A823),1)&amp;""</f>
        <v/>
      </c>
      <c r="O828" s="98">
        <f t="array" ref="O828">SUMPRODUCT(MID(0&amp;N828,LARGE(INDEX(ISNUMBER(--MID(N828,ROW($O$1:$O$25),1))* ROW($O$1:$O$25),0),ROW($O$1:$O$25))+1,1)*10^ROW($O$1:$O$25)/10)</f>
        <v>0</v>
      </c>
    </row>
    <row r="829" spans="14:15" x14ac:dyDescent="0.25">
      <c r="N829" s="311" t="str">
        <f>INDEX(Tracking!$B$6:$B$3001,ROW(A824),1)&amp;""</f>
        <v/>
      </c>
      <c r="O829" s="98">
        <f t="array" ref="O829">SUMPRODUCT(MID(0&amp;N829,LARGE(INDEX(ISNUMBER(--MID(N829,ROW($O$1:$O$25),1))* ROW($O$1:$O$25),0),ROW($O$1:$O$25))+1,1)*10^ROW($O$1:$O$25)/10)</f>
        <v>0</v>
      </c>
    </row>
    <row r="830" spans="14:15" x14ac:dyDescent="0.25">
      <c r="N830" s="311" t="str">
        <f>INDEX(Tracking!$B$6:$B$3001,ROW(A825),1)&amp;""</f>
        <v/>
      </c>
      <c r="O830" s="98">
        <f t="array" ref="O830">SUMPRODUCT(MID(0&amp;N830,LARGE(INDEX(ISNUMBER(--MID(N830,ROW($O$1:$O$25),1))* ROW($O$1:$O$25),0),ROW($O$1:$O$25))+1,1)*10^ROW($O$1:$O$25)/10)</f>
        <v>0</v>
      </c>
    </row>
    <row r="831" spans="14:15" x14ac:dyDescent="0.25">
      <c r="N831" s="311" t="str">
        <f>INDEX(Tracking!$B$6:$B$3001,ROW(A826),1)&amp;""</f>
        <v/>
      </c>
      <c r="O831" s="98">
        <f t="array" ref="O831">SUMPRODUCT(MID(0&amp;N831,LARGE(INDEX(ISNUMBER(--MID(N831,ROW($O$1:$O$25),1))* ROW($O$1:$O$25),0),ROW($O$1:$O$25))+1,1)*10^ROW($O$1:$O$25)/10)</f>
        <v>0</v>
      </c>
    </row>
    <row r="832" spans="14:15" x14ac:dyDescent="0.25">
      <c r="N832" s="311" t="str">
        <f>INDEX(Tracking!$B$6:$B$3001,ROW(A827),1)&amp;""</f>
        <v/>
      </c>
      <c r="O832" s="98">
        <f t="array" ref="O832">SUMPRODUCT(MID(0&amp;N832,LARGE(INDEX(ISNUMBER(--MID(N832,ROW($O$1:$O$25),1))* ROW($O$1:$O$25),0),ROW($O$1:$O$25))+1,1)*10^ROW($O$1:$O$25)/10)</f>
        <v>0</v>
      </c>
    </row>
    <row r="833" spans="14:15" x14ac:dyDescent="0.25">
      <c r="N833" s="311" t="str">
        <f>INDEX(Tracking!$B$6:$B$3001,ROW(A828),1)&amp;""</f>
        <v/>
      </c>
      <c r="O833" s="98">
        <f t="array" ref="O833">SUMPRODUCT(MID(0&amp;N833,LARGE(INDEX(ISNUMBER(--MID(N833,ROW($O$1:$O$25),1))* ROW($O$1:$O$25),0),ROW($O$1:$O$25))+1,1)*10^ROW($O$1:$O$25)/10)</f>
        <v>0</v>
      </c>
    </row>
    <row r="834" spans="14:15" x14ac:dyDescent="0.25">
      <c r="N834" s="311" t="str">
        <f>INDEX(Tracking!$B$6:$B$3001,ROW(A829),1)&amp;""</f>
        <v/>
      </c>
      <c r="O834" s="98">
        <f t="array" ref="O834">SUMPRODUCT(MID(0&amp;N834,LARGE(INDEX(ISNUMBER(--MID(N834,ROW($O$1:$O$25),1))* ROW($O$1:$O$25),0),ROW($O$1:$O$25))+1,1)*10^ROW($O$1:$O$25)/10)</f>
        <v>0</v>
      </c>
    </row>
    <row r="835" spans="14:15" x14ac:dyDescent="0.25">
      <c r="N835" s="311" t="str">
        <f>INDEX(Tracking!$B$6:$B$3001,ROW(A830),1)&amp;""</f>
        <v/>
      </c>
      <c r="O835" s="98">
        <f t="array" ref="O835">SUMPRODUCT(MID(0&amp;N835,LARGE(INDEX(ISNUMBER(--MID(N835,ROW($O$1:$O$25),1))* ROW($O$1:$O$25),0),ROW($O$1:$O$25))+1,1)*10^ROW($O$1:$O$25)/10)</f>
        <v>0</v>
      </c>
    </row>
    <row r="836" spans="14:15" x14ac:dyDescent="0.25">
      <c r="N836" s="311" t="str">
        <f>INDEX(Tracking!$B$6:$B$3001,ROW(A831),1)&amp;""</f>
        <v/>
      </c>
      <c r="O836" s="98">
        <f t="array" ref="O836">SUMPRODUCT(MID(0&amp;N836,LARGE(INDEX(ISNUMBER(--MID(N836,ROW($O$1:$O$25),1))* ROW($O$1:$O$25),0),ROW($O$1:$O$25))+1,1)*10^ROW($O$1:$O$25)/10)</f>
        <v>0</v>
      </c>
    </row>
    <row r="837" spans="14:15" x14ac:dyDescent="0.25">
      <c r="N837" s="311" t="str">
        <f>INDEX(Tracking!$B$6:$B$3001,ROW(A832),1)&amp;""</f>
        <v/>
      </c>
      <c r="O837" s="98">
        <f t="array" ref="O837">SUMPRODUCT(MID(0&amp;N837,LARGE(INDEX(ISNUMBER(--MID(N837,ROW($O$1:$O$25),1))* ROW($O$1:$O$25),0),ROW($O$1:$O$25))+1,1)*10^ROW($O$1:$O$25)/10)</f>
        <v>0</v>
      </c>
    </row>
    <row r="838" spans="14:15" x14ac:dyDescent="0.25">
      <c r="N838" s="311" t="str">
        <f>INDEX(Tracking!$B$6:$B$3001,ROW(A833),1)&amp;""</f>
        <v/>
      </c>
      <c r="O838" s="98">
        <f t="array" ref="O838">SUMPRODUCT(MID(0&amp;N838,LARGE(INDEX(ISNUMBER(--MID(N838,ROW($O$1:$O$25),1))* ROW($O$1:$O$25),0),ROW($O$1:$O$25))+1,1)*10^ROW($O$1:$O$25)/10)</f>
        <v>0</v>
      </c>
    </row>
    <row r="839" spans="14:15" x14ac:dyDescent="0.25">
      <c r="N839" s="311" t="str">
        <f>INDEX(Tracking!$B$6:$B$3001,ROW(A834),1)&amp;""</f>
        <v/>
      </c>
      <c r="O839" s="98">
        <f t="array" ref="O839">SUMPRODUCT(MID(0&amp;N839,LARGE(INDEX(ISNUMBER(--MID(N839,ROW($O$1:$O$25),1))* ROW($O$1:$O$25),0),ROW($O$1:$O$25))+1,1)*10^ROW($O$1:$O$25)/10)</f>
        <v>0</v>
      </c>
    </row>
    <row r="840" spans="14:15" x14ac:dyDescent="0.25">
      <c r="N840" s="311" t="str">
        <f>INDEX(Tracking!$B$6:$B$3001,ROW(A835),1)&amp;""</f>
        <v/>
      </c>
      <c r="O840" s="98">
        <f t="array" ref="O840">SUMPRODUCT(MID(0&amp;N840,LARGE(INDEX(ISNUMBER(--MID(N840,ROW($O$1:$O$25),1))* ROW($O$1:$O$25),0),ROW($O$1:$O$25))+1,1)*10^ROW($O$1:$O$25)/10)</f>
        <v>0</v>
      </c>
    </row>
    <row r="841" spans="14:15" x14ac:dyDescent="0.25">
      <c r="N841" s="311" t="str">
        <f>INDEX(Tracking!$B$6:$B$3001,ROW(A836),1)&amp;""</f>
        <v/>
      </c>
      <c r="O841" s="98">
        <f t="array" ref="O841">SUMPRODUCT(MID(0&amp;N841,LARGE(INDEX(ISNUMBER(--MID(N841,ROW($O$1:$O$25),1))* ROW($O$1:$O$25),0),ROW($O$1:$O$25))+1,1)*10^ROW($O$1:$O$25)/10)</f>
        <v>0</v>
      </c>
    </row>
    <row r="842" spans="14:15" x14ac:dyDescent="0.25">
      <c r="N842" s="311" t="str">
        <f>INDEX(Tracking!$B$6:$B$3001,ROW(A837),1)&amp;""</f>
        <v/>
      </c>
      <c r="O842" s="98">
        <f t="array" ref="O842">SUMPRODUCT(MID(0&amp;N842,LARGE(INDEX(ISNUMBER(--MID(N842,ROW($O$1:$O$25),1))* ROW($O$1:$O$25),0),ROW($O$1:$O$25))+1,1)*10^ROW($O$1:$O$25)/10)</f>
        <v>0</v>
      </c>
    </row>
    <row r="843" spans="14:15" x14ac:dyDescent="0.25">
      <c r="N843" s="311" t="str">
        <f>INDEX(Tracking!$B$6:$B$3001,ROW(A838),1)&amp;""</f>
        <v/>
      </c>
      <c r="O843" s="98">
        <f t="array" ref="O843">SUMPRODUCT(MID(0&amp;N843,LARGE(INDEX(ISNUMBER(--MID(N843,ROW($O$1:$O$25),1))* ROW($O$1:$O$25),0),ROW($O$1:$O$25))+1,1)*10^ROW($O$1:$O$25)/10)</f>
        <v>0</v>
      </c>
    </row>
    <row r="844" spans="14:15" x14ac:dyDescent="0.25">
      <c r="N844" s="311" t="str">
        <f>INDEX(Tracking!$B$6:$B$3001,ROW(A839),1)&amp;""</f>
        <v/>
      </c>
      <c r="O844" s="98">
        <f t="array" ref="O844">SUMPRODUCT(MID(0&amp;N844,LARGE(INDEX(ISNUMBER(--MID(N844,ROW($O$1:$O$25),1))* ROW($O$1:$O$25),0),ROW($O$1:$O$25))+1,1)*10^ROW($O$1:$O$25)/10)</f>
        <v>0</v>
      </c>
    </row>
    <row r="845" spans="14:15" x14ac:dyDescent="0.25">
      <c r="N845" s="311" t="str">
        <f>INDEX(Tracking!$B$6:$B$3001,ROW(A840),1)&amp;""</f>
        <v/>
      </c>
      <c r="O845" s="98">
        <f t="array" ref="O845">SUMPRODUCT(MID(0&amp;N845,LARGE(INDEX(ISNUMBER(--MID(N845,ROW($O$1:$O$25),1))* ROW($O$1:$O$25),0),ROW($O$1:$O$25))+1,1)*10^ROW($O$1:$O$25)/10)</f>
        <v>0</v>
      </c>
    </row>
    <row r="846" spans="14:15" x14ac:dyDescent="0.25">
      <c r="N846" s="311" t="str">
        <f>INDEX(Tracking!$B$6:$B$3001,ROW(A841),1)&amp;""</f>
        <v/>
      </c>
      <c r="O846" s="98">
        <f t="array" ref="O846">SUMPRODUCT(MID(0&amp;N846,LARGE(INDEX(ISNUMBER(--MID(N846,ROW($O$1:$O$25),1))* ROW($O$1:$O$25),0),ROW($O$1:$O$25))+1,1)*10^ROW($O$1:$O$25)/10)</f>
        <v>0</v>
      </c>
    </row>
    <row r="847" spans="14:15" x14ac:dyDescent="0.25">
      <c r="N847" s="311" t="str">
        <f>INDEX(Tracking!$B$6:$B$3001,ROW(A842),1)&amp;""</f>
        <v/>
      </c>
      <c r="O847" s="98">
        <f t="array" ref="O847">SUMPRODUCT(MID(0&amp;N847,LARGE(INDEX(ISNUMBER(--MID(N847,ROW($O$1:$O$25),1))* ROW($O$1:$O$25),0),ROW($O$1:$O$25))+1,1)*10^ROW($O$1:$O$25)/10)</f>
        <v>0</v>
      </c>
    </row>
    <row r="848" spans="14:15" x14ac:dyDescent="0.25">
      <c r="N848" s="311" t="str">
        <f>INDEX(Tracking!$B$6:$B$3001,ROW(A843),1)&amp;""</f>
        <v/>
      </c>
      <c r="O848" s="98">
        <f t="array" ref="O848">SUMPRODUCT(MID(0&amp;N848,LARGE(INDEX(ISNUMBER(--MID(N848,ROW($O$1:$O$25),1))* ROW($O$1:$O$25),0),ROW($O$1:$O$25))+1,1)*10^ROW($O$1:$O$25)/10)</f>
        <v>0</v>
      </c>
    </row>
    <row r="849" spans="14:15" x14ac:dyDescent="0.25">
      <c r="N849" s="311" t="str">
        <f>INDEX(Tracking!$B$6:$B$3001,ROW(A844),1)&amp;""</f>
        <v/>
      </c>
      <c r="O849" s="98">
        <f t="array" ref="O849">SUMPRODUCT(MID(0&amp;N849,LARGE(INDEX(ISNUMBER(--MID(N849,ROW($O$1:$O$25),1))* ROW($O$1:$O$25),0),ROW($O$1:$O$25))+1,1)*10^ROW($O$1:$O$25)/10)</f>
        <v>0</v>
      </c>
    </row>
    <row r="850" spans="14:15" x14ac:dyDescent="0.25">
      <c r="N850" s="311" t="str">
        <f>INDEX(Tracking!$B$6:$B$3001,ROW(A845),1)&amp;""</f>
        <v/>
      </c>
      <c r="O850" s="98">
        <f t="array" ref="O850">SUMPRODUCT(MID(0&amp;N850,LARGE(INDEX(ISNUMBER(--MID(N850,ROW($O$1:$O$25),1))* ROW($O$1:$O$25),0),ROW($O$1:$O$25))+1,1)*10^ROW($O$1:$O$25)/10)</f>
        <v>0</v>
      </c>
    </row>
    <row r="851" spans="14:15" x14ac:dyDescent="0.25">
      <c r="N851" s="311" t="str">
        <f>INDEX(Tracking!$B$6:$B$3001,ROW(A846),1)&amp;""</f>
        <v/>
      </c>
      <c r="O851" s="98">
        <f t="array" ref="O851">SUMPRODUCT(MID(0&amp;N851,LARGE(INDEX(ISNUMBER(--MID(N851,ROW($O$1:$O$25),1))* ROW($O$1:$O$25),0),ROW($O$1:$O$25))+1,1)*10^ROW($O$1:$O$25)/10)</f>
        <v>0</v>
      </c>
    </row>
    <row r="852" spans="14:15" x14ac:dyDescent="0.25">
      <c r="N852" s="311" t="str">
        <f>INDEX(Tracking!$B$6:$B$3001,ROW(A847),1)&amp;""</f>
        <v/>
      </c>
      <c r="O852" s="98">
        <f t="array" ref="O852">SUMPRODUCT(MID(0&amp;N852,LARGE(INDEX(ISNUMBER(--MID(N852,ROW($O$1:$O$25),1))* ROW($O$1:$O$25),0),ROW($O$1:$O$25))+1,1)*10^ROW($O$1:$O$25)/10)</f>
        <v>0</v>
      </c>
    </row>
    <row r="853" spans="14:15" x14ac:dyDescent="0.25">
      <c r="N853" s="311" t="str">
        <f>INDEX(Tracking!$B$6:$B$3001,ROW(A848),1)&amp;""</f>
        <v/>
      </c>
      <c r="O853" s="98">
        <f t="array" ref="O853">SUMPRODUCT(MID(0&amp;N853,LARGE(INDEX(ISNUMBER(--MID(N853,ROW($O$1:$O$25),1))* ROW($O$1:$O$25),0),ROW($O$1:$O$25))+1,1)*10^ROW($O$1:$O$25)/10)</f>
        <v>0</v>
      </c>
    </row>
    <row r="854" spans="14:15" x14ac:dyDescent="0.25">
      <c r="N854" s="311" t="str">
        <f>INDEX(Tracking!$B$6:$B$3001,ROW(A849),1)&amp;""</f>
        <v/>
      </c>
      <c r="O854" s="98">
        <f t="array" ref="O854">SUMPRODUCT(MID(0&amp;N854,LARGE(INDEX(ISNUMBER(--MID(N854,ROW($O$1:$O$25),1))* ROW($O$1:$O$25),0),ROW($O$1:$O$25))+1,1)*10^ROW($O$1:$O$25)/10)</f>
        <v>0</v>
      </c>
    </row>
    <row r="855" spans="14:15" x14ac:dyDescent="0.25">
      <c r="N855" s="311" t="str">
        <f>INDEX(Tracking!$B$6:$B$3001,ROW(A850),1)&amp;""</f>
        <v/>
      </c>
      <c r="O855" s="98">
        <f t="array" ref="O855">SUMPRODUCT(MID(0&amp;N855,LARGE(INDEX(ISNUMBER(--MID(N855,ROW($O$1:$O$25),1))* ROW($O$1:$O$25),0),ROW($O$1:$O$25))+1,1)*10^ROW($O$1:$O$25)/10)</f>
        <v>0</v>
      </c>
    </row>
    <row r="856" spans="14:15" x14ac:dyDescent="0.25">
      <c r="N856" s="311" t="str">
        <f>INDEX(Tracking!$B$6:$B$3001,ROW(A851),1)&amp;""</f>
        <v/>
      </c>
      <c r="O856" s="98">
        <f t="array" ref="O856">SUMPRODUCT(MID(0&amp;N856,LARGE(INDEX(ISNUMBER(--MID(N856,ROW($O$1:$O$25),1))* ROW($O$1:$O$25),0),ROW($O$1:$O$25))+1,1)*10^ROW($O$1:$O$25)/10)</f>
        <v>0</v>
      </c>
    </row>
    <row r="857" spans="14:15" x14ac:dyDescent="0.25">
      <c r="N857" s="311" t="str">
        <f>INDEX(Tracking!$B$6:$B$3001,ROW(A852),1)&amp;""</f>
        <v/>
      </c>
      <c r="O857" s="98">
        <f t="array" ref="O857">SUMPRODUCT(MID(0&amp;N857,LARGE(INDEX(ISNUMBER(--MID(N857,ROW($O$1:$O$25),1))* ROW($O$1:$O$25),0),ROW($O$1:$O$25))+1,1)*10^ROW($O$1:$O$25)/10)</f>
        <v>0</v>
      </c>
    </row>
    <row r="858" spans="14:15" x14ac:dyDescent="0.25">
      <c r="N858" s="311" t="str">
        <f>INDEX(Tracking!$B$6:$B$3001,ROW(A853),1)&amp;""</f>
        <v/>
      </c>
      <c r="O858" s="98">
        <f t="array" ref="O858">SUMPRODUCT(MID(0&amp;N858,LARGE(INDEX(ISNUMBER(--MID(N858,ROW($O$1:$O$25),1))* ROW($O$1:$O$25),0),ROW($O$1:$O$25))+1,1)*10^ROW($O$1:$O$25)/10)</f>
        <v>0</v>
      </c>
    </row>
    <row r="859" spans="14:15" x14ac:dyDescent="0.25">
      <c r="N859" s="311" t="str">
        <f>INDEX(Tracking!$B$6:$B$3001,ROW(A854),1)&amp;""</f>
        <v/>
      </c>
      <c r="O859" s="98">
        <f t="array" ref="O859">SUMPRODUCT(MID(0&amp;N859,LARGE(INDEX(ISNUMBER(--MID(N859,ROW($O$1:$O$25),1))* ROW($O$1:$O$25),0),ROW($O$1:$O$25))+1,1)*10^ROW($O$1:$O$25)/10)</f>
        <v>0</v>
      </c>
    </row>
    <row r="860" spans="14:15" x14ac:dyDescent="0.25">
      <c r="N860" s="311" t="str">
        <f>INDEX(Tracking!$B$6:$B$3001,ROW(A855),1)&amp;""</f>
        <v/>
      </c>
      <c r="O860" s="98">
        <f t="array" ref="O860">SUMPRODUCT(MID(0&amp;N860,LARGE(INDEX(ISNUMBER(--MID(N860,ROW($O$1:$O$25),1))* ROW($O$1:$O$25),0),ROW($O$1:$O$25))+1,1)*10^ROW($O$1:$O$25)/10)</f>
        <v>0</v>
      </c>
    </row>
    <row r="861" spans="14:15" x14ac:dyDescent="0.25">
      <c r="N861" s="311" t="str">
        <f>INDEX(Tracking!$B$6:$B$3001,ROW(A856),1)&amp;""</f>
        <v/>
      </c>
      <c r="O861" s="98">
        <f t="array" ref="O861">SUMPRODUCT(MID(0&amp;N861,LARGE(INDEX(ISNUMBER(--MID(N861,ROW($O$1:$O$25),1))* ROW($O$1:$O$25),0),ROW($O$1:$O$25))+1,1)*10^ROW($O$1:$O$25)/10)</f>
        <v>0</v>
      </c>
    </row>
    <row r="862" spans="14:15" x14ac:dyDescent="0.25">
      <c r="N862" s="311" t="str">
        <f>INDEX(Tracking!$B$6:$B$3001,ROW(A857),1)&amp;""</f>
        <v/>
      </c>
      <c r="O862" s="98">
        <f t="array" ref="O862">SUMPRODUCT(MID(0&amp;N862,LARGE(INDEX(ISNUMBER(--MID(N862,ROW($O$1:$O$25),1))* ROW($O$1:$O$25),0),ROW($O$1:$O$25))+1,1)*10^ROW($O$1:$O$25)/10)</f>
        <v>0</v>
      </c>
    </row>
    <row r="863" spans="14:15" x14ac:dyDescent="0.25">
      <c r="N863" s="311" t="str">
        <f>INDEX(Tracking!$B$6:$B$3001,ROW(A858),1)&amp;""</f>
        <v/>
      </c>
      <c r="O863" s="98">
        <f t="array" ref="O863">SUMPRODUCT(MID(0&amp;N863,LARGE(INDEX(ISNUMBER(--MID(N863,ROW($O$1:$O$25),1))* ROW($O$1:$O$25),0),ROW($O$1:$O$25))+1,1)*10^ROW($O$1:$O$25)/10)</f>
        <v>0</v>
      </c>
    </row>
    <row r="864" spans="14:15" x14ac:dyDescent="0.25">
      <c r="N864" s="311" t="str">
        <f>INDEX(Tracking!$B$6:$B$3001,ROW(A859),1)&amp;""</f>
        <v/>
      </c>
      <c r="O864" s="98">
        <f t="array" ref="O864">SUMPRODUCT(MID(0&amp;N864,LARGE(INDEX(ISNUMBER(--MID(N864,ROW($O$1:$O$25),1))* ROW($O$1:$O$25),0),ROW($O$1:$O$25))+1,1)*10^ROW($O$1:$O$25)/10)</f>
        <v>0</v>
      </c>
    </row>
    <row r="865" spans="14:15" x14ac:dyDescent="0.25">
      <c r="N865" s="311" t="str">
        <f>INDEX(Tracking!$B$6:$B$3001,ROW(A860),1)&amp;""</f>
        <v/>
      </c>
      <c r="O865" s="98">
        <f t="array" ref="O865">SUMPRODUCT(MID(0&amp;N865,LARGE(INDEX(ISNUMBER(--MID(N865,ROW($O$1:$O$25),1))* ROW($O$1:$O$25),0),ROW($O$1:$O$25))+1,1)*10^ROW($O$1:$O$25)/10)</f>
        <v>0</v>
      </c>
    </row>
    <row r="866" spans="14:15" x14ac:dyDescent="0.25">
      <c r="N866" s="311" t="str">
        <f>INDEX(Tracking!$B$6:$B$3001,ROW(A861),1)&amp;""</f>
        <v/>
      </c>
      <c r="O866" s="98">
        <f t="array" ref="O866">SUMPRODUCT(MID(0&amp;N866,LARGE(INDEX(ISNUMBER(--MID(N866,ROW($O$1:$O$25),1))* ROW($O$1:$O$25),0),ROW($O$1:$O$25))+1,1)*10^ROW($O$1:$O$25)/10)</f>
        <v>0</v>
      </c>
    </row>
    <row r="867" spans="14:15" x14ac:dyDescent="0.25">
      <c r="N867" s="311" t="str">
        <f>INDEX(Tracking!$B$6:$B$3001,ROW(A862),1)&amp;""</f>
        <v/>
      </c>
      <c r="O867" s="98">
        <f t="array" ref="O867">SUMPRODUCT(MID(0&amp;N867,LARGE(INDEX(ISNUMBER(--MID(N867,ROW($O$1:$O$25),1))* ROW($O$1:$O$25),0),ROW($O$1:$O$25))+1,1)*10^ROW($O$1:$O$25)/10)</f>
        <v>0</v>
      </c>
    </row>
    <row r="868" spans="14:15" x14ac:dyDescent="0.25">
      <c r="N868" s="311" t="str">
        <f>INDEX(Tracking!$B$6:$B$3001,ROW(A863),1)&amp;""</f>
        <v/>
      </c>
      <c r="O868" s="98">
        <f t="array" ref="O868">SUMPRODUCT(MID(0&amp;N868,LARGE(INDEX(ISNUMBER(--MID(N868,ROW($O$1:$O$25),1))* ROW($O$1:$O$25),0),ROW($O$1:$O$25))+1,1)*10^ROW($O$1:$O$25)/10)</f>
        <v>0</v>
      </c>
    </row>
    <row r="869" spans="14:15" x14ac:dyDescent="0.25">
      <c r="N869" s="311" t="str">
        <f>INDEX(Tracking!$B$6:$B$3001,ROW(A864),1)&amp;""</f>
        <v/>
      </c>
      <c r="O869" s="98">
        <f t="array" ref="O869">SUMPRODUCT(MID(0&amp;N869,LARGE(INDEX(ISNUMBER(--MID(N869,ROW($O$1:$O$25),1))* ROW($O$1:$O$25),0),ROW($O$1:$O$25))+1,1)*10^ROW($O$1:$O$25)/10)</f>
        <v>0</v>
      </c>
    </row>
    <row r="870" spans="14:15" x14ac:dyDescent="0.25">
      <c r="N870" s="311" t="str">
        <f>INDEX(Tracking!$B$6:$B$3001,ROW(A865),1)&amp;""</f>
        <v/>
      </c>
      <c r="O870" s="98">
        <f t="array" ref="O870">SUMPRODUCT(MID(0&amp;N870,LARGE(INDEX(ISNUMBER(--MID(N870,ROW($O$1:$O$25),1))* ROW($O$1:$O$25),0),ROW($O$1:$O$25))+1,1)*10^ROW($O$1:$O$25)/10)</f>
        <v>0</v>
      </c>
    </row>
    <row r="871" spans="14:15" x14ac:dyDescent="0.25">
      <c r="N871" s="311" t="str">
        <f>INDEX(Tracking!$B$6:$B$3001,ROW(A866),1)&amp;""</f>
        <v/>
      </c>
      <c r="O871" s="98">
        <f t="array" ref="O871">SUMPRODUCT(MID(0&amp;N871,LARGE(INDEX(ISNUMBER(--MID(N871,ROW($O$1:$O$25),1))* ROW($O$1:$O$25),0),ROW($O$1:$O$25))+1,1)*10^ROW($O$1:$O$25)/10)</f>
        <v>0</v>
      </c>
    </row>
    <row r="872" spans="14:15" x14ac:dyDescent="0.25">
      <c r="N872" s="311" t="str">
        <f>INDEX(Tracking!$B$6:$B$3001,ROW(A867),1)&amp;""</f>
        <v/>
      </c>
      <c r="O872" s="98">
        <f t="array" ref="O872">SUMPRODUCT(MID(0&amp;N872,LARGE(INDEX(ISNUMBER(--MID(N872,ROW($O$1:$O$25),1))* ROW($O$1:$O$25),0),ROW($O$1:$O$25))+1,1)*10^ROW($O$1:$O$25)/10)</f>
        <v>0</v>
      </c>
    </row>
    <row r="873" spans="14:15" x14ac:dyDescent="0.25">
      <c r="N873" s="311" t="str">
        <f>INDEX(Tracking!$B$6:$B$3001,ROW(A868),1)&amp;""</f>
        <v/>
      </c>
      <c r="O873" s="98">
        <f t="array" ref="O873">SUMPRODUCT(MID(0&amp;N873,LARGE(INDEX(ISNUMBER(--MID(N873,ROW($O$1:$O$25),1))* ROW($O$1:$O$25),0),ROW($O$1:$O$25))+1,1)*10^ROW($O$1:$O$25)/10)</f>
        <v>0</v>
      </c>
    </row>
    <row r="874" spans="14:15" x14ac:dyDescent="0.25">
      <c r="N874" s="311" t="str">
        <f>INDEX(Tracking!$B$6:$B$3001,ROW(A869),1)&amp;""</f>
        <v/>
      </c>
      <c r="O874" s="98">
        <f t="array" ref="O874">SUMPRODUCT(MID(0&amp;N874,LARGE(INDEX(ISNUMBER(--MID(N874,ROW($O$1:$O$25),1))* ROW($O$1:$O$25),0),ROW($O$1:$O$25))+1,1)*10^ROW($O$1:$O$25)/10)</f>
        <v>0</v>
      </c>
    </row>
    <row r="875" spans="14:15" x14ac:dyDescent="0.25">
      <c r="N875" s="311" t="str">
        <f>INDEX(Tracking!$B$6:$B$3001,ROW(A870),1)&amp;""</f>
        <v/>
      </c>
      <c r="O875" s="98">
        <f t="array" ref="O875">SUMPRODUCT(MID(0&amp;N875,LARGE(INDEX(ISNUMBER(--MID(N875,ROW($O$1:$O$25),1))* ROW($O$1:$O$25),0),ROW($O$1:$O$25))+1,1)*10^ROW($O$1:$O$25)/10)</f>
        <v>0</v>
      </c>
    </row>
    <row r="876" spans="14:15" x14ac:dyDescent="0.25">
      <c r="N876" s="311" t="str">
        <f>INDEX(Tracking!$B$6:$B$3001,ROW(A871),1)&amp;""</f>
        <v/>
      </c>
      <c r="O876" s="98">
        <f t="array" ref="O876">SUMPRODUCT(MID(0&amp;N876,LARGE(INDEX(ISNUMBER(--MID(N876,ROW($O$1:$O$25),1))* ROW($O$1:$O$25),0),ROW($O$1:$O$25))+1,1)*10^ROW($O$1:$O$25)/10)</f>
        <v>0</v>
      </c>
    </row>
    <row r="877" spans="14:15" x14ac:dyDescent="0.25">
      <c r="N877" s="311" t="str">
        <f>INDEX(Tracking!$B$6:$B$3001,ROW(A872),1)&amp;""</f>
        <v/>
      </c>
      <c r="O877" s="98">
        <f t="array" ref="O877">SUMPRODUCT(MID(0&amp;N877,LARGE(INDEX(ISNUMBER(--MID(N877,ROW($O$1:$O$25),1))* ROW($O$1:$O$25),0),ROW($O$1:$O$25))+1,1)*10^ROW($O$1:$O$25)/10)</f>
        <v>0</v>
      </c>
    </row>
    <row r="878" spans="14:15" x14ac:dyDescent="0.25">
      <c r="N878" s="311" t="str">
        <f>INDEX(Tracking!$B$6:$B$3001,ROW(A873),1)&amp;""</f>
        <v/>
      </c>
      <c r="O878" s="98">
        <f t="array" ref="O878">SUMPRODUCT(MID(0&amp;N878,LARGE(INDEX(ISNUMBER(--MID(N878,ROW($O$1:$O$25),1))* ROW($O$1:$O$25),0),ROW($O$1:$O$25))+1,1)*10^ROW($O$1:$O$25)/10)</f>
        <v>0</v>
      </c>
    </row>
    <row r="879" spans="14:15" x14ac:dyDescent="0.25">
      <c r="N879" s="311" t="str">
        <f>INDEX(Tracking!$B$6:$B$3001,ROW(A874),1)&amp;""</f>
        <v/>
      </c>
      <c r="O879" s="98">
        <f t="array" ref="O879">SUMPRODUCT(MID(0&amp;N879,LARGE(INDEX(ISNUMBER(--MID(N879,ROW($O$1:$O$25),1))* ROW($O$1:$O$25),0),ROW($O$1:$O$25))+1,1)*10^ROW($O$1:$O$25)/10)</f>
        <v>0</v>
      </c>
    </row>
    <row r="880" spans="14:15" x14ac:dyDescent="0.25">
      <c r="N880" s="311" t="str">
        <f>INDEX(Tracking!$B$6:$B$3001,ROW(A875),1)&amp;""</f>
        <v/>
      </c>
      <c r="O880" s="98">
        <f t="array" ref="O880">SUMPRODUCT(MID(0&amp;N880,LARGE(INDEX(ISNUMBER(--MID(N880,ROW($O$1:$O$25),1))* ROW($O$1:$O$25),0),ROW($O$1:$O$25))+1,1)*10^ROW($O$1:$O$25)/10)</f>
        <v>0</v>
      </c>
    </row>
    <row r="881" spans="14:15" x14ac:dyDescent="0.25">
      <c r="N881" s="311" t="str">
        <f>INDEX(Tracking!$B$6:$B$3001,ROW(A876),1)&amp;""</f>
        <v/>
      </c>
      <c r="O881" s="98">
        <f t="array" ref="O881">SUMPRODUCT(MID(0&amp;N881,LARGE(INDEX(ISNUMBER(--MID(N881,ROW($O$1:$O$25),1))* ROW($O$1:$O$25),0),ROW($O$1:$O$25))+1,1)*10^ROW($O$1:$O$25)/10)</f>
        <v>0</v>
      </c>
    </row>
    <row r="882" spans="14:15" x14ac:dyDescent="0.25">
      <c r="N882" s="311" t="str">
        <f>INDEX(Tracking!$B$6:$B$3001,ROW(A877),1)&amp;""</f>
        <v/>
      </c>
      <c r="O882" s="98">
        <f t="array" ref="O882">SUMPRODUCT(MID(0&amp;N882,LARGE(INDEX(ISNUMBER(--MID(N882,ROW($O$1:$O$25),1))* ROW($O$1:$O$25),0),ROW($O$1:$O$25))+1,1)*10^ROW($O$1:$O$25)/10)</f>
        <v>0</v>
      </c>
    </row>
    <row r="883" spans="14:15" x14ac:dyDescent="0.25">
      <c r="N883" s="311" t="str">
        <f>INDEX(Tracking!$B$6:$B$3001,ROW(A878),1)&amp;""</f>
        <v/>
      </c>
      <c r="O883" s="98">
        <f t="array" ref="O883">SUMPRODUCT(MID(0&amp;N883,LARGE(INDEX(ISNUMBER(--MID(N883,ROW($O$1:$O$25),1))* ROW($O$1:$O$25),0),ROW($O$1:$O$25))+1,1)*10^ROW($O$1:$O$25)/10)</f>
        <v>0</v>
      </c>
    </row>
    <row r="884" spans="14:15" x14ac:dyDescent="0.25">
      <c r="N884" s="311" t="str">
        <f>INDEX(Tracking!$B$6:$B$3001,ROW(A879),1)&amp;""</f>
        <v/>
      </c>
      <c r="O884" s="98">
        <f t="array" ref="O884">SUMPRODUCT(MID(0&amp;N884,LARGE(INDEX(ISNUMBER(--MID(N884,ROW($O$1:$O$25),1))* ROW($O$1:$O$25),0),ROW($O$1:$O$25))+1,1)*10^ROW($O$1:$O$25)/10)</f>
        <v>0</v>
      </c>
    </row>
    <row r="885" spans="14:15" x14ac:dyDescent="0.25">
      <c r="N885" s="311" t="str">
        <f>INDEX(Tracking!$B$6:$B$3001,ROW(A880),1)&amp;""</f>
        <v/>
      </c>
      <c r="O885" s="98">
        <f t="array" ref="O885">SUMPRODUCT(MID(0&amp;N885,LARGE(INDEX(ISNUMBER(--MID(N885,ROW($O$1:$O$25),1))* ROW($O$1:$O$25),0),ROW($O$1:$O$25))+1,1)*10^ROW($O$1:$O$25)/10)</f>
        <v>0</v>
      </c>
    </row>
    <row r="886" spans="14:15" x14ac:dyDescent="0.25">
      <c r="N886" s="311" t="str">
        <f>INDEX(Tracking!$B$6:$B$3001,ROW(A881),1)&amp;""</f>
        <v/>
      </c>
      <c r="O886" s="98">
        <f t="array" ref="O886">SUMPRODUCT(MID(0&amp;N886,LARGE(INDEX(ISNUMBER(--MID(N886,ROW($O$1:$O$25),1))* ROW($O$1:$O$25),0),ROW($O$1:$O$25))+1,1)*10^ROW($O$1:$O$25)/10)</f>
        <v>0</v>
      </c>
    </row>
    <row r="887" spans="14:15" x14ac:dyDescent="0.25">
      <c r="N887" s="311" t="str">
        <f>INDEX(Tracking!$B$6:$B$3001,ROW(A882),1)&amp;""</f>
        <v/>
      </c>
      <c r="O887" s="98">
        <f t="array" ref="O887">SUMPRODUCT(MID(0&amp;N887,LARGE(INDEX(ISNUMBER(--MID(N887,ROW($O$1:$O$25),1))* ROW($O$1:$O$25),0),ROW($O$1:$O$25))+1,1)*10^ROW($O$1:$O$25)/10)</f>
        <v>0</v>
      </c>
    </row>
    <row r="888" spans="14:15" x14ac:dyDescent="0.25">
      <c r="N888" s="311" t="str">
        <f>INDEX(Tracking!$B$6:$B$3001,ROW(A883),1)&amp;""</f>
        <v/>
      </c>
      <c r="O888" s="98">
        <f t="array" ref="O888">SUMPRODUCT(MID(0&amp;N888,LARGE(INDEX(ISNUMBER(--MID(N888,ROW($O$1:$O$25),1))* ROW($O$1:$O$25),0),ROW($O$1:$O$25))+1,1)*10^ROW($O$1:$O$25)/10)</f>
        <v>0</v>
      </c>
    </row>
    <row r="889" spans="14:15" x14ac:dyDescent="0.25">
      <c r="N889" s="311" t="str">
        <f>INDEX(Tracking!$B$6:$B$3001,ROW(A884),1)&amp;""</f>
        <v/>
      </c>
      <c r="O889" s="98">
        <f t="array" ref="O889">SUMPRODUCT(MID(0&amp;N889,LARGE(INDEX(ISNUMBER(--MID(N889,ROW($O$1:$O$25),1))* ROW($O$1:$O$25),0),ROW($O$1:$O$25))+1,1)*10^ROW($O$1:$O$25)/10)</f>
        <v>0</v>
      </c>
    </row>
    <row r="890" spans="14:15" x14ac:dyDescent="0.25">
      <c r="N890" s="311" t="str">
        <f>INDEX(Tracking!$B$6:$B$3001,ROW(A885),1)&amp;""</f>
        <v/>
      </c>
      <c r="O890" s="98">
        <f t="array" ref="O890">SUMPRODUCT(MID(0&amp;N890,LARGE(INDEX(ISNUMBER(--MID(N890,ROW($O$1:$O$25),1))* ROW($O$1:$O$25),0),ROW($O$1:$O$25))+1,1)*10^ROW($O$1:$O$25)/10)</f>
        <v>0</v>
      </c>
    </row>
    <row r="891" spans="14:15" x14ac:dyDescent="0.25">
      <c r="N891" s="311" t="str">
        <f>INDEX(Tracking!$B$6:$B$3001,ROW(A886),1)&amp;""</f>
        <v/>
      </c>
      <c r="O891" s="98">
        <f t="array" ref="O891">SUMPRODUCT(MID(0&amp;N891,LARGE(INDEX(ISNUMBER(--MID(N891,ROW($O$1:$O$25),1))* ROW($O$1:$O$25),0),ROW($O$1:$O$25))+1,1)*10^ROW($O$1:$O$25)/10)</f>
        <v>0</v>
      </c>
    </row>
    <row r="892" spans="14:15" x14ac:dyDescent="0.25">
      <c r="N892" s="311" t="str">
        <f>INDEX(Tracking!$B$6:$B$3001,ROW(A887),1)&amp;""</f>
        <v/>
      </c>
      <c r="O892" s="98">
        <f t="array" ref="O892">SUMPRODUCT(MID(0&amp;N892,LARGE(INDEX(ISNUMBER(--MID(N892,ROW($O$1:$O$25),1))* ROW($O$1:$O$25),0),ROW($O$1:$O$25))+1,1)*10^ROW($O$1:$O$25)/10)</f>
        <v>0</v>
      </c>
    </row>
    <row r="893" spans="14:15" x14ac:dyDescent="0.25">
      <c r="N893" s="311" t="str">
        <f>INDEX(Tracking!$B$6:$B$3001,ROW(A888),1)&amp;""</f>
        <v/>
      </c>
      <c r="O893" s="98">
        <f t="array" ref="O893">SUMPRODUCT(MID(0&amp;N893,LARGE(INDEX(ISNUMBER(--MID(N893,ROW($O$1:$O$25),1))* ROW($O$1:$O$25),0),ROW($O$1:$O$25))+1,1)*10^ROW($O$1:$O$25)/10)</f>
        <v>0</v>
      </c>
    </row>
    <row r="894" spans="14:15" x14ac:dyDescent="0.25">
      <c r="N894" s="311" t="str">
        <f>INDEX(Tracking!$B$6:$B$3001,ROW(A889),1)&amp;""</f>
        <v/>
      </c>
      <c r="O894" s="98">
        <f t="array" ref="O894">SUMPRODUCT(MID(0&amp;N894,LARGE(INDEX(ISNUMBER(--MID(N894,ROW($O$1:$O$25),1))* ROW($O$1:$O$25),0),ROW($O$1:$O$25))+1,1)*10^ROW($O$1:$O$25)/10)</f>
        <v>0</v>
      </c>
    </row>
    <row r="895" spans="14:15" x14ac:dyDescent="0.25">
      <c r="N895" s="311" t="str">
        <f>INDEX(Tracking!$B$6:$B$3001,ROW(A890),1)&amp;""</f>
        <v/>
      </c>
      <c r="O895" s="98">
        <f t="array" ref="O895">SUMPRODUCT(MID(0&amp;N895,LARGE(INDEX(ISNUMBER(--MID(N895,ROW($O$1:$O$25),1))* ROW($O$1:$O$25),0),ROW($O$1:$O$25))+1,1)*10^ROW($O$1:$O$25)/10)</f>
        <v>0</v>
      </c>
    </row>
    <row r="896" spans="14:15" x14ac:dyDescent="0.25">
      <c r="N896" s="311" t="str">
        <f>INDEX(Tracking!$B$6:$B$3001,ROW(A891),1)&amp;""</f>
        <v/>
      </c>
      <c r="O896" s="98">
        <f t="array" ref="O896">SUMPRODUCT(MID(0&amp;N896,LARGE(INDEX(ISNUMBER(--MID(N896,ROW($O$1:$O$25),1))* ROW($O$1:$O$25),0),ROW($O$1:$O$25))+1,1)*10^ROW($O$1:$O$25)/10)</f>
        <v>0</v>
      </c>
    </row>
    <row r="897" spans="14:15" x14ac:dyDescent="0.25">
      <c r="N897" s="311" t="str">
        <f>INDEX(Tracking!$B$6:$B$3001,ROW(A892),1)&amp;""</f>
        <v/>
      </c>
      <c r="O897" s="98">
        <f t="array" ref="O897">SUMPRODUCT(MID(0&amp;N897,LARGE(INDEX(ISNUMBER(--MID(N897,ROW($O$1:$O$25),1))* ROW($O$1:$O$25),0),ROW($O$1:$O$25))+1,1)*10^ROW($O$1:$O$25)/10)</f>
        <v>0</v>
      </c>
    </row>
    <row r="898" spans="14:15" x14ac:dyDescent="0.25">
      <c r="N898" s="311" t="str">
        <f>INDEX(Tracking!$B$6:$B$3001,ROW(A893),1)&amp;""</f>
        <v/>
      </c>
      <c r="O898" s="98">
        <f t="array" ref="O898">SUMPRODUCT(MID(0&amp;N898,LARGE(INDEX(ISNUMBER(--MID(N898,ROW($O$1:$O$25),1))* ROW($O$1:$O$25),0),ROW($O$1:$O$25))+1,1)*10^ROW($O$1:$O$25)/10)</f>
        <v>0</v>
      </c>
    </row>
    <row r="899" spans="14:15" x14ac:dyDescent="0.25">
      <c r="N899" s="311" t="str">
        <f>INDEX(Tracking!$B$6:$B$3001,ROW(A894),1)&amp;""</f>
        <v/>
      </c>
      <c r="O899" s="98">
        <f t="array" ref="O899">SUMPRODUCT(MID(0&amp;N899,LARGE(INDEX(ISNUMBER(--MID(N899,ROW($O$1:$O$25),1))* ROW($O$1:$O$25),0),ROW($O$1:$O$25))+1,1)*10^ROW($O$1:$O$25)/10)</f>
        <v>0</v>
      </c>
    </row>
    <row r="900" spans="14:15" x14ac:dyDescent="0.25">
      <c r="N900" s="311" t="str">
        <f>INDEX(Tracking!$B$6:$B$3001,ROW(A895),1)&amp;""</f>
        <v/>
      </c>
      <c r="O900" s="98">
        <f t="array" ref="O900">SUMPRODUCT(MID(0&amp;N900,LARGE(INDEX(ISNUMBER(--MID(N900,ROW($O$1:$O$25),1))* ROW($O$1:$O$25),0),ROW($O$1:$O$25))+1,1)*10^ROW($O$1:$O$25)/10)</f>
        <v>0</v>
      </c>
    </row>
    <row r="901" spans="14:15" x14ac:dyDescent="0.25">
      <c r="N901" s="311" t="str">
        <f>INDEX(Tracking!$B$6:$B$3001,ROW(A896),1)&amp;""</f>
        <v/>
      </c>
      <c r="O901" s="98">
        <f t="array" ref="O901">SUMPRODUCT(MID(0&amp;N901,LARGE(INDEX(ISNUMBER(--MID(N901,ROW($O$1:$O$25),1))* ROW($O$1:$O$25),0),ROW($O$1:$O$25))+1,1)*10^ROW($O$1:$O$25)/10)</f>
        <v>0</v>
      </c>
    </row>
    <row r="902" spans="14:15" x14ac:dyDescent="0.25">
      <c r="N902" s="311" t="str">
        <f>INDEX(Tracking!$B$6:$B$3001,ROW(A897),1)&amp;""</f>
        <v/>
      </c>
      <c r="O902" s="98">
        <f t="array" ref="O902">SUMPRODUCT(MID(0&amp;N902,LARGE(INDEX(ISNUMBER(--MID(N902,ROW($O$1:$O$25),1))* ROW($O$1:$O$25),0),ROW($O$1:$O$25))+1,1)*10^ROW($O$1:$O$25)/10)</f>
        <v>0</v>
      </c>
    </row>
    <row r="903" spans="14:15" x14ac:dyDescent="0.25">
      <c r="N903" s="311" t="str">
        <f>INDEX(Tracking!$B$6:$B$3001,ROW(A898),1)&amp;""</f>
        <v/>
      </c>
      <c r="O903" s="98">
        <f t="array" ref="O903">SUMPRODUCT(MID(0&amp;N903,LARGE(INDEX(ISNUMBER(--MID(N903,ROW($O$1:$O$25),1))* ROW($O$1:$O$25),0),ROW($O$1:$O$25))+1,1)*10^ROW($O$1:$O$25)/10)</f>
        <v>0</v>
      </c>
    </row>
    <row r="904" spans="14:15" x14ac:dyDescent="0.25">
      <c r="N904" s="311" t="str">
        <f>INDEX(Tracking!$B$6:$B$3001,ROW(A899),1)&amp;""</f>
        <v/>
      </c>
      <c r="O904" s="98">
        <f t="array" ref="O904">SUMPRODUCT(MID(0&amp;N904,LARGE(INDEX(ISNUMBER(--MID(N904,ROW($O$1:$O$25),1))* ROW($O$1:$O$25),0),ROW($O$1:$O$25))+1,1)*10^ROW($O$1:$O$25)/10)</f>
        <v>0</v>
      </c>
    </row>
    <row r="905" spans="14:15" x14ac:dyDescent="0.25">
      <c r="N905" s="311" t="str">
        <f>INDEX(Tracking!$B$6:$B$3001,ROW(A900),1)&amp;""</f>
        <v/>
      </c>
      <c r="O905" s="98">
        <f t="array" ref="O905">SUMPRODUCT(MID(0&amp;N905,LARGE(INDEX(ISNUMBER(--MID(N905,ROW($O$1:$O$25),1))* ROW($O$1:$O$25),0),ROW($O$1:$O$25))+1,1)*10^ROW($O$1:$O$25)/10)</f>
        <v>0</v>
      </c>
    </row>
    <row r="906" spans="14:15" x14ac:dyDescent="0.25">
      <c r="N906" s="311" t="str">
        <f>INDEX(Tracking!$B$6:$B$3001,ROW(A901),1)&amp;""</f>
        <v/>
      </c>
      <c r="O906" s="98">
        <f t="array" ref="O906">SUMPRODUCT(MID(0&amp;N906,LARGE(INDEX(ISNUMBER(--MID(N906,ROW($O$1:$O$25),1))* ROW($O$1:$O$25),0),ROW($O$1:$O$25))+1,1)*10^ROW($O$1:$O$25)/10)</f>
        <v>0</v>
      </c>
    </row>
    <row r="907" spans="14:15" x14ac:dyDescent="0.25">
      <c r="N907" s="311" t="str">
        <f>INDEX(Tracking!$B$6:$B$3001,ROW(A902),1)&amp;""</f>
        <v/>
      </c>
      <c r="O907" s="98">
        <f t="array" ref="O907">SUMPRODUCT(MID(0&amp;N907,LARGE(INDEX(ISNUMBER(--MID(N907,ROW($O$1:$O$25),1))* ROW($O$1:$O$25),0),ROW($O$1:$O$25))+1,1)*10^ROW($O$1:$O$25)/10)</f>
        <v>0</v>
      </c>
    </row>
    <row r="908" spans="14:15" x14ac:dyDescent="0.25">
      <c r="N908" s="311" t="str">
        <f>INDEX(Tracking!$B$6:$B$3001,ROW(A903),1)&amp;""</f>
        <v/>
      </c>
      <c r="O908" s="98">
        <f t="array" ref="O908">SUMPRODUCT(MID(0&amp;N908,LARGE(INDEX(ISNUMBER(--MID(N908,ROW($O$1:$O$25),1))* ROW($O$1:$O$25),0),ROW($O$1:$O$25))+1,1)*10^ROW($O$1:$O$25)/10)</f>
        <v>0</v>
      </c>
    </row>
    <row r="909" spans="14:15" x14ac:dyDescent="0.25">
      <c r="N909" s="311" t="str">
        <f>INDEX(Tracking!$B$6:$B$3001,ROW(A904),1)&amp;""</f>
        <v/>
      </c>
      <c r="O909" s="98">
        <f t="array" ref="O909">SUMPRODUCT(MID(0&amp;N909,LARGE(INDEX(ISNUMBER(--MID(N909,ROW($O$1:$O$25),1))* ROW($O$1:$O$25),0),ROW($O$1:$O$25))+1,1)*10^ROW($O$1:$O$25)/10)</f>
        <v>0</v>
      </c>
    </row>
    <row r="910" spans="14:15" x14ac:dyDescent="0.25">
      <c r="N910" s="311" t="str">
        <f>INDEX(Tracking!$B$6:$B$3001,ROW(A905),1)&amp;""</f>
        <v/>
      </c>
      <c r="O910" s="98">
        <f t="array" ref="O910">SUMPRODUCT(MID(0&amp;N910,LARGE(INDEX(ISNUMBER(--MID(N910,ROW($O$1:$O$25),1))* ROW($O$1:$O$25),0),ROW($O$1:$O$25))+1,1)*10^ROW($O$1:$O$25)/10)</f>
        <v>0</v>
      </c>
    </row>
    <row r="911" spans="14:15" x14ac:dyDescent="0.25">
      <c r="N911" s="311" t="str">
        <f>INDEX(Tracking!$B$6:$B$3001,ROW(A906),1)&amp;""</f>
        <v/>
      </c>
      <c r="O911" s="98">
        <f t="array" ref="O911">SUMPRODUCT(MID(0&amp;N911,LARGE(INDEX(ISNUMBER(--MID(N911,ROW($O$1:$O$25),1))* ROW($O$1:$O$25),0),ROW($O$1:$O$25))+1,1)*10^ROW($O$1:$O$25)/10)</f>
        <v>0</v>
      </c>
    </row>
    <row r="912" spans="14:15" x14ac:dyDescent="0.25">
      <c r="N912" s="311" t="str">
        <f>INDEX(Tracking!$B$6:$B$3001,ROW(A907),1)&amp;""</f>
        <v/>
      </c>
      <c r="O912" s="98">
        <f t="array" ref="O912">SUMPRODUCT(MID(0&amp;N912,LARGE(INDEX(ISNUMBER(--MID(N912,ROW($O$1:$O$25),1))* ROW($O$1:$O$25),0),ROW($O$1:$O$25))+1,1)*10^ROW($O$1:$O$25)/10)</f>
        <v>0</v>
      </c>
    </row>
    <row r="913" spans="14:15" x14ac:dyDescent="0.25">
      <c r="N913" s="311" t="str">
        <f>INDEX(Tracking!$B$6:$B$3001,ROW(A908),1)&amp;""</f>
        <v/>
      </c>
      <c r="O913" s="98">
        <f t="array" ref="O913">SUMPRODUCT(MID(0&amp;N913,LARGE(INDEX(ISNUMBER(--MID(N913,ROW($O$1:$O$25),1))* ROW($O$1:$O$25),0),ROW($O$1:$O$25))+1,1)*10^ROW($O$1:$O$25)/10)</f>
        <v>0</v>
      </c>
    </row>
    <row r="914" spans="14:15" x14ac:dyDescent="0.25">
      <c r="N914" s="311" t="str">
        <f>INDEX(Tracking!$B$6:$B$3001,ROW(A909),1)&amp;""</f>
        <v/>
      </c>
      <c r="O914" s="98">
        <f t="array" ref="O914">SUMPRODUCT(MID(0&amp;N914,LARGE(INDEX(ISNUMBER(--MID(N914,ROW($O$1:$O$25),1))* ROW($O$1:$O$25),0),ROW($O$1:$O$25))+1,1)*10^ROW($O$1:$O$25)/10)</f>
        <v>0</v>
      </c>
    </row>
    <row r="915" spans="14:15" x14ac:dyDescent="0.25">
      <c r="N915" s="311" t="str">
        <f>INDEX(Tracking!$B$6:$B$3001,ROW(A910),1)&amp;""</f>
        <v/>
      </c>
      <c r="O915" s="98">
        <f t="array" ref="O915">SUMPRODUCT(MID(0&amp;N915,LARGE(INDEX(ISNUMBER(--MID(N915,ROW($O$1:$O$25),1))* ROW($O$1:$O$25),0),ROW($O$1:$O$25))+1,1)*10^ROW($O$1:$O$25)/10)</f>
        <v>0</v>
      </c>
    </row>
    <row r="916" spans="14:15" x14ac:dyDescent="0.25">
      <c r="N916" s="311" t="str">
        <f>INDEX(Tracking!$B$6:$B$3001,ROW(A911),1)&amp;""</f>
        <v/>
      </c>
      <c r="O916" s="98">
        <f t="array" ref="O916">SUMPRODUCT(MID(0&amp;N916,LARGE(INDEX(ISNUMBER(--MID(N916,ROW($O$1:$O$25),1))* ROW($O$1:$O$25),0),ROW($O$1:$O$25))+1,1)*10^ROW($O$1:$O$25)/10)</f>
        <v>0</v>
      </c>
    </row>
    <row r="917" spans="14:15" x14ac:dyDescent="0.25">
      <c r="N917" s="311" t="str">
        <f>INDEX(Tracking!$B$6:$B$3001,ROW(A912),1)&amp;""</f>
        <v/>
      </c>
      <c r="O917" s="98">
        <f t="array" ref="O917">SUMPRODUCT(MID(0&amp;N917,LARGE(INDEX(ISNUMBER(--MID(N917,ROW($O$1:$O$25),1))* ROW($O$1:$O$25),0),ROW($O$1:$O$25))+1,1)*10^ROW($O$1:$O$25)/10)</f>
        <v>0</v>
      </c>
    </row>
    <row r="918" spans="14:15" x14ac:dyDescent="0.25">
      <c r="N918" s="311" t="str">
        <f>INDEX(Tracking!$B$6:$B$3001,ROW(A913),1)&amp;""</f>
        <v/>
      </c>
      <c r="O918" s="98">
        <f t="array" ref="O918">SUMPRODUCT(MID(0&amp;N918,LARGE(INDEX(ISNUMBER(--MID(N918,ROW($O$1:$O$25),1))* ROW($O$1:$O$25),0),ROW($O$1:$O$25))+1,1)*10^ROW($O$1:$O$25)/10)</f>
        <v>0</v>
      </c>
    </row>
    <row r="919" spans="14:15" x14ac:dyDescent="0.25">
      <c r="N919" s="311" t="str">
        <f>INDEX(Tracking!$B$6:$B$3001,ROW(A914),1)&amp;""</f>
        <v/>
      </c>
      <c r="O919" s="98">
        <f t="array" ref="O919">SUMPRODUCT(MID(0&amp;N919,LARGE(INDEX(ISNUMBER(--MID(N919,ROW($O$1:$O$25),1))* ROW($O$1:$O$25),0),ROW($O$1:$O$25))+1,1)*10^ROW($O$1:$O$25)/10)</f>
        <v>0</v>
      </c>
    </row>
    <row r="920" spans="14:15" x14ac:dyDescent="0.25">
      <c r="N920" s="311" t="str">
        <f>INDEX(Tracking!$B$6:$B$3001,ROW(A915),1)&amp;""</f>
        <v/>
      </c>
      <c r="O920" s="98">
        <f t="array" ref="O920">SUMPRODUCT(MID(0&amp;N920,LARGE(INDEX(ISNUMBER(--MID(N920,ROW($O$1:$O$25),1))* ROW($O$1:$O$25),0),ROW($O$1:$O$25))+1,1)*10^ROW($O$1:$O$25)/10)</f>
        <v>0</v>
      </c>
    </row>
    <row r="921" spans="14:15" x14ac:dyDescent="0.25">
      <c r="N921" s="311" t="str">
        <f>INDEX(Tracking!$B$6:$B$3001,ROW(A916),1)&amp;""</f>
        <v/>
      </c>
      <c r="O921" s="98">
        <f t="array" ref="O921">SUMPRODUCT(MID(0&amp;N921,LARGE(INDEX(ISNUMBER(--MID(N921,ROW($O$1:$O$25),1))* ROW($O$1:$O$25),0),ROW($O$1:$O$25))+1,1)*10^ROW($O$1:$O$25)/10)</f>
        <v>0</v>
      </c>
    </row>
    <row r="922" spans="14:15" x14ac:dyDescent="0.25">
      <c r="N922" s="311" t="str">
        <f>INDEX(Tracking!$B$6:$B$3001,ROW(A917),1)&amp;""</f>
        <v/>
      </c>
      <c r="O922" s="98">
        <f t="array" ref="O922">SUMPRODUCT(MID(0&amp;N922,LARGE(INDEX(ISNUMBER(--MID(N922,ROW($O$1:$O$25),1))* ROW($O$1:$O$25),0),ROW($O$1:$O$25))+1,1)*10^ROW($O$1:$O$25)/10)</f>
        <v>0</v>
      </c>
    </row>
    <row r="923" spans="14:15" x14ac:dyDescent="0.25">
      <c r="N923" s="311" t="str">
        <f>INDEX(Tracking!$B$6:$B$3001,ROW(A918),1)&amp;""</f>
        <v/>
      </c>
      <c r="O923" s="98">
        <f t="array" ref="O923">SUMPRODUCT(MID(0&amp;N923,LARGE(INDEX(ISNUMBER(--MID(N923,ROW($O$1:$O$25),1))* ROW($O$1:$O$25),0),ROW($O$1:$O$25))+1,1)*10^ROW($O$1:$O$25)/10)</f>
        <v>0</v>
      </c>
    </row>
    <row r="924" spans="14:15" x14ac:dyDescent="0.25">
      <c r="N924" s="311" t="str">
        <f>INDEX(Tracking!$B$6:$B$3001,ROW(A919),1)&amp;""</f>
        <v/>
      </c>
      <c r="O924" s="98">
        <f t="array" ref="O924">SUMPRODUCT(MID(0&amp;N924,LARGE(INDEX(ISNUMBER(--MID(N924,ROW($O$1:$O$25),1))* ROW($O$1:$O$25),0),ROW($O$1:$O$25))+1,1)*10^ROW($O$1:$O$25)/10)</f>
        <v>0</v>
      </c>
    </row>
    <row r="925" spans="14:15" x14ac:dyDescent="0.25">
      <c r="N925" s="311" t="str">
        <f>INDEX(Tracking!$B$6:$B$3001,ROW(A920),1)&amp;""</f>
        <v/>
      </c>
      <c r="O925" s="98">
        <f t="array" ref="O925">SUMPRODUCT(MID(0&amp;N925,LARGE(INDEX(ISNUMBER(--MID(N925,ROW($O$1:$O$25),1))* ROW($O$1:$O$25),0),ROW($O$1:$O$25))+1,1)*10^ROW($O$1:$O$25)/10)</f>
        <v>0</v>
      </c>
    </row>
    <row r="926" spans="14:15" x14ac:dyDescent="0.25">
      <c r="N926" s="311" t="str">
        <f>INDEX(Tracking!$B$6:$B$3001,ROW(A921),1)&amp;""</f>
        <v/>
      </c>
      <c r="O926" s="98">
        <f t="array" ref="O926">SUMPRODUCT(MID(0&amp;N926,LARGE(INDEX(ISNUMBER(--MID(N926,ROW($O$1:$O$25),1))* ROW($O$1:$O$25),0),ROW($O$1:$O$25))+1,1)*10^ROW($O$1:$O$25)/10)</f>
        <v>0</v>
      </c>
    </row>
    <row r="927" spans="14:15" x14ac:dyDescent="0.25">
      <c r="N927" s="311" t="str">
        <f>INDEX(Tracking!$B$6:$B$3001,ROW(A922),1)&amp;""</f>
        <v/>
      </c>
      <c r="O927" s="98">
        <f t="array" ref="O927">SUMPRODUCT(MID(0&amp;N927,LARGE(INDEX(ISNUMBER(--MID(N927,ROW($O$1:$O$25),1))* ROW($O$1:$O$25),0),ROW($O$1:$O$25))+1,1)*10^ROW($O$1:$O$25)/10)</f>
        <v>0</v>
      </c>
    </row>
    <row r="928" spans="14:15" x14ac:dyDescent="0.25">
      <c r="N928" s="311" t="str">
        <f>INDEX(Tracking!$B$6:$B$3001,ROW(A923),1)&amp;""</f>
        <v/>
      </c>
      <c r="O928" s="98">
        <f t="array" ref="O928">SUMPRODUCT(MID(0&amp;N928,LARGE(INDEX(ISNUMBER(--MID(N928,ROW($O$1:$O$25),1))* ROW($O$1:$O$25),0),ROW($O$1:$O$25))+1,1)*10^ROW($O$1:$O$25)/10)</f>
        <v>0</v>
      </c>
    </row>
    <row r="929" spans="14:15" x14ac:dyDescent="0.25">
      <c r="N929" s="311" t="str">
        <f>INDEX(Tracking!$B$6:$B$3001,ROW(A924),1)&amp;""</f>
        <v/>
      </c>
      <c r="O929" s="98">
        <f t="array" ref="O929">SUMPRODUCT(MID(0&amp;N929,LARGE(INDEX(ISNUMBER(--MID(N929,ROW($O$1:$O$25),1))* ROW($O$1:$O$25),0),ROW($O$1:$O$25))+1,1)*10^ROW($O$1:$O$25)/10)</f>
        <v>0</v>
      </c>
    </row>
    <row r="930" spans="14:15" x14ac:dyDescent="0.25">
      <c r="N930" s="311" t="str">
        <f>INDEX(Tracking!$B$6:$B$3001,ROW(A925),1)&amp;""</f>
        <v/>
      </c>
      <c r="O930" s="98">
        <f t="array" ref="O930">SUMPRODUCT(MID(0&amp;N930,LARGE(INDEX(ISNUMBER(--MID(N930,ROW($O$1:$O$25),1))* ROW($O$1:$O$25),0),ROW($O$1:$O$25))+1,1)*10^ROW($O$1:$O$25)/10)</f>
        <v>0</v>
      </c>
    </row>
    <row r="931" spans="14:15" x14ac:dyDescent="0.25">
      <c r="N931" s="311" t="str">
        <f>INDEX(Tracking!$B$6:$B$3001,ROW(A926),1)&amp;""</f>
        <v/>
      </c>
      <c r="O931" s="98">
        <f t="array" ref="O931">SUMPRODUCT(MID(0&amp;N931,LARGE(INDEX(ISNUMBER(--MID(N931,ROW($O$1:$O$25),1))* ROW($O$1:$O$25),0),ROW($O$1:$O$25))+1,1)*10^ROW($O$1:$O$25)/10)</f>
        <v>0</v>
      </c>
    </row>
    <row r="932" spans="14:15" x14ac:dyDescent="0.25">
      <c r="N932" s="311" t="str">
        <f>INDEX(Tracking!$B$6:$B$3001,ROW(A927),1)&amp;""</f>
        <v/>
      </c>
      <c r="O932" s="98">
        <f t="array" ref="O932">SUMPRODUCT(MID(0&amp;N932,LARGE(INDEX(ISNUMBER(--MID(N932,ROW($O$1:$O$25),1))* ROW($O$1:$O$25),0),ROW($O$1:$O$25))+1,1)*10^ROW($O$1:$O$25)/10)</f>
        <v>0</v>
      </c>
    </row>
    <row r="933" spans="14:15" x14ac:dyDescent="0.25">
      <c r="N933" s="311" t="str">
        <f>INDEX(Tracking!$B$6:$B$3001,ROW(A928),1)&amp;""</f>
        <v/>
      </c>
      <c r="O933" s="98">
        <f t="array" ref="O933">SUMPRODUCT(MID(0&amp;N933,LARGE(INDEX(ISNUMBER(--MID(N933,ROW($O$1:$O$25),1))* ROW($O$1:$O$25),0),ROW($O$1:$O$25))+1,1)*10^ROW($O$1:$O$25)/10)</f>
        <v>0</v>
      </c>
    </row>
    <row r="934" spans="14:15" x14ac:dyDescent="0.25">
      <c r="N934" s="311" t="str">
        <f>INDEX(Tracking!$B$6:$B$3001,ROW(A929),1)&amp;""</f>
        <v/>
      </c>
      <c r="O934" s="98">
        <f t="array" ref="O934">SUMPRODUCT(MID(0&amp;N934,LARGE(INDEX(ISNUMBER(--MID(N934,ROW($O$1:$O$25),1))* ROW($O$1:$O$25),0),ROW($O$1:$O$25))+1,1)*10^ROW($O$1:$O$25)/10)</f>
        <v>0</v>
      </c>
    </row>
    <row r="935" spans="14:15" x14ac:dyDescent="0.25">
      <c r="N935" s="311" t="str">
        <f>INDEX(Tracking!$B$6:$B$3001,ROW(A930),1)&amp;""</f>
        <v/>
      </c>
      <c r="O935" s="98">
        <f t="array" ref="O935">SUMPRODUCT(MID(0&amp;N935,LARGE(INDEX(ISNUMBER(--MID(N935,ROW($O$1:$O$25),1))* ROW($O$1:$O$25),0),ROW($O$1:$O$25))+1,1)*10^ROW($O$1:$O$25)/10)</f>
        <v>0</v>
      </c>
    </row>
    <row r="936" spans="14:15" x14ac:dyDescent="0.25">
      <c r="N936" s="311" t="str">
        <f>INDEX(Tracking!$B$6:$B$3001,ROW(A931),1)&amp;""</f>
        <v/>
      </c>
      <c r="O936" s="98">
        <f t="array" ref="O936">SUMPRODUCT(MID(0&amp;N936,LARGE(INDEX(ISNUMBER(--MID(N936,ROW($O$1:$O$25),1))* ROW($O$1:$O$25),0),ROW($O$1:$O$25))+1,1)*10^ROW($O$1:$O$25)/10)</f>
        <v>0</v>
      </c>
    </row>
    <row r="937" spans="14:15" x14ac:dyDescent="0.25">
      <c r="N937" s="311" t="str">
        <f>INDEX(Tracking!$B$6:$B$3001,ROW(A932),1)&amp;""</f>
        <v/>
      </c>
      <c r="O937" s="98">
        <f t="array" ref="O937">SUMPRODUCT(MID(0&amp;N937,LARGE(INDEX(ISNUMBER(--MID(N937,ROW($O$1:$O$25),1))* ROW($O$1:$O$25),0),ROW($O$1:$O$25))+1,1)*10^ROW($O$1:$O$25)/10)</f>
        <v>0</v>
      </c>
    </row>
    <row r="938" spans="14:15" x14ac:dyDescent="0.25">
      <c r="N938" s="311" t="str">
        <f>INDEX(Tracking!$B$6:$B$3001,ROW(A933),1)&amp;""</f>
        <v/>
      </c>
      <c r="O938" s="98">
        <f t="array" ref="O938">SUMPRODUCT(MID(0&amp;N938,LARGE(INDEX(ISNUMBER(--MID(N938,ROW($O$1:$O$25),1))* ROW($O$1:$O$25),0),ROW($O$1:$O$25))+1,1)*10^ROW($O$1:$O$25)/10)</f>
        <v>0</v>
      </c>
    </row>
    <row r="939" spans="14:15" x14ac:dyDescent="0.25">
      <c r="N939" s="311" t="str">
        <f>INDEX(Tracking!$B$6:$B$3001,ROW(A934),1)&amp;""</f>
        <v/>
      </c>
      <c r="O939" s="98">
        <f t="array" ref="O939">SUMPRODUCT(MID(0&amp;N939,LARGE(INDEX(ISNUMBER(--MID(N939,ROW($O$1:$O$25),1))* ROW($O$1:$O$25),0),ROW($O$1:$O$25))+1,1)*10^ROW($O$1:$O$25)/10)</f>
        <v>0</v>
      </c>
    </row>
    <row r="940" spans="14:15" x14ac:dyDescent="0.25">
      <c r="N940" s="311" t="str">
        <f>INDEX(Tracking!$B$6:$B$3001,ROW(A935),1)&amp;""</f>
        <v/>
      </c>
      <c r="O940" s="98">
        <f t="array" ref="O940">SUMPRODUCT(MID(0&amp;N940,LARGE(INDEX(ISNUMBER(--MID(N940,ROW($O$1:$O$25),1))* ROW($O$1:$O$25),0),ROW($O$1:$O$25))+1,1)*10^ROW($O$1:$O$25)/10)</f>
        <v>0</v>
      </c>
    </row>
    <row r="941" spans="14:15" x14ac:dyDescent="0.25">
      <c r="N941" s="311" t="str">
        <f>INDEX(Tracking!$B$6:$B$3001,ROW(A936),1)&amp;""</f>
        <v/>
      </c>
      <c r="O941" s="98">
        <f t="array" ref="O941">SUMPRODUCT(MID(0&amp;N941,LARGE(INDEX(ISNUMBER(--MID(N941,ROW($O$1:$O$25),1))* ROW($O$1:$O$25),0),ROW($O$1:$O$25))+1,1)*10^ROW($O$1:$O$25)/10)</f>
        <v>0</v>
      </c>
    </row>
    <row r="942" spans="14:15" x14ac:dyDescent="0.25">
      <c r="N942" s="311" t="str">
        <f>INDEX(Tracking!$B$6:$B$3001,ROW(A937),1)&amp;""</f>
        <v/>
      </c>
      <c r="O942" s="98">
        <f t="array" ref="O942">SUMPRODUCT(MID(0&amp;N942,LARGE(INDEX(ISNUMBER(--MID(N942,ROW($O$1:$O$25),1))* ROW($O$1:$O$25),0),ROW($O$1:$O$25))+1,1)*10^ROW($O$1:$O$25)/10)</f>
        <v>0</v>
      </c>
    </row>
    <row r="943" spans="14:15" x14ac:dyDescent="0.25">
      <c r="N943" s="311" t="str">
        <f>INDEX(Tracking!$B$6:$B$3001,ROW(A938),1)&amp;""</f>
        <v/>
      </c>
      <c r="O943" s="98">
        <f t="array" ref="O943">SUMPRODUCT(MID(0&amp;N943,LARGE(INDEX(ISNUMBER(--MID(N943,ROW($O$1:$O$25),1))* ROW($O$1:$O$25),0),ROW($O$1:$O$25))+1,1)*10^ROW($O$1:$O$25)/10)</f>
        <v>0</v>
      </c>
    </row>
    <row r="944" spans="14:15" x14ac:dyDescent="0.25">
      <c r="N944" s="311" t="str">
        <f>INDEX(Tracking!$B$6:$B$3001,ROW(A939),1)&amp;""</f>
        <v/>
      </c>
      <c r="O944" s="98">
        <f t="array" ref="O944">SUMPRODUCT(MID(0&amp;N944,LARGE(INDEX(ISNUMBER(--MID(N944,ROW($O$1:$O$25),1))* ROW($O$1:$O$25),0),ROW($O$1:$O$25))+1,1)*10^ROW($O$1:$O$25)/10)</f>
        <v>0</v>
      </c>
    </row>
    <row r="945" spans="14:15" x14ac:dyDescent="0.25">
      <c r="N945" s="311" t="str">
        <f>INDEX(Tracking!$B$6:$B$3001,ROW(A940),1)&amp;""</f>
        <v/>
      </c>
      <c r="O945" s="98">
        <f t="array" ref="O945">SUMPRODUCT(MID(0&amp;N945,LARGE(INDEX(ISNUMBER(--MID(N945,ROW($O$1:$O$25),1))* ROW($O$1:$O$25),0),ROW($O$1:$O$25))+1,1)*10^ROW($O$1:$O$25)/10)</f>
        <v>0</v>
      </c>
    </row>
    <row r="946" spans="14:15" x14ac:dyDescent="0.25">
      <c r="N946" s="311" t="str">
        <f>INDEX(Tracking!$B$6:$B$3001,ROW(A941),1)&amp;""</f>
        <v/>
      </c>
      <c r="O946" s="98">
        <f t="array" ref="O946">SUMPRODUCT(MID(0&amp;N946,LARGE(INDEX(ISNUMBER(--MID(N946,ROW($O$1:$O$25),1))* ROW($O$1:$O$25),0),ROW($O$1:$O$25))+1,1)*10^ROW($O$1:$O$25)/10)</f>
        <v>0</v>
      </c>
    </row>
    <row r="947" spans="14:15" x14ac:dyDescent="0.25">
      <c r="N947" s="311" t="str">
        <f>INDEX(Tracking!$B$6:$B$3001,ROW(A942),1)&amp;""</f>
        <v/>
      </c>
      <c r="O947" s="98">
        <f t="array" ref="O947">SUMPRODUCT(MID(0&amp;N947,LARGE(INDEX(ISNUMBER(--MID(N947,ROW($O$1:$O$25),1))* ROW($O$1:$O$25),0),ROW($O$1:$O$25))+1,1)*10^ROW($O$1:$O$25)/10)</f>
        <v>0</v>
      </c>
    </row>
    <row r="948" spans="14:15" x14ac:dyDescent="0.25">
      <c r="N948" s="311" t="str">
        <f>INDEX(Tracking!$B$6:$B$3001,ROW(A943),1)&amp;""</f>
        <v/>
      </c>
      <c r="O948" s="98">
        <f t="array" ref="O948">SUMPRODUCT(MID(0&amp;N948,LARGE(INDEX(ISNUMBER(--MID(N948,ROW($O$1:$O$25),1))* ROW($O$1:$O$25),0),ROW($O$1:$O$25))+1,1)*10^ROW($O$1:$O$25)/10)</f>
        <v>0</v>
      </c>
    </row>
    <row r="949" spans="14:15" x14ac:dyDescent="0.25">
      <c r="N949" s="311" t="str">
        <f>INDEX(Tracking!$B$6:$B$3001,ROW(A944),1)&amp;""</f>
        <v/>
      </c>
      <c r="O949" s="98">
        <f t="array" ref="O949">SUMPRODUCT(MID(0&amp;N949,LARGE(INDEX(ISNUMBER(--MID(N949,ROW($O$1:$O$25),1))* ROW($O$1:$O$25),0),ROW($O$1:$O$25))+1,1)*10^ROW($O$1:$O$25)/10)</f>
        <v>0</v>
      </c>
    </row>
    <row r="950" spans="14:15" x14ac:dyDescent="0.25">
      <c r="N950" s="311" t="str">
        <f>INDEX(Tracking!$B$6:$B$3001,ROW(A945),1)&amp;""</f>
        <v/>
      </c>
      <c r="O950" s="98">
        <f t="array" ref="O950">SUMPRODUCT(MID(0&amp;N950,LARGE(INDEX(ISNUMBER(--MID(N950,ROW($O$1:$O$25),1))* ROW($O$1:$O$25),0),ROW($O$1:$O$25))+1,1)*10^ROW($O$1:$O$25)/10)</f>
        <v>0</v>
      </c>
    </row>
    <row r="951" spans="14:15" x14ac:dyDescent="0.25">
      <c r="N951" s="311" t="str">
        <f>INDEX(Tracking!$B$6:$B$3001,ROW(A946),1)&amp;""</f>
        <v/>
      </c>
      <c r="O951" s="98">
        <f t="array" ref="O951">SUMPRODUCT(MID(0&amp;N951,LARGE(INDEX(ISNUMBER(--MID(N951,ROW($O$1:$O$25),1))* ROW($O$1:$O$25),0),ROW($O$1:$O$25))+1,1)*10^ROW($O$1:$O$25)/10)</f>
        <v>0</v>
      </c>
    </row>
    <row r="952" spans="14:15" x14ac:dyDescent="0.25">
      <c r="N952" s="311" t="str">
        <f>INDEX(Tracking!$B$6:$B$3001,ROW(A947),1)&amp;""</f>
        <v/>
      </c>
      <c r="O952" s="98">
        <f t="array" ref="O952">SUMPRODUCT(MID(0&amp;N952,LARGE(INDEX(ISNUMBER(--MID(N952,ROW($O$1:$O$25),1))* ROW($O$1:$O$25),0),ROW($O$1:$O$25))+1,1)*10^ROW($O$1:$O$25)/10)</f>
        <v>0</v>
      </c>
    </row>
    <row r="953" spans="14:15" x14ac:dyDescent="0.25">
      <c r="N953" s="311" t="str">
        <f>INDEX(Tracking!$B$6:$B$3001,ROW(A948),1)&amp;""</f>
        <v/>
      </c>
      <c r="O953" s="98">
        <f t="array" ref="O953">SUMPRODUCT(MID(0&amp;N953,LARGE(INDEX(ISNUMBER(--MID(N953,ROW($O$1:$O$25),1))* ROW($O$1:$O$25),0),ROW($O$1:$O$25))+1,1)*10^ROW($O$1:$O$25)/10)</f>
        <v>0</v>
      </c>
    </row>
    <row r="954" spans="14:15" x14ac:dyDescent="0.25">
      <c r="N954" s="311" t="str">
        <f>INDEX(Tracking!$B$6:$B$3001,ROW(A949),1)&amp;""</f>
        <v/>
      </c>
      <c r="O954" s="98">
        <f t="array" ref="O954">SUMPRODUCT(MID(0&amp;N954,LARGE(INDEX(ISNUMBER(--MID(N954,ROW($O$1:$O$25),1))* ROW($O$1:$O$25),0),ROW($O$1:$O$25))+1,1)*10^ROW($O$1:$O$25)/10)</f>
        <v>0</v>
      </c>
    </row>
    <row r="955" spans="14:15" x14ac:dyDescent="0.25">
      <c r="N955" s="311" t="str">
        <f>INDEX(Tracking!$B$6:$B$3001,ROW(A950),1)&amp;""</f>
        <v/>
      </c>
      <c r="O955" s="98">
        <f t="array" ref="O955">SUMPRODUCT(MID(0&amp;N955,LARGE(INDEX(ISNUMBER(--MID(N955,ROW($O$1:$O$25),1))* ROW($O$1:$O$25),0),ROW($O$1:$O$25))+1,1)*10^ROW($O$1:$O$25)/10)</f>
        <v>0</v>
      </c>
    </row>
    <row r="956" spans="14:15" x14ac:dyDescent="0.25">
      <c r="N956" s="311" t="str">
        <f>INDEX(Tracking!$B$6:$B$3001,ROW(A951),1)&amp;""</f>
        <v/>
      </c>
      <c r="O956" s="98">
        <f t="array" ref="O956">SUMPRODUCT(MID(0&amp;N956,LARGE(INDEX(ISNUMBER(--MID(N956,ROW($O$1:$O$25),1))* ROW($O$1:$O$25),0),ROW($O$1:$O$25))+1,1)*10^ROW($O$1:$O$25)/10)</f>
        <v>0</v>
      </c>
    </row>
    <row r="957" spans="14:15" x14ac:dyDescent="0.25">
      <c r="N957" s="311" t="str">
        <f>INDEX(Tracking!$B$6:$B$3001,ROW(A952),1)&amp;""</f>
        <v/>
      </c>
      <c r="O957" s="98">
        <f t="array" ref="O957">SUMPRODUCT(MID(0&amp;N957,LARGE(INDEX(ISNUMBER(--MID(N957,ROW($O$1:$O$25),1))* ROW($O$1:$O$25),0),ROW($O$1:$O$25))+1,1)*10^ROW($O$1:$O$25)/10)</f>
        <v>0</v>
      </c>
    </row>
    <row r="958" spans="14:15" x14ac:dyDescent="0.25">
      <c r="N958" s="311" t="str">
        <f>INDEX(Tracking!$B$6:$B$3001,ROW(A953),1)&amp;""</f>
        <v/>
      </c>
      <c r="O958" s="98">
        <f t="array" ref="O958">SUMPRODUCT(MID(0&amp;N958,LARGE(INDEX(ISNUMBER(--MID(N958,ROW($O$1:$O$25),1))* ROW($O$1:$O$25),0),ROW($O$1:$O$25))+1,1)*10^ROW($O$1:$O$25)/10)</f>
        <v>0</v>
      </c>
    </row>
    <row r="959" spans="14:15" x14ac:dyDescent="0.25">
      <c r="N959" s="311" t="str">
        <f>INDEX(Tracking!$B$6:$B$3001,ROW(A954),1)&amp;""</f>
        <v/>
      </c>
      <c r="O959" s="98">
        <f t="array" ref="O959">SUMPRODUCT(MID(0&amp;N959,LARGE(INDEX(ISNUMBER(--MID(N959,ROW($O$1:$O$25),1))* ROW($O$1:$O$25),0),ROW($O$1:$O$25))+1,1)*10^ROW($O$1:$O$25)/10)</f>
        <v>0</v>
      </c>
    </row>
    <row r="960" spans="14:15" x14ac:dyDescent="0.25">
      <c r="N960" s="311" t="str">
        <f>INDEX(Tracking!$B$6:$B$3001,ROW(A955),1)&amp;""</f>
        <v/>
      </c>
      <c r="O960" s="98">
        <f t="array" ref="O960">SUMPRODUCT(MID(0&amp;N960,LARGE(INDEX(ISNUMBER(--MID(N960,ROW($O$1:$O$25),1))* ROW($O$1:$O$25),0),ROW($O$1:$O$25))+1,1)*10^ROW($O$1:$O$25)/10)</f>
        <v>0</v>
      </c>
    </row>
    <row r="961" spans="14:15" x14ac:dyDescent="0.25">
      <c r="N961" s="311" t="str">
        <f>INDEX(Tracking!$B$6:$B$3001,ROW(A956),1)&amp;""</f>
        <v/>
      </c>
      <c r="O961" s="98">
        <f t="array" ref="O961">SUMPRODUCT(MID(0&amp;N961,LARGE(INDEX(ISNUMBER(--MID(N961,ROW($O$1:$O$25),1))* ROW($O$1:$O$25),0),ROW($O$1:$O$25))+1,1)*10^ROW($O$1:$O$25)/10)</f>
        <v>0</v>
      </c>
    </row>
    <row r="962" spans="14:15" x14ac:dyDescent="0.25">
      <c r="N962" s="311" t="str">
        <f>INDEX(Tracking!$B$6:$B$3001,ROW(A957),1)&amp;""</f>
        <v/>
      </c>
      <c r="O962" s="98">
        <f t="array" ref="O962">SUMPRODUCT(MID(0&amp;N962,LARGE(INDEX(ISNUMBER(--MID(N962,ROW($O$1:$O$25),1))* ROW($O$1:$O$25),0),ROW($O$1:$O$25))+1,1)*10^ROW($O$1:$O$25)/10)</f>
        <v>0</v>
      </c>
    </row>
    <row r="963" spans="14:15" x14ac:dyDescent="0.25">
      <c r="N963" s="311" t="str">
        <f>INDEX(Tracking!$B$6:$B$3001,ROW(A958),1)&amp;""</f>
        <v/>
      </c>
      <c r="O963" s="98">
        <f t="array" ref="O963">SUMPRODUCT(MID(0&amp;N963,LARGE(INDEX(ISNUMBER(--MID(N963,ROW($O$1:$O$25),1))* ROW($O$1:$O$25),0),ROW($O$1:$O$25))+1,1)*10^ROW($O$1:$O$25)/10)</f>
        <v>0</v>
      </c>
    </row>
    <row r="964" spans="14:15" x14ac:dyDescent="0.25">
      <c r="N964" s="311" t="str">
        <f>INDEX(Tracking!$B$6:$B$3001,ROW(A959),1)&amp;""</f>
        <v/>
      </c>
      <c r="O964" s="98">
        <f t="array" ref="O964">SUMPRODUCT(MID(0&amp;N964,LARGE(INDEX(ISNUMBER(--MID(N964,ROW($O$1:$O$25),1))* ROW($O$1:$O$25),0),ROW($O$1:$O$25))+1,1)*10^ROW($O$1:$O$25)/10)</f>
        <v>0</v>
      </c>
    </row>
    <row r="965" spans="14:15" x14ac:dyDescent="0.25">
      <c r="N965" s="311" t="str">
        <f>INDEX(Tracking!$B$6:$B$3001,ROW(A960),1)&amp;""</f>
        <v/>
      </c>
      <c r="O965" s="98">
        <f t="array" ref="O965">SUMPRODUCT(MID(0&amp;N965,LARGE(INDEX(ISNUMBER(--MID(N965,ROW($O$1:$O$25),1))* ROW($O$1:$O$25),0),ROW($O$1:$O$25))+1,1)*10^ROW($O$1:$O$25)/10)</f>
        <v>0</v>
      </c>
    </row>
    <row r="966" spans="14:15" x14ac:dyDescent="0.25">
      <c r="N966" s="311" t="str">
        <f>INDEX(Tracking!$B$6:$B$3001,ROW(A961),1)&amp;""</f>
        <v/>
      </c>
      <c r="O966" s="98">
        <f t="array" ref="O966">SUMPRODUCT(MID(0&amp;N966,LARGE(INDEX(ISNUMBER(--MID(N966,ROW($O$1:$O$25),1))* ROW($O$1:$O$25),0),ROW($O$1:$O$25))+1,1)*10^ROW($O$1:$O$25)/10)</f>
        <v>0</v>
      </c>
    </row>
    <row r="967" spans="14:15" x14ac:dyDescent="0.25">
      <c r="N967" s="311" t="str">
        <f>INDEX(Tracking!$B$6:$B$3001,ROW(A962),1)&amp;""</f>
        <v/>
      </c>
      <c r="O967" s="98">
        <f t="array" ref="O967">SUMPRODUCT(MID(0&amp;N967,LARGE(INDEX(ISNUMBER(--MID(N967,ROW($O$1:$O$25),1))* ROW($O$1:$O$25),0),ROW($O$1:$O$25))+1,1)*10^ROW($O$1:$O$25)/10)</f>
        <v>0</v>
      </c>
    </row>
    <row r="968" spans="14:15" x14ac:dyDescent="0.25">
      <c r="N968" s="311" t="str">
        <f>INDEX(Tracking!$B$6:$B$3001,ROW(A963),1)&amp;""</f>
        <v/>
      </c>
      <c r="O968" s="98">
        <f t="array" ref="O968">SUMPRODUCT(MID(0&amp;N968,LARGE(INDEX(ISNUMBER(--MID(N968,ROW($O$1:$O$25),1))* ROW($O$1:$O$25),0),ROW($O$1:$O$25))+1,1)*10^ROW($O$1:$O$25)/10)</f>
        <v>0</v>
      </c>
    </row>
    <row r="969" spans="14:15" x14ac:dyDescent="0.25">
      <c r="N969" s="311" t="str">
        <f>INDEX(Tracking!$B$6:$B$3001,ROW(A964),1)&amp;""</f>
        <v/>
      </c>
      <c r="O969" s="98">
        <f t="array" ref="O969">SUMPRODUCT(MID(0&amp;N969,LARGE(INDEX(ISNUMBER(--MID(N969,ROW($O$1:$O$25),1))* ROW($O$1:$O$25),0),ROW($O$1:$O$25))+1,1)*10^ROW($O$1:$O$25)/10)</f>
        <v>0</v>
      </c>
    </row>
    <row r="970" spans="14:15" x14ac:dyDescent="0.25">
      <c r="N970" s="311" t="str">
        <f>INDEX(Tracking!$B$6:$B$3001,ROW(A965),1)&amp;""</f>
        <v/>
      </c>
      <c r="O970" s="98">
        <f t="array" ref="O970">SUMPRODUCT(MID(0&amp;N970,LARGE(INDEX(ISNUMBER(--MID(N970,ROW($O$1:$O$25),1))* ROW($O$1:$O$25),0),ROW($O$1:$O$25))+1,1)*10^ROW($O$1:$O$25)/10)</f>
        <v>0</v>
      </c>
    </row>
    <row r="971" spans="14:15" x14ac:dyDescent="0.25">
      <c r="N971" s="311" t="str">
        <f>INDEX(Tracking!$B$6:$B$3001,ROW(A966),1)&amp;""</f>
        <v/>
      </c>
      <c r="O971" s="98">
        <f t="array" ref="O971">SUMPRODUCT(MID(0&amp;N971,LARGE(INDEX(ISNUMBER(--MID(N971,ROW($O$1:$O$25),1))* ROW($O$1:$O$25),0),ROW($O$1:$O$25))+1,1)*10^ROW($O$1:$O$25)/10)</f>
        <v>0</v>
      </c>
    </row>
    <row r="972" spans="14:15" x14ac:dyDescent="0.25">
      <c r="N972" s="311" t="str">
        <f>INDEX(Tracking!$B$6:$B$3001,ROW(A967),1)&amp;""</f>
        <v/>
      </c>
      <c r="O972" s="98">
        <f t="array" ref="O972">SUMPRODUCT(MID(0&amp;N972,LARGE(INDEX(ISNUMBER(--MID(N972,ROW($O$1:$O$25),1))* ROW($O$1:$O$25),0),ROW($O$1:$O$25))+1,1)*10^ROW($O$1:$O$25)/10)</f>
        <v>0</v>
      </c>
    </row>
    <row r="973" spans="14:15" x14ac:dyDescent="0.25">
      <c r="N973" s="311" t="str">
        <f>INDEX(Tracking!$B$6:$B$3001,ROW(A968),1)&amp;""</f>
        <v/>
      </c>
      <c r="O973" s="98">
        <f t="array" ref="O973">SUMPRODUCT(MID(0&amp;N973,LARGE(INDEX(ISNUMBER(--MID(N973,ROW($O$1:$O$25),1))* ROW($O$1:$O$25),0),ROW($O$1:$O$25))+1,1)*10^ROW($O$1:$O$25)/10)</f>
        <v>0</v>
      </c>
    </row>
    <row r="974" spans="14:15" x14ac:dyDescent="0.25">
      <c r="N974" s="311" t="str">
        <f>INDEX(Tracking!$B$6:$B$3001,ROW(A969),1)&amp;""</f>
        <v/>
      </c>
      <c r="O974" s="98">
        <f t="array" ref="O974">SUMPRODUCT(MID(0&amp;N974,LARGE(INDEX(ISNUMBER(--MID(N974,ROW($O$1:$O$25),1))* ROW($O$1:$O$25),0),ROW($O$1:$O$25))+1,1)*10^ROW($O$1:$O$25)/10)</f>
        <v>0</v>
      </c>
    </row>
    <row r="975" spans="14:15" x14ac:dyDescent="0.25">
      <c r="N975" s="311" t="str">
        <f>INDEX(Tracking!$B$6:$B$3001,ROW(A970),1)&amp;""</f>
        <v/>
      </c>
      <c r="O975" s="98">
        <f t="array" ref="O975">SUMPRODUCT(MID(0&amp;N975,LARGE(INDEX(ISNUMBER(--MID(N975,ROW($O$1:$O$25),1))* ROW($O$1:$O$25),0),ROW($O$1:$O$25))+1,1)*10^ROW($O$1:$O$25)/10)</f>
        <v>0</v>
      </c>
    </row>
    <row r="976" spans="14:15" x14ac:dyDescent="0.25">
      <c r="N976" s="311" t="str">
        <f>INDEX(Tracking!$B$6:$B$3001,ROW(A971),1)&amp;""</f>
        <v/>
      </c>
      <c r="O976" s="98">
        <f t="array" ref="O976">SUMPRODUCT(MID(0&amp;N976,LARGE(INDEX(ISNUMBER(--MID(N976,ROW($O$1:$O$25),1))* ROW($O$1:$O$25),0),ROW($O$1:$O$25))+1,1)*10^ROW($O$1:$O$25)/10)</f>
        <v>0</v>
      </c>
    </row>
    <row r="977" spans="14:15" x14ac:dyDescent="0.25">
      <c r="N977" s="311" t="str">
        <f>INDEX(Tracking!$B$6:$B$3001,ROW(A972),1)&amp;""</f>
        <v/>
      </c>
      <c r="O977" s="98">
        <f t="array" ref="O977">SUMPRODUCT(MID(0&amp;N977,LARGE(INDEX(ISNUMBER(--MID(N977,ROW($O$1:$O$25),1))* ROW($O$1:$O$25),0),ROW($O$1:$O$25))+1,1)*10^ROW($O$1:$O$25)/10)</f>
        <v>0</v>
      </c>
    </row>
    <row r="978" spans="14:15" x14ac:dyDescent="0.25">
      <c r="N978" s="311" t="str">
        <f>INDEX(Tracking!$B$6:$B$3001,ROW(A973),1)&amp;""</f>
        <v/>
      </c>
      <c r="O978" s="98">
        <f t="array" ref="O978">SUMPRODUCT(MID(0&amp;N978,LARGE(INDEX(ISNUMBER(--MID(N978,ROW($O$1:$O$25),1))* ROW($O$1:$O$25),0),ROW($O$1:$O$25))+1,1)*10^ROW($O$1:$O$25)/10)</f>
        <v>0</v>
      </c>
    </row>
    <row r="979" spans="14:15" x14ac:dyDescent="0.25">
      <c r="N979" s="311" t="str">
        <f>INDEX(Tracking!$B$6:$B$3001,ROW(A974),1)&amp;""</f>
        <v/>
      </c>
      <c r="O979" s="98">
        <f t="array" ref="O979">SUMPRODUCT(MID(0&amp;N979,LARGE(INDEX(ISNUMBER(--MID(N979,ROW($O$1:$O$25),1))* ROW($O$1:$O$25),0),ROW($O$1:$O$25))+1,1)*10^ROW($O$1:$O$25)/10)</f>
        <v>0</v>
      </c>
    </row>
    <row r="980" spans="14:15" x14ac:dyDescent="0.25">
      <c r="N980" s="311" t="str">
        <f>INDEX(Tracking!$B$6:$B$3001,ROW(A975),1)&amp;""</f>
        <v/>
      </c>
      <c r="O980" s="98">
        <f t="array" ref="O980">SUMPRODUCT(MID(0&amp;N980,LARGE(INDEX(ISNUMBER(--MID(N980,ROW($O$1:$O$25),1))* ROW($O$1:$O$25),0),ROW($O$1:$O$25))+1,1)*10^ROW($O$1:$O$25)/10)</f>
        <v>0</v>
      </c>
    </row>
    <row r="981" spans="14:15" x14ac:dyDescent="0.25">
      <c r="N981" s="311" t="str">
        <f>INDEX(Tracking!$B$6:$B$3001,ROW(A976),1)&amp;""</f>
        <v/>
      </c>
      <c r="O981" s="98">
        <f t="array" ref="O981">SUMPRODUCT(MID(0&amp;N981,LARGE(INDEX(ISNUMBER(--MID(N981,ROW($O$1:$O$25),1))* ROW($O$1:$O$25),0),ROW($O$1:$O$25))+1,1)*10^ROW($O$1:$O$25)/10)</f>
        <v>0</v>
      </c>
    </row>
    <row r="982" spans="14:15" x14ac:dyDescent="0.25">
      <c r="N982" s="311" t="str">
        <f>INDEX(Tracking!$B$6:$B$3001,ROW(A977),1)&amp;""</f>
        <v/>
      </c>
      <c r="O982" s="98">
        <f t="array" ref="O982">SUMPRODUCT(MID(0&amp;N982,LARGE(INDEX(ISNUMBER(--MID(N982,ROW($O$1:$O$25),1))* ROW($O$1:$O$25),0),ROW($O$1:$O$25))+1,1)*10^ROW($O$1:$O$25)/10)</f>
        <v>0</v>
      </c>
    </row>
    <row r="983" spans="14:15" x14ac:dyDescent="0.25">
      <c r="N983" s="311" t="str">
        <f>INDEX(Tracking!$B$6:$B$3001,ROW(A978),1)&amp;""</f>
        <v/>
      </c>
      <c r="O983" s="98">
        <f t="array" ref="O983">SUMPRODUCT(MID(0&amp;N983,LARGE(INDEX(ISNUMBER(--MID(N983,ROW($O$1:$O$25),1))* ROW($O$1:$O$25),0),ROW($O$1:$O$25))+1,1)*10^ROW($O$1:$O$25)/10)</f>
        <v>0</v>
      </c>
    </row>
    <row r="984" spans="14:15" x14ac:dyDescent="0.25">
      <c r="N984" s="311" t="str">
        <f>INDEX(Tracking!$B$6:$B$3001,ROW(A979),1)&amp;""</f>
        <v/>
      </c>
      <c r="O984" s="98">
        <f t="array" ref="O984">SUMPRODUCT(MID(0&amp;N984,LARGE(INDEX(ISNUMBER(--MID(N984,ROW($O$1:$O$25),1))* ROW($O$1:$O$25),0),ROW($O$1:$O$25))+1,1)*10^ROW($O$1:$O$25)/10)</f>
        <v>0</v>
      </c>
    </row>
    <row r="985" spans="14:15" x14ac:dyDescent="0.25">
      <c r="N985" s="311" t="str">
        <f>INDEX(Tracking!$B$6:$B$3001,ROW(A980),1)&amp;""</f>
        <v/>
      </c>
      <c r="O985" s="98">
        <f t="array" ref="O985">SUMPRODUCT(MID(0&amp;N985,LARGE(INDEX(ISNUMBER(--MID(N985,ROW($O$1:$O$25),1))* ROW($O$1:$O$25),0),ROW($O$1:$O$25))+1,1)*10^ROW($O$1:$O$25)/10)</f>
        <v>0</v>
      </c>
    </row>
    <row r="986" spans="14:15" x14ac:dyDescent="0.25">
      <c r="N986" s="311" t="str">
        <f>INDEX(Tracking!$B$6:$B$3001,ROW(A981),1)&amp;""</f>
        <v/>
      </c>
      <c r="O986" s="98">
        <f t="array" ref="O986">SUMPRODUCT(MID(0&amp;N986,LARGE(INDEX(ISNUMBER(--MID(N986,ROW($O$1:$O$25),1))* ROW($O$1:$O$25),0),ROW($O$1:$O$25))+1,1)*10^ROW($O$1:$O$25)/10)</f>
        <v>0</v>
      </c>
    </row>
    <row r="987" spans="14:15" x14ac:dyDescent="0.25">
      <c r="N987" s="311" t="str">
        <f>INDEX(Tracking!$B$6:$B$3001,ROW(A982),1)&amp;""</f>
        <v/>
      </c>
      <c r="O987" s="98">
        <f t="array" ref="O987">SUMPRODUCT(MID(0&amp;N987,LARGE(INDEX(ISNUMBER(--MID(N987,ROW($O$1:$O$25),1))* ROW($O$1:$O$25),0),ROW($O$1:$O$25))+1,1)*10^ROW($O$1:$O$25)/10)</f>
        <v>0</v>
      </c>
    </row>
    <row r="988" spans="14:15" x14ac:dyDescent="0.25">
      <c r="N988" s="311" t="str">
        <f>INDEX(Tracking!$B$6:$B$3001,ROW(A983),1)&amp;""</f>
        <v/>
      </c>
      <c r="O988" s="98">
        <f t="array" ref="O988">SUMPRODUCT(MID(0&amp;N988,LARGE(INDEX(ISNUMBER(--MID(N988,ROW($O$1:$O$25),1))* ROW($O$1:$O$25),0),ROW($O$1:$O$25))+1,1)*10^ROW($O$1:$O$25)/10)</f>
        <v>0</v>
      </c>
    </row>
    <row r="989" spans="14:15" x14ac:dyDescent="0.25">
      <c r="N989" s="311" t="str">
        <f>INDEX(Tracking!$B$6:$B$3001,ROW(A984),1)&amp;""</f>
        <v/>
      </c>
      <c r="O989" s="98">
        <f t="array" ref="O989">SUMPRODUCT(MID(0&amp;N989,LARGE(INDEX(ISNUMBER(--MID(N989,ROW($O$1:$O$25),1))* ROW($O$1:$O$25),0),ROW($O$1:$O$25))+1,1)*10^ROW($O$1:$O$25)/10)</f>
        <v>0</v>
      </c>
    </row>
    <row r="990" spans="14:15" x14ac:dyDescent="0.25">
      <c r="N990" s="311" t="str">
        <f>INDEX(Tracking!$B$6:$B$3001,ROW(A985),1)&amp;""</f>
        <v/>
      </c>
      <c r="O990" s="98">
        <f t="array" ref="O990">SUMPRODUCT(MID(0&amp;N990,LARGE(INDEX(ISNUMBER(--MID(N990,ROW($O$1:$O$25),1))* ROW($O$1:$O$25),0),ROW($O$1:$O$25))+1,1)*10^ROW($O$1:$O$25)/10)</f>
        <v>0</v>
      </c>
    </row>
    <row r="991" spans="14:15" x14ac:dyDescent="0.25">
      <c r="N991" s="311" t="str">
        <f>INDEX(Tracking!$B$6:$B$3001,ROW(A986),1)&amp;""</f>
        <v/>
      </c>
      <c r="O991" s="98">
        <f t="array" ref="O991">SUMPRODUCT(MID(0&amp;N991,LARGE(INDEX(ISNUMBER(--MID(N991,ROW($O$1:$O$25),1))* ROW($O$1:$O$25),0),ROW($O$1:$O$25))+1,1)*10^ROW($O$1:$O$25)/10)</f>
        <v>0</v>
      </c>
    </row>
    <row r="992" spans="14:15" x14ac:dyDescent="0.25">
      <c r="N992" s="311" t="str">
        <f>INDEX(Tracking!$B$6:$B$3001,ROW(A987),1)&amp;""</f>
        <v/>
      </c>
      <c r="O992" s="98">
        <f t="array" ref="O992">SUMPRODUCT(MID(0&amp;N992,LARGE(INDEX(ISNUMBER(--MID(N992,ROW($O$1:$O$25),1))* ROW($O$1:$O$25),0),ROW($O$1:$O$25))+1,1)*10^ROW($O$1:$O$25)/10)</f>
        <v>0</v>
      </c>
    </row>
    <row r="993" spans="14:15" x14ac:dyDescent="0.25">
      <c r="N993" s="311" t="str">
        <f>INDEX(Tracking!$B$6:$B$3001,ROW(A988),1)&amp;""</f>
        <v/>
      </c>
      <c r="O993" s="98">
        <f t="array" ref="O993">SUMPRODUCT(MID(0&amp;N993,LARGE(INDEX(ISNUMBER(--MID(N993,ROW($O$1:$O$25),1))* ROW($O$1:$O$25),0),ROW($O$1:$O$25))+1,1)*10^ROW($O$1:$O$25)/10)</f>
        <v>0</v>
      </c>
    </row>
    <row r="994" spans="14:15" x14ac:dyDescent="0.25">
      <c r="N994" s="311" t="str">
        <f>INDEX(Tracking!$B$6:$B$3001,ROW(A989),1)&amp;""</f>
        <v/>
      </c>
      <c r="O994" s="98">
        <f t="array" ref="O994">SUMPRODUCT(MID(0&amp;N994,LARGE(INDEX(ISNUMBER(--MID(N994,ROW($O$1:$O$25),1))* ROW($O$1:$O$25),0),ROW($O$1:$O$25))+1,1)*10^ROW($O$1:$O$25)/10)</f>
        <v>0</v>
      </c>
    </row>
    <row r="995" spans="14:15" x14ac:dyDescent="0.25">
      <c r="N995" s="311" t="str">
        <f>INDEX(Tracking!$B$6:$B$3001,ROW(A990),1)&amp;""</f>
        <v/>
      </c>
      <c r="O995" s="98">
        <f t="array" ref="O995">SUMPRODUCT(MID(0&amp;N995,LARGE(INDEX(ISNUMBER(--MID(N995,ROW($O$1:$O$25),1))* ROW($O$1:$O$25),0),ROW($O$1:$O$25))+1,1)*10^ROW($O$1:$O$25)/10)</f>
        <v>0</v>
      </c>
    </row>
    <row r="996" spans="14:15" x14ac:dyDescent="0.25">
      <c r="N996" s="311" t="str">
        <f>INDEX(Tracking!$B$6:$B$3001,ROW(A991),1)&amp;""</f>
        <v/>
      </c>
      <c r="O996" s="98">
        <f t="array" ref="O996">SUMPRODUCT(MID(0&amp;N996,LARGE(INDEX(ISNUMBER(--MID(N996,ROW($O$1:$O$25),1))* ROW($O$1:$O$25),0),ROW($O$1:$O$25))+1,1)*10^ROW($O$1:$O$25)/10)</f>
        <v>0</v>
      </c>
    </row>
    <row r="997" spans="14:15" x14ac:dyDescent="0.25">
      <c r="N997" s="311" t="str">
        <f>INDEX(Tracking!$B$6:$B$3001,ROW(A992),1)&amp;""</f>
        <v/>
      </c>
      <c r="O997" s="98">
        <f t="array" ref="O997">SUMPRODUCT(MID(0&amp;N997,LARGE(INDEX(ISNUMBER(--MID(N997,ROW($O$1:$O$25),1))* ROW($O$1:$O$25),0),ROW($O$1:$O$25))+1,1)*10^ROW($O$1:$O$25)/10)</f>
        <v>0</v>
      </c>
    </row>
    <row r="998" spans="14:15" x14ac:dyDescent="0.25">
      <c r="N998" s="311" t="str">
        <f>INDEX(Tracking!$B$6:$B$3001,ROW(A993),1)&amp;""</f>
        <v/>
      </c>
      <c r="O998" s="98">
        <f t="array" ref="O998">SUMPRODUCT(MID(0&amp;N998,LARGE(INDEX(ISNUMBER(--MID(N998,ROW($O$1:$O$25),1))* ROW($O$1:$O$25),0),ROW($O$1:$O$25))+1,1)*10^ROW($O$1:$O$25)/10)</f>
        <v>0</v>
      </c>
    </row>
    <row r="999" spans="14:15" x14ac:dyDescent="0.25">
      <c r="N999" s="311" t="str">
        <f>INDEX(Tracking!$B$6:$B$3001,ROW(A994),1)&amp;""</f>
        <v/>
      </c>
      <c r="O999" s="98">
        <f t="array" ref="O999">SUMPRODUCT(MID(0&amp;N999,LARGE(INDEX(ISNUMBER(--MID(N999,ROW($O$1:$O$25),1))* ROW($O$1:$O$25),0),ROW($O$1:$O$25))+1,1)*10^ROW($O$1:$O$25)/10)</f>
        <v>0</v>
      </c>
    </row>
    <row r="1000" spans="14:15" x14ac:dyDescent="0.25">
      <c r="N1000" s="311" t="str">
        <f>INDEX(Tracking!$B$6:$B$3001,ROW(A995),1)&amp;""</f>
        <v/>
      </c>
      <c r="O1000" s="98">
        <f t="array" ref="O1000">SUMPRODUCT(MID(0&amp;N1000,LARGE(INDEX(ISNUMBER(--MID(N1000,ROW($O$1:$O$25),1))* ROW($O$1:$O$25),0),ROW($O$1:$O$25))+1,1)*10^ROW($O$1:$O$25)/10)</f>
        <v>0</v>
      </c>
    </row>
    <row r="1001" spans="14:15" x14ac:dyDescent="0.25">
      <c r="N1001" s="311" t="str">
        <f>INDEX(Tracking!$B$6:$B$3001,ROW(A996),1)&amp;""</f>
        <v/>
      </c>
      <c r="O1001" s="98">
        <f t="array" ref="O1001">SUMPRODUCT(MID(0&amp;N1001,LARGE(INDEX(ISNUMBER(--MID(N1001,ROW($O$1:$O$25),1))* ROW($O$1:$O$25),0),ROW($O$1:$O$25))+1,1)*10^ROW($O$1:$O$25)/10)</f>
        <v>0</v>
      </c>
    </row>
    <row r="1002" spans="14:15" x14ac:dyDescent="0.25">
      <c r="N1002" s="311" t="str">
        <f>INDEX(Tracking!$B$6:$B$3001,ROW(A997),1)&amp;""</f>
        <v/>
      </c>
      <c r="O1002" s="98">
        <f t="array" ref="O1002">SUMPRODUCT(MID(0&amp;N1002,LARGE(INDEX(ISNUMBER(--MID(N1002,ROW($O$1:$O$25),1))* ROW($O$1:$O$25),0),ROW($O$1:$O$25))+1,1)*10^ROW($O$1:$O$25)/10)</f>
        <v>0</v>
      </c>
    </row>
    <row r="1003" spans="14:15" x14ac:dyDescent="0.25">
      <c r="N1003" s="311" t="str">
        <f>INDEX(Tracking!$B$6:$B$3001,ROW(A998),1)&amp;""</f>
        <v/>
      </c>
      <c r="O1003" s="98">
        <f t="array" ref="O1003">SUMPRODUCT(MID(0&amp;N1003,LARGE(INDEX(ISNUMBER(--MID(N1003,ROW($O$1:$O$25),1))* ROW($O$1:$O$25),0),ROW($O$1:$O$25))+1,1)*10^ROW($O$1:$O$25)/10)</f>
        <v>0</v>
      </c>
    </row>
    <row r="1004" spans="14:15" x14ac:dyDescent="0.25">
      <c r="N1004" s="311" t="str">
        <f>INDEX(Tracking!$B$6:$B$3001,ROW(A999),1)&amp;""</f>
        <v/>
      </c>
      <c r="O1004" s="98">
        <f t="array" ref="O1004">SUMPRODUCT(MID(0&amp;N1004,LARGE(INDEX(ISNUMBER(--MID(N1004,ROW($O$1:$O$25),1))* ROW($O$1:$O$25),0),ROW($O$1:$O$25))+1,1)*10^ROW($O$1:$O$25)/10)</f>
        <v>0</v>
      </c>
    </row>
    <row r="1005" spans="14:15" x14ac:dyDescent="0.25">
      <c r="N1005" s="311" t="str">
        <f>INDEX(Tracking!$B$6:$B$3001,ROW(A1000),1)&amp;""</f>
        <v/>
      </c>
      <c r="O1005" s="98">
        <f t="array" ref="O1005">SUMPRODUCT(MID(0&amp;N1005,LARGE(INDEX(ISNUMBER(--MID(N1005,ROW($O$1:$O$25),1))* ROW($O$1:$O$25),0),ROW($O$1:$O$25))+1,1)*10^ROW($O$1:$O$25)/10)</f>
        <v>0</v>
      </c>
    </row>
    <row r="1006" spans="14:15" x14ac:dyDescent="0.25">
      <c r="N1006" s="311" t="str">
        <f>INDEX(Tracking!$B$6:$B$3001,ROW(A1001),1)&amp;""</f>
        <v/>
      </c>
      <c r="O1006" s="98">
        <f t="array" ref="O1006">SUMPRODUCT(MID(0&amp;N1006,LARGE(INDEX(ISNUMBER(--MID(N1006,ROW($O$1:$O$25),1))* ROW($O$1:$O$25),0),ROW($O$1:$O$25))+1,1)*10^ROW($O$1:$O$25)/10)</f>
        <v>0</v>
      </c>
    </row>
    <row r="1007" spans="14:15" x14ac:dyDescent="0.25">
      <c r="N1007" s="311" t="str">
        <f>INDEX(Tracking!$B$6:$B$3001,ROW(A1002),1)&amp;""</f>
        <v/>
      </c>
      <c r="O1007" s="98">
        <f t="array" ref="O1007">SUMPRODUCT(MID(0&amp;N1007,LARGE(INDEX(ISNUMBER(--MID(N1007,ROW($O$1:$O$25),1))* ROW($O$1:$O$25),0),ROW($O$1:$O$25))+1,1)*10^ROW($O$1:$O$25)/10)</f>
        <v>0</v>
      </c>
    </row>
    <row r="1008" spans="14:15" x14ac:dyDescent="0.25">
      <c r="N1008" s="311" t="str">
        <f>INDEX(Tracking!$B$6:$B$3001,ROW(A1003),1)&amp;""</f>
        <v/>
      </c>
      <c r="O1008" s="98">
        <f t="array" ref="O1008">SUMPRODUCT(MID(0&amp;N1008,LARGE(INDEX(ISNUMBER(--MID(N1008,ROW($O$1:$O$25),1))* ROW($O$1:$O$25),0),ROW($O$1:$O$25))+1,1)*10^ROW($O$1:$O$25)/10)</f>
        <v>0</v>
      </c>
    </row>
    <row r="1009" spans="14:15" x14ac:dyDescent="0.25">
      <c r="N1009" s="311" t="str">
        <f>INDEX(Tracking!$B$6:$B$3001,ROW(A1004),1)&amp;""</f>
        <v/>
      </c>
      <c r="O1009" s="98">
        <f t="array" ref="O1009">SUMPRODUCT(MID(0&amp;N1009,LARGE(INDEX(ISNUMBER(--MID(N1009,ROW($O$1:$O$25),1))* ROW($O$1:$O$25),0),ROW($O$1:$O$25))+1,1)*10^ROW($O$1:$O$25)/10)</f>
        <v>0</v>
      </c>
    </row>
    <row r="1010" spans="14:15" x14ac:dyDescent="0.25">
      <c r="N1010" s="311" t="str">
        <f>INDEX(Tracking!$B$6:$B$3001,ROW(A1005),1)&amp;""</f>
        <v/>
      </c>
      <c r="O1010" s="98">
        <f t="array" ref="O1010">SUMPRODUCT(MID(0&amp;N1010,LARGE(INDEX(ISNUMBER(--MID(N1010,ROW($O$1:$O$25),1))* ROW($O$1:$O$25),0),ROW($O$1:$O$25))+1,1)*10^ROW($O$1:$O$25)/10)</f>
        <v>0</v>
      </c>
    </row>
    <row r="1011" spans="14:15" x14ac:dyDescent="0.25">
      <c r="N1011" s="311" t="str">
        <f>INDEX(Tracking!$B$6:$B$3001,ROW(A1006),1)&amp;""</f>
        <v/>
      </c>
      <c r="O1011" s="98">
        <f t="array" ref="O1011">SUMPRODUCT(MID(0&amp;N1011,LARGE(INDEX(ISNUMBER(--MID(N1011,ROW($O$1:$O$25),1))* ROW($O$1:$O$25),0),ROW($O$1:$O$25))+1,1)*10^ROW($O$1:$O$25)/10)</f>
        <v>0</v>
      </c>
    </row>
    <row r="1012" spans="14:15" x14ac:dyDescent="0.25">
      <c r="N1012" s="311" t="str">
        <f>INDEX(Tracking!$B$6:$B$3001,ROW(A1007),1)&amp;""</f>
        <v/>
      </c>
      <c r="O1012" s="98">
        <f t="array" ref="O1012">SUMPRODUCT(MID(0&amp;N1012,LARGE(INDEX(ISNUMBER(--MID(N1012,ROW($O$1:$O$25),1))* ROW($O$1:$O$25),0),ROW($O$1:$O$25))+1,1)*10^ROW($O$1:$O$25)/10)</f>
        <v>0</v>
      </c>
    </row>
    <row r="1013" spans="14:15" x14ac:dyDescent="0.25">
      <c r="N1013" s="311" t="str">
        <f>INDEX(Tracking!$B$6:$B$3001,ROW(A1008),1)&amp;""</f>
        <v/>
      </c>
      <c r="O1013" s="98">
        <f t="array" ref="O1013">SUMPRODUCT(MID(0&amp;N1013,LARGE(INDEX(ISNUMBER(--MID(N1013,ROW($O$1:$O$25),1))* ROW($O$1:$O$25),0),ROW($O$1:$O$25))+1,1)*10^ROW($O$1:$O$25)/10)</f>
        <v>0</v>
      </c>
    </row>
    <row r="1014" spans="14:15" x14ac:dyDescent="0.25">
      <c r="N1014" s="311" t="str">
        <f>INDEX(Tracking!$B$6:$B$3001,ROW(A1009),1)&amp;""</f>
        <v/>
      </c>
      <c r="O1014" s="98">
        <f t="array" ref="O1014">SUMPRODUCT(MID(0&amp;N1014,LARGE(INDEX(ISNUMBER(--MID(N1014,ROW($O$1:$O$25),1))* ROW($O$1:$O$25),0),ROW($O$1:$O$25))+1,1)*10^ROW($O$1:$O$25)/10)</f>
        <v>0</v>
      </c>
    </row>
    <row r="1015" spans="14:15" x14ac:dyDescent="0.25">
      <c r="N1015" s="311" t="str">
        <f>INDEX(Tracking!$B$6:$B$3001,ROW(A1010),1)&amp;""</f>
        <v/>
      </c>
      <c r="O1015" s="98">
        <f t="array" ref="O1015">SUMPRODUCT(MID(0&amp;N1015,LARGE(INDEX(ISNUMBER(--MID(N1015,ROW($O$1:$O$25),1))* ROW($O$1:$O$25),0),ROW($O$1:$O$25))+1,1)*10^ROW($O$1:$O$25)/10)</f>
        <v>0</v>
      </c>
    </row>
    <row r="1016" spans="14:15" x14ac:dyDescent="0.25">
      <c r="N1016" s="311" t="str">
        <f>INDEX(Tracking!$B$6:$B$3001,ROW(A1011),1)&amp;""</f>
        <v/>
      </c>
      <c r="O1016" s="98">
        <f t="array" ref="O1016">SUMPRODUCT(MID(0&amp;N1016,LARGE(INDEX(ISNUMBER(--MID(N1016,ROW($O$1:$O$25),1))* ROW($O$1:$O$25),0),ROW($O$1:$O$25))+1,1)*10^ROW($O$1:$O$25)/10)</f>
        <v>0</v>
      </c>
    </row>
    <row r="1017" spans="14:15" x14ac:dyDescent="0.25">
      <c r="N1017" s="311" t="str">
        <f>INDEX(Tracking!$B$6:$B$3001,ROW(A1012),1)&amp;""</f>
        <v/>
      </c>
      <c r="O1017" s="98">
        <f t="array" ref="O1017">SUMPRODUCT(MID(0&amp;N1017,LARGE(INDEX(ISNUMBER(--MID(N1017,ROW($O$1:$O$25),1))* ROW($O$1:$O$25),0),ROW($O$1:$O$25))+1,1)*10^ROW($O$1:$O$25)/10)</f>
        <v>0</v>
      </c>
    </row>
    <row r="1018" spans="14:15" x14ac:dyDescent="0.25">
      <c r="N1018" s="311" t="str">
        <f>INDEX(Tracking!$B$6:$B$3001,ROW(A1013),1)&amp;""</f>
        <v/>
      </c>
      <c r="O1018" s="98">
        <f t="array" ref="O1018">SUMPRODUCT(MID(0&amp;N1018,LARGE(INDEX(ISNUMBER(--MID(N1018,ROW($O$1:$O$25),1))* ROW($O$1:$O$25),0),ROW($O$1:$O$25))+1,1)*10^ROW($O$1:$O$25)/10)</f>
        <v>0</v>
      </c>
    </row>
    <row r="1019" spans="14:15" x14ac:dyDescent="0.25">
      <c r="N1019" s="311" t="str">
        <f>INDEX(Tracking!$B$6:$B$3001,ROW(A1014),1)&amp;""</f>
        <v/>
      </c>
      <c r="O1019" s="98">
        <f t="array" ref="O1019">SUMPRODUCT(MID(0&amp;N1019,LARGE(INDEX(ISNUMBER(--MID(N1019,ROW($O$1:$O$25),1))* ROW($O$1:$O$25),0),ROW($O$1:$O$25))+1,1)*10^ROW($O$1:$O$25)/10)</f>
        <v>0</v>
      </c>
    </row>
    <row r="1020" spans="14:15" x14ac:dyDescent="0.25">
      <c r="N1020" s="311" t="str">
        <f>INDEX(Tracking!$B$6:$B$3001,ROW(A1015),1)&amp;""</f>
        <v/>
      </c>
      <c r="O1020" s="98">
        <f t="array" ref="O1020">SUMPRODUCT(MID(0&amp;N1020,LARGE(INDEX(ISNUMBER(--MID(N1020,ROW($O$1:$O$25),1))* ROW($O$1:$O$25),0),ROW($O$1:$O$25))+1,1)*10^ROW($O$1:$O$25)/10)</f>
        <v>0</v>
      </c>
    </row>
    <row r="1021" spans="14:15" x14ac:dyDescent="0.25">
      <c r="N1021" s="311" t="str">
        <f>INDEX(Tracking!$B$6:$B$3001,ROW(A1016),1)&amp;""</f>
        <v/>
      </c>
      <c r="O1021" s="98">
        <f t="array" ref="O1021">SUMPRODUCT(MID(0&amp;N1021,LARGE(INDEX(ISNUMBER(--MID(N1021,ROW($O$1:$O$25),1))* ROW($O$1:$O$25),0),ROW($O$1:$O$25))+1,1)*10^ROW($O$1:$O$25)/10)</f>
        <v>0</v>
      </c>
    </row>
    <row r="1022" spans="14:15" x14ac:dyDescent="0.25">
      <c r="N1022" s="311" t="str">
        <f>INDEX(Tracking!$B$6:$B$3001,ROW(A1017),1)&amp;""</f>
        <v/>
      </c>
      <c r="O1022" s="98">
        <f t="array" ref="O1022">SUMPRODUCT(MID(0&amp;N1022,LARGE(INDEX(ISNUMBER(--MID(N1022,ROW($O$1:$O$25),1))* ROW($O$1:$O$25),0),ROW($O$1:$O$25))+1,1)*10^ROW($O$1:$O$25)/10)</f>
        <v>0</v>
      </c>
    </row>
    <row r="1023" spans="14:15" x14ac:dyDescent="0.25">
      <c r="N1023" s="311" t="str">
        <f>INDEX(Tracking!$B$6:$B$3001,ROW(A1018),1)&amp;""</f>
        <v/>
      </c>
      <c r="O1023" s="98">
        <f t="array" ref="O1023">SUMPRODUCT(MID(0&amp;N1023,LARGE(INDEX(ISNUMBER(--MID(N1023,ROW($O$1:$O$25),1))* ROW($O$1:$O$25),0),ROW($O$1:$O$25))+1,1)*10^ROW($O$1:$O$25)/10)</f>
        <v>0</v>
      </c>
    </row>
    <row r="1024" spans="14:15" x14ac:dyDescent="0.25">
      <c r="N1024" s="311" t="str">
        <f>INDEX(Tracking!$B$6:$B$3001,ROW(A1019),1)&amp;""</f>
        <v/>
      </c>
      <c r="O1024" s="98">
        <f t="array" ref="O1024">SUMPRODUCT(MID(0&amp;N1024,LARGE(INDEX(ISNUMBER(--MID(N1024,ROW($O$1:$O$25),1))* ROW($O$1:$O$25),0),ROW($O$1:$O$25))+1,1)*10^ROW($O$1:$O$25)/10)</f>
        <v>0</v>
      </c>
    </row>
    <row r="1025" spans="14:15" x14ac:dyDescent="0.25">
      <c r="N1025" s="311" t="str">
        <f>INDEX(Tracking!$B$6:$B$3001,ROW(A1020),1)&amp;""</f>
        <v/>
      </c>
      <c r="O1025" s="98">
        <f t="array" ref="O1025">SUMPRODUCT(MID(0&amp;N1025,LARGE(INDEX(ISNUMBER(--MID(N1025,ROW($O$1:$O$25),1))* ROW($O$1:$O$25),0),ROW($O$1:$O$25))+1,1)*10^ROW($O$1:$O$25)/10)</f>
        <v>0</v>
      </c>
    </row>
    <row r="1026" spans="14:15" x14ac:dyDescent="0.25">
      <c r="N1026" s="311" t="str">
        <f>INDEX(Tracking!$B$6:$B$3001,ROW(A1021),1)&amp;""</f>
        <v/>
      </c>
      <c r="O1026" s="98">
        <f t="array" ref="O1026">SUMPRODUCT(MID(0&amp;N1026,LARGE(INDEX(ISNUMBER(--MID(N1026,ROW($O$1:$O$25),1))* ROW($O$1:$O$25),0),ROW($O$1:$O$25))+1,1)*10^ROW($O$1:$O$25)/10)</f>
        <v>0</v>
      </c>
    </row>
    <row r="1027" spans="14:15" x14ac:dyDescent="0.25">
      <c r="N1027" s="311" t="str">
        <f>INDEX(Tracking!$B$6:$B$3001,ROW(A1022),1)&amp;""</f>
        <v/>
      </c>
      <c r="O1027" s="98">
        <f t="array" ref="O1027">SUMPRODUCT(MID(0&amp;N1027,LARGE(INDEX(ISNUMBER(--MID(N1027,ROW($O$1:$O$25),1))* ROW($O$1:$O$25),0),ROW($O$1:$O$25))+1,1)*10^ROW($O$1:$O$25)/10)</f>
        <v>0</v>
      </c>
    </row>
    <row r="1028" spans="14:15" x14ac:dyDescent="0.25">
      <c r="N1028" s="311" t="str">
        <f>INDEX(Tracking!$B$6:$B$3001,ROW(A1023),1)&amp;""</f>
        <v/>
      </c>
      <c r="O1028" s="98">
        <f t="array" ref="O1028">SUMPRODUCT(MID(0&amp;N1028,LARGE(INDEX(ISNUMBER(--MID(N1028,ROW($O$1:$O$25),1))* ROW($O$1:$O$25),0),ROW($O$1:$O$25))+1,1)*10^ROW($O$1:$O$25)/10)</f>
        <v>0</v>
      </c>
    </row>
    <row r="1029" spans="14:15" x14ac:dyDescent="0.25">
      <c r="N1029" s="311" t="str">
        <f>INDEX(Tracking!$B$6:$B$3001,ROW(A1024),1)&amp;""</f>
        <v/>
      </c>
      <c r="O1029" s="98">
        <f t="array" ref="O1029">SUMPRODUCT(MID(0&amp;N1029,LARGE(INDEX(ISNUMBER(--MID(N1029,ROW($O$1:$O$25),1))* ROW($O$1:$O$25),0),ROW($O$1:$O$25))+1,1)*10^ROW($O$1:$O$25)/10)</f>
        <v>0</v>
      </c>
    </row>
    <row r="1030" spans="14:15" x14ac:dyDescent="0.25">
      <c r="N1030" s="311" t="str">
        <f>INDEX(Tracking!$B$6:$B$3001,ROW(A1025),1)&amp;""</f>
        <v/>
      </c>
      <c r="O1030" s="98">
        <f t="array" ref="O1030">SUMPRODUCT(MID(0&amp;N1030,LARGE(INDEX(ISNUMBER(--MID(N1030,ROW($O$1:$O$25),1))* ROW($O$1:$O$25),0),ROW($O$1:$O$25))+1,1)*10^ROW($O$1:$O$25)/10)</f>
        <v>0</v>
      </c>
    </row>
    <row r="1031" spans="14:15" x14ac:dyDescent="0.25">
      <c r="N1031" s="311" t="str">
        <f>INDEX(Tracking!$B$6:$B$3001,ROW(A1026),1)&amp;""</f>
        <v/>
      </c>
      <c r="O1031" s="98">
        <f t="array" ref="O1031">SUMPRODUCT(MID(0&amp;N1031,LARGE(INDEX(ISNUMBER(--MID(N1031,ROW($O$1:$O$25),1))* ROW($O$1:$O$25),0),ROW($O$1:$O$25))+1,1)*10^ROW($O$1:$O$25)/10)</f>
        <v>0</v>
      </c>
    </row>
    <row r="1032" spans="14:15" x14ac:dyDescent="0.25">
      <c r="N1032" s="311" t="str">
        <f>INDEX(Tracking!$B$6:$B$3001,ROW(A1027),1)&amp;""</f>
        <v/>
      </c>
      <c r="O1032" s="98">
        <f t="array" ref="O1032">SUMPRODUCT(MID(0&amp;N1032,LARGE(INDEX(ISNUMBER(--MID(N1032,ROW($O$1:$O$25),1))* ROW($O$1:$O$25),0),ROW($O$1:$O$25))+1,1)*10^ROW($O$1:$O$25)/10)</f>
        <v>0</v>
      </c>
    </row>
    <row r="1033" spans="14:15" x14ac:dyDescent="0.25">
      <c r="N1033" s="311" t="str">
        <f>INDEX(Tracking!$B$6:$B$3001,ROW(A1028),1)&amp;""</f>
        <v/>
      </c>
      <c r="O1033" s="98">
        <f t="array" ref="O1033">SUMPRODUCT(MID(0&amp;N1033,LARGE(INDEX(ISNUMBER(--MID(N1033,ROW($O$1:$O$25),1))* ROW($O$1:$O$25),0),ROW($O$1:$O$25))+1,1)*10^ROW($O$1:$O$25)/10)</f>
        <v>0</v>
      </c>
    </row>
    <row r="1034" spans="14:15" x14ac:dyDescent="0.25">
      <c r="N1034" s="311" t="str">
        <f>INDEX(Tracking!$B$6:$B$3001,ROW(A1029),1)&amp;""</f>
        <v/>
      </c>
      <c r="O1034" s="98">
        <f t="array" ref="O1034">SUMPRODUCT(MID(0&amp;N1034,LARGE(INDEX(ISNUMBER(--MID(N1034,ROW($O$1:$O$25),1))* ROW($O$1:$O$25),0),ROW($O$1:$O$25))+1,1)*10^ROW($O$1:$O$25)/10)</f>
        <v>0</v>
      </c>
    </row>
    <row r="1035" spans="14:15" x14ac:dyDescent="0.25">
      <c r="N1035" s="311" t="str">
        <f>INDEX(Tracking!$B$6:$B$3001,ROW(A1030),1)&amp;""</f>
        <v/>
      </c>
      <c r="O1035" s="98">
        <f t="array" ref="O1035">SUMPRODUCT(MID(0&amp;N1035,LARGE(INDEX(ISNUMBER(--MID(N1035,ROW($O$1:$O$25),1))* ROW($O$1:$O$25),0),ROW($O$1:$O$25))+1,1)*10^ROW($O$1:$O$25)/10)</f>
        <v>0</v>
      </c>
    </row>
    <row r="1036" spans="14:15" x14ac:dyDescent="0.25">
      <c r="N1036" s="311" t="str">
        <f>INDEX(Tracking!$B$6:$B$3001,ROW(A1031),1)&amp;""</f>
        <v/>
      </c>
      <c r="O1036" s="98">
        <f t="array" ref="O1036">SUMPRODUCT(MID(0&amp;N1036,LARGE(INDEX(ISNUMBER(--MID(N1036,ROW($O$1:$O$25),1))* ROW($O$1:$O$25),0),ROW($O$1:$O$25))+1,1)*10^ROW($O$1:$O$25)/10)</f>
        <v>0</v>
      </c>
    </row>
    <row r="1037" spans="14:15" x14ac:dyDescent="0.25">
      <c r="N1037" s="311" t="str">
        <f>INDEX(Tracking!$B$6:$B$3001,ROW(A1032),1)&amp;""</f>
        <v/>
      </c>
      <c r="O1037" s="98">
        <f t="array" ref="O1037">SUMPRODUCT(MID(0&amp;N1037,LARGE(INDEX(ISNUMBER(--MID(N1037,ROW($O$1:$O$25),1))* ROW($O$1:$O$25),0),ROW($O$1:$O$25))+1,1)*10^ROW($O$1:$O$25)/10)</f>
        <v>0</v>
      </c>
    </row>
    <row r="1038" spans="14:15" x14ac:dyDescent="0.25">
      <c r="N1038" s="311" t="str">
        <f>INDEX(Tracking!$B$6:$B$3001,ROW(A1033),1)&amp;""</f>
        <v/>
      </c>
      <c r="O1038" s="98">
        <f t="array" ref="O1038">SUMPRODUCT(MID(0&amp;N1038,LARGE(INDEX(ISNUMBER(--MID(N1038,ROW($O$1:$O$25),1))* ROW($O$1:$O$25),0),ROW($O$1:$O$25))+1,1)*10^ROW($O$1:$O$25)/10)</f>
        <v>0</v>
      </c>
    </row>
    <row r="1039" spans="14:15" x14ac:dyDescent="0.25">
      <c r="N1039" s="311" t="str">
        <f>INDEX(Tracking!$B$6:$B$3001,ROW(A1034),1)&amp;""</f>
        <v/>
      </c>
      <c r="O1039" s="98">
        <f t="array" ref="O1039">SUMPRODUCT(MID(0&amp;N1039,LARGE(INDEX(ISNUMBER(--MID(N1039,ROW($O$1:$O$25),1))* ROW($O$1:$O$25),0),ROW($O$1:$O$25))+1,1)*10^ROW($O$1:$O$25)/10)</f>
        <v>0</v>
      </c>
    </row>
    <row r="1040" spans="14:15" x14ac:dyDescent="0.25">
      <c r="N1040" s="311" t="str">
        <f>INDEX(Tracking!$B$6:$B$3001,ROW(A1035),1)&amp;""</f>
        <v/>
      </c>
      <c r="O1040" s="98">
        <f t="array" ref="O1040">SUMPRODUCT(MID(0&amp;N1040,LARGE(INDEX(ISNUMBER(--MID(N1040,ROW($O$1:$O$25),1))* ROW($O$1:$O$25),0),ROW($O$1:$O$25))+1,1)*10^ROW($O$1:$O$25)/10)</f>
        <v>0</v>
      </c>
    </row>
    <row r="1041" spans="14:15" x14ac:dyDescent="0.25">
      <c r="N1041" s="311" t="str">
        <f>INDEX(Tracking!$B$6:$B$3001,ROW(A1036),1)&amp;""</f>
        <v/>
      </c>
      <c r="O1041" s="98">
        <f t="array" ref="O1041">SUMPRODUCT(MID(0&amp;N1041,LARGE(INDEX(ISNUMBER(--MID(N1041,ROW($O$1:$O$25),1))* ROW($O$1:$O$25),0),ROW($O$1:$O$25))+1,1)*10^ROW($O$1:$O$25)/10)</f>
        <v>0</v>
      </c>
    </row>
    <row r="1042" spans="14:15" x14ac:dyDescent="0.25">
      <c r="N1042" s="311" t="str">
        <f>INDEX(Tracking!$B$6:$B$3001,ROW(A1037),1)&amp;""</f>
        <v/>
      </c>
      <c r="O1042" s="98">
        <f t="array" ref="O1042">SUMPRODUCT(MID(0&amp;N1042,LARGE(INDEX(ISNUMBER(--MID(N1042,ROW($O$1:$O$25),1))* ROW($O$1:$O$25),0),ROW($O$1:$O$25))+1,1)*10^ROW($O$1:$O$25)/10)</f>
        <v>0</v>
      </c>
    </row>
    <row r="1043" spans="14:15" x14ac:dyDescent="0.25">
      <c r="N1043" s="311" t="str">
        <f>INDEX(Tracking!$B$6:$B$3001,ROW(A1038),1)&amp;""</f>
        <v/>
      </c>
      <c r="O1043" s="98">
        <f t="array" ref="O1043">SUMPRODUCT(MID(0&amp;N1043,LARGE(INDEX(ISNUMBER(--MID(N1043,ROW($O$1:$O$25),1))* ROW($O$1:$O$25),0),ROW($O$1:$O$25))+1,1)*10^ROW($O$1:$O$25)/10)</f>
        <v>0</v>
      </c>
    </row>
    <row r="1044" spans="14:15" x14ac:dyDescent="0.25">
      <c r="N1044" s="311" t="str">
        <f>INDEX(Tracking!$B$6:$B$3001,ROW(A1039),1)&amp;""</f>
        <v/>
      </c>
      <c r="O1044" s="98">
        <f t="array" ref="O1044">SUMPRODUCT(MID(0&amp;N1044,LARGE(INDEX(ISNUMBER(--MID(N1044,ROW($O$1:$O$25),1))* ROW($O$1:$O$25),0),ROW($O$1:$O$25))+1,1)*10^ROW($O$1:$O$25)/10)</f>
        <v>0</v>
      </c>
    </row>
    <row r="1045" spans="14:15" x14ac:dyDescent="0.25">
      <c r="N1045" s="311" t="str">
        <f>INDEX(Tracking!$B$6:$B$3001,ROW(A1040),1)&amp;""</f>
        <v/>
      </c>
      <c r="O1045" s="98">
        <f t="array" ref="O1045">SUMPRODUCT(MID(0&amp;N1045,LARGE(INDEX(ISNUMBER(--MID(N1045,ROW($O$1:$O$25),1))* ROW($O$1:$O$25),0),ROW($O$1:$O$25))+1,1)*10^ROW($O$1:$O$25)/10)</f>
        <v>0</v>
      </c>
    </row>
    <row r="1046" spans="14:15" x14ac:dyDescent="0.25">
      <c r="N1046" s="311" t="str">
        <f>INDEX(Tracking!$B$6:$B$3001,ROW(A1041),1)&amp;""</f>
        <v/>
      </c>
      <c r="O1046" s="98">
        <f t="array" ref="O1046">SUMPRODUCT(MID(0&amp;N1046,LARGE(INDEX(ISNUMBER(--MID(N1046,ROW($O$1:$O$25),1))* ROW($O$1:$O$25),0),ROW($O$1:$O$25))+1,1)*10^ROW($O$1:$O$25)/10)</f>
        <v>0</v>
      </c>
    </row>
    <row r="1047" spans="14:15" x14ac:dyDescent="0.25">
      <c r="N1047" s="311" t="str">
        <f>INDEX(Tracking!$B$6:$B$3001,ROW(A1042),1)&amp;""</f>
        <v/>
      </c>
      <c r="O1047" s="98">
        <f t="array" ref="O1047">SUMPRODUCT(MID(0&amp;N1047,LARGE(INDEX(ISNUMBER(--MID(N1047,ROW($O$1:$O$25),1))* ROW($O$1:$O$25),0),ROW($O$1:$O$25))+1,1)*10^ROW($O$1:$O$25)/10)</f>
        <v>0</v>
      </c>
    </row>
    <row r="1048" spans="14:15" x14ac:dyDescent="0.25">
      <c r="N1048" s="311" t="str">
        <f>INDEX(Tracking!$B$6:$B$3001,ROW(A1043),1)&amp;""</f>
        <v/>
      </c>
      <c r="O1048" s="98">
        <f t="array" ref="O1048">SUMPRODUCT(MID(0&amp;N1048,LARGE(INDEX(ISNUMBER(--MID(N1048,ROW($O$1:$O$25),1))* ROW($O$1:$O$25),0),ROW($O$1:$O$25))+1,1)*10^ROW($O$1:$O$25)/10)</f>
        <v>0</v>
      </c>
    </row>
    <row r="1049" spans="14:15" x14ac:dyDescent="0.25">
      <c r="N1049" s="311" t="str">
        <f>INDEX(Tracking!$B$6:$B$3001,ROW(A1044),1)&amp;""</f>
        <v/>
      </c>
      <c r="O1049" s="98">
        <f t="array" ref="O1049">SUMPRODUCT(MID(0&amp;N1049,LARGE(INDEX(ISNUMBER(--MID(N1049,ROW($O$1:$O$25),1))* ROW($O$1:$O$25),0),ROW($O$1:$O$25))+1,1)*10^ROW($O$1:$O$25)/10)</f>
        <v>0</v>
      </c>
    </row>
    <row r="1050" spans="14:15" x14ac:dyDescent="0.25">
      <c r="N1050" s="311" t="str">
        <f>INDEX(Tracking!$B$6:$B$3001,ROW(A1045),1)&amp;""</f>
        <v/>
      </c>
      <c r="O1050" s="98">
        <f t="array" ref="O1050">SUMPRODUCT(MID(0&amp;N1050,LARGE(INDEX(ISNUMBER(--MID(N1050,ROW($O$1:$O$25),1))* ROW($O$1:$O$25),0),ROW($O$1:$O$25))+1,1)*10^ROW($O$1:$O$25)/10)</f>
        <v>0</v>
      </c>
    </row>
    <row r="1051" spans="14:15" x14ac:dyDescent="0.25">
      <c r="N1051" s="311" t="str">
        <f>INDEX(Tracking!$B$6:$B$3001,ROW(A1046),1)&amp;""</f>
        <v/>
      </c>
      <c r="O1051" s="98">
        <f t="array" ref="O1051">SUMPRODUCT(MID(0&amp;N1051,LARGE(INDEX(ISNUMBER(--MID(N1051,ROW($O$1:$O$25),1))* ROW($O$1:$O$25),0),ROW($O$1:$O$25))+1,1)*10^ROW($O$1:$O$25)/10)</f>
        <v>0</v>
      </c>
    </row>
    <row r="1052" spans="14:15" x14ac:dyDescent="0.25">
      <c r="N1052" s="311" t="str">
        <f>INDEX(Tracking!$B$6:$B$3001,ROW(A1047),1)&amp;""</f>
        <v/>
      </c>
      <c r="O1052" s="98">
        <f t="array" ref="O1052">SUMPRODUCT(MID(0&amp;N1052,LARGE(INDEX(ISNUMBER(--MID(N1052,ROW($O$1:$O$25),1))* ROW($O$1:$O$25),0),ROW($O$1:$O$25))+1,1)*10^ROW($O$1:$O$25)/10)</f>
        <v>0</v>
      </c>
    </row>
    <row r="1053" spans="14:15" x14ac:dyDescent="0.25">
      <c r="N1053" s="311" t="str">
        <f>INDEX(Tracking!$B$6:$B$3001,ROW(A1048),1)&amp;""</f>
        <v/>
      </c>
      <c r="O1053" s="98">
        <f t="array" ref="O1053">SUMPRODUCT(MID(0&amp;N1053,LARGE(INDEX(ISNUMBER(--MID(N1053,ROW($O$1:$O$25),1))* ROW($O$1:$O$25),0),ROW($O$1:$O$25))+1,1)*10^ROW($O$1:$O$25)/10)</f>
        <v>0</v>
      </c>
    </row>
    <row r="1054" spans="14:15" x14ac:dyDescent="0.25">
      <c r="N1054" s="311" t="str">
        <f>INDEX(Tracking!$B$6:$B$3001,ROW(A1049),1)&amp;""</f>
        <v/>
      </c>
      <c r="O1054" s="98">
        <f t="array" ref="O1054">SUMPRODUCT(MID(0&amp;N1054,LARGE(INDEX(ISNUMBER(--MID(N1054,ROW($O$1:$O$25),1))* ROW($O$1:$O$25),0),ROW($O$1:$O$25))+1,1)*10^ROW($O$1:$O$25)/10)</f>
        <v>0</v>
      </c>
    </row>
    <row r="1055" spans="14:15" x14ac:dyDescent="0.25">
      <c r="N1055" s="311" t="str">
        <f>INDEX(Tracking!$B$6:$B$3001,ROW(A1050),1)&amp;""</f>
        <v/>
      </c>
      <c r="O1055" s="98">
        <f t="array" ref="O1055">SUMPRODUCT(MID(0&amp;N1055,LARGE(INDEX(ISNUMBER(--MID(N1055,ROW($O$1:$O$25),1))* ROW($O$1:$O$25),0),ROW($O$1:$O$25))+1,1)*10^ROW($O$1:$O$25)/10)</f>
        <v>0</v>
      </c>
    </row>
    <row r="1056" spans="14:15" x14ac:dyDescent="0.25">
      <c r="N1056" s="311" t="str">
        <f>INDEX(Tracking!$B$6:$B$3001,ROW(A1051),1)&amp;""</f>
        <v/>
      </c>
      <c r="O1056" s="98">
        <f t="array" ref="O1056">SUMPRODUCT(MID(0&amp;N1056,LARGE(INDEX(ISNUMBER(--MID(N1056,ROW($O$1:$O$25),1))* ROW($O$1:$O$25),0),ROW($O$1:$O$25))+1,1)*10^ROW($O$1:$O$25)/10)</f>
        <v>0</v>
      </c>
    </row>
    <row r="1057" spans="14:15" x14ac:dyDescent="0.25">
      <c r="N1057" s="311" t="str">
        <f>INDEX(Tracking!$B$6:$B$3001,ROW(A1052),1)&amp;""</f>
        <v/>
      </c>
      <c r="O1057" s="98">
        <f t="array" ref="O1057">SUMPRODUCT(MID(0&amp;N1057,LARGE(INDEX(ISNUMBER(--MID(N1057,ROW($O$1:$O$25),1))* ROW($O$1:$O$25),0),ROW($O$1:$O$25))+1,1)*10^ROW($O$1:$O$25)/10)</f>
        <v>0</v>
      </c>
    </row>
    <row r="1058" spans="14:15" x14ac:dyDescent="0.25">
      <c r="N1058" s="311" t="str">
        <f>INDEX(Tracking!$B$6:$B$3001,ROW(A1053),1)&amp;""</f>
        <v/>
      </c>
      <c r="O1058" s="98">
        <f t="array" ref="O1058">SUMPRODUCT(MID(0&amp;N1058,LARGE(INDEX(ISNUMBER(--MID(N1058,ROW($O$1:$O$25),1))* ROW($O$1:$O$25),0),ROW($O$1:$O$25))+1,1)*10^ROW($O$1:$O$25)/10)</f>
        <v>0</v>
      </c>
    </row>
    <row r="1059" spans="14:15" x14ac:dyDescent="0.25">
      <c r="N1059" s="311" t="str">
        <f>INDEX(Tracking!$B$6:$B$3001,ROW(A1054),1)&amp;""</f>
        <v/>
      </c>
      <c r="O1059" s="98">
        <f t="array" ref="O1059">SUMPRODUCT(MID(0&amp;N1059,LARGE(INDEX(ISNUMBER(--MID(N1059,ROW($O$1:$O$25),1))* ROW($O$1:$O$25),0),ROW($O$1:$O$25))+1,1)*10^ROW($O$1:$O$25)/10)</f>
        <v>0</v>
      </c>
    </row>
    <row r="1060" spans="14:15" x14ac:dyDescent="0.25">
      <c r="N1060" s="311" t="str">
        <f>INDEX(Tracking!$B$6:$B$3001,ROW(A1055),1)&amp;""</f>
        <v/>
      </c>
      <c r="O1060" s="98">
        <f t="array" ref="O1060">SUMPRODUCT(MID(0&amp;N1060,LARGE(INDEX(ISNUMBER(--MID(N1060,ROW($O$1:$O$25),1))* ROW($O$1:$O$25),0),ROW($O$1:$O$25))+1,1)*10^ROW($O$1:$O$25)/10)</f>
        <v>0</v>
      </c>
    </row>
    <row r="1061" spans="14:15" x14ac:dyDescent="0.25">
      <c r="N1061" s="311" t="str">
        <f>INDEX(Tracking!$B$6:$B$3001,ROW(A1056),1)&amp;""</f>
        <v/>
      </c>
      <c r="O1061" s="98">
        <f t="array" ref="O1061">SUMPRODUCT(MID(0&amp;N1061,LARGE(INDEX(ISNUMBER(--MID(N1061,ROW($O$1:$O$25),1))* ROW($O$1:$O$25),0),ROW($O$1:$O$25))+1,1)*10^ROW($O$1:$O$25)/10)</f>
        <v>0</v>
      </c>
    </row>
    <row r="1062" spans="14:15" x14ac:dyDescent="0.25">
      <c r="N1062" s="311" t="str">
        <f>INDEX(Tracking!$B$6:$B$3001,ROW(A1057),1)&amp;""</f>
        <v/>
      </c>
      <c r="O1062" s="98">
        <f t="array" ref="O1062">SUMPRODUCT(MID(0&amp;N1062,LARGE(INDEX(ISNUMBER(--MID(N1062,ROW($O$1:$O$25),1))* ROW($O$1:$O$25),0),ROW($O$1:$O$25))+1,1)*10^ROW($O$1:$O$25)/10)</f>
        <v>0</v>
      </c>
    </row>
    <row r="1063" spans="14:15" x14ac:dyDescent="0.25">
      <c r="N1063" s="311" t="str">
        <f>INDEX(Tracking!$B$6:$B$3001,ROW(A1058),1)&amp;""</f>
        <v/>
      </c>
      <c r="O1063" s="98">
        <f t="array" ref="O1063">SUMPRODUCT(MID(0&amp;N1063,LARGE(INDEX(ISNUMBER(--MID(N1063,ROW($O$1:$O$25),1))* ROW($O$1:$O$25),0),ROW($O$1:$O$25))+1,1)*10^ROW($O$1:$O$25)/10)</f>
        <v>0</v>
      </c>
    </row>
    <row r="1064" spans="14:15" x14ac:dyDescent="0.25">
      <c r="N1064" s="311" t="str">
        <f>INDEX(Tracking!$B$6:$B$3001,ROW(A1059),1)&amp;""</f>
        <v/>
      </c>
      <c r="O1064" s="98">
        <f t="array" ref="O1064">SUMPRODUCT(MID(0&amp;N1064,LARGE(INDEX(ISNUMBER(--MID(N1064,ROW($O$1:$O$25),1))* ROW($O$1:$O$25),0),ROW($O$1:$O$25))+1,1)*10^ROW($O$1:$O$25)/10)</f>
        <v>0</v>
      </c>
    </row>
    <row r="1065" spans="14:15" x14ac:dyDescent="0.25">
      <c r="N1065" s="311" t="str">
        <f>INDEX(Tracking!$B$6:$B$3001,ROW(A1060),1)&amp;""</f>
        <v/>
      </c>
      <c r="O1065" s="98">
        <f t="array" ref="O1065">SUMPRODUCT(MID(0&amp;N1065,LARGE(INDEX(ISNUMBER(--MID(N1065,ROW($O$1:$O$25),1))* ROW($O$1:$O$25),0),ROW($O$1:$O$25))+1,1)*10^ROW($O$1:$O$25)/10)</f>
        <v>0</v>
      </c>
    </row>
    <row r="1066" spans="14:15" x14ac:dyDescent="0.25">
      <c r="N1066" s="311" t="str">
        <f>INDEX(Tracking!$B$6:$B$3001,ROW(A1061),1)&amp;""</f>
        <v/>
      </c>
      <c r="O1066" s="98">
        <f t="array" ref="O1066">SUMPRODUCT(MID(0&amp;N1066,LARGE(INDEX(ISNUMBER(--MID(N1066,ROW($O$1:$O$25),1))* ROW($O$1:$O$25),0),ROW($O$1:$O$25))+1,1)*10^ROW($O$1:$O$25)/10)</f>
        <v>0</v>
      </c>
    </row>
    <row r="1067" spans="14:15" x14ac:dyDescent="0.25">
      <c r="N1067" s="311" t="str">
        <f>INDEX(Tracking!$B$6:$B$3001,ROW(A1062),1)&amp;""</f>
        <v/>
      </c>
      <c r="O1067" s="98">
        <f t="array" ref="O1067">SUMPRODUCT(MID(0&amp;N1067,LARGE(INDEX(ISNUMBER(--MID(N1067,ROW($O$1:$O$25),1))* ROW($O$1:$O$25),0),ROW($O$1:$O$25))+1,1)*10^ROW($O$1:$O$25)/10)</f>
        <v>0</v>
      </c>
    </row>
    <row r="1068" spans="14:15" x14ac:dyDescent="0.25">
      <c r="N1068" s="311" t="str">
        <f>INDEX(Tracking!$B$6:$B$3001,ROW(A1063),1)&amp;""</f>
        <v/>
      </c>
      <c r="O1068" s="98">
        <f t="array" ref="O1068">SUMPRODUCT(MID(0&amp;N1068,LARGE(INDEX(ISNUMBER(--MID(N1068,ROW($O$1:$O$25),1))* ROW($O$1:$O$25),0),ROW($O$1:$O$25))+1,1)*10^ROW($O$1:$O$25)/10)</f>
        <v>0</v>
      </c>
    </row>
    <row r="1069" spans="14:15" x14ac:dyDescent="0.25">
      <c r="N1069" s="311" t="str">
        <f>INDEX(Tracking!$B$6:$B$3001,ROW(A1064),1)&amp;""</f>
        <v/>
      </c>
      <c r="O1069" s="98">
        <f t="array" ref="O1069">SUMPRODUCT(MID(0&amp;N1069,LARGE(INDEX(ISNUMBER(--MID(N1069,ROW($O$1:$O$25),1))* ROW($O$1:$O$25),0),ROW($O$1:$O$25))+1,1)*10^ROW($O$1:$O$25)/10)</f>
        <v>0</v>
      </c>
    </row>
    <row r="1070" spans="14:15" x14ac:dyDescent="0.25">
      <c r="N1070" s="311" t="str">
        <f>INDEX(Tracking!$B$6:$B$3001,ROW(A1065),1)&amp;""</f>
        <v/>
      </c>
      <c r="O1070" s="98">
        <f t="array" ref="O1070">SUMPRODUCT(MID(0&amp;N1070,LARGE(INDEX(ISNUMBER(--MID(N1070,ROW($O$1:$O$25),1))* ROW($O$1:$O$25),0),ROW($O$1:$O$25))+1,1)*10^ROW($O$1:$O$25)/10)</f>
        <v>0</v>
      </c>
    </row>
    <row r="1071" spans="14:15" x14ac:dyDescent="0.25">
      <c r="N1071" s="311" t="str">
        <f>INDEX(Tracking!$B$6:$B$3001,ROW(A1066),1)&amp;""</f>
        <v/>
      </c>
      <c r="O1071" s="98">
        <f t="array" ref="O1071">SUMPRODUCT(MID(0&amp;N1071,LARGE(INDEX(ISNUMBER(--MID(N1071,ROW($O$1:$O$25),1))* ROW($O$1:$O$25),0),ROW($O$1:$O$25))+1,1)*10^ROW($O$1:$O$25)/10)</f>
        <v>0</v>
      </c>
    </row>
    <row r="1072" spans="14:15" x14ac:dyDescent="0.25">
      <c r="N1072" s="311" t="str">
        <f>INDEX(Tracking!$B$6:$B$3001,ROW(A1067),1)&amp;""</f>
        <v/>
      </c>
      <c r="O1072" s="98">
        <f t="array" ref="O1072">SUMPRODUCT(MID(0&amp;N1072,LARGE(INDEX(ISNUMBER(--MID(N1072,ROW($O$1:$O$25),1))* ROW($O$1:$O$25),0),ROW($O$1:$O$25))+1,1)*10^ROW($O$1:$O$25)/10)</f>
        <v>0</v>
      </c>
    </row>
    <row r="1073" spans="14:15" x14ac:dyDescent="0.25">
      <c r="N1073" s="311" t="str">
        <f>INDEX(Tracking!$B$6:$B$3001,ROW(A1068),1)&amp;""</f>
        <v/>
      </c>
      <c r="O1073" s="98">
        <f t="array" ref="O1073">SUMPRODUCT(MID(0&amp;N1073,LARGE(INDEX(ISNUMBER(--MID(N1073,ROW($O$1:$O$25),1))* ROW($O$1:$O$25),0),ROW($O$1:$O$25))+1,1)*10^ROW($O$1:$O$25)/10)</f>
        <v>0</v>
      </c>
    </row>
    <row r="1074" spans="14:15" x14ac:dyDescent="0.25">
      <c r="N1074" s="311" t="str">
        <f>INDEX(Tracking!$B$6:$B$3001,ROW(A1069),1)&amp;""</f>
        <v/>
      </c>
      <c r="O1074" s="98">
        <f t="array" ref="O1074">SUMPRODUCT(MID(0&amp;N1074,LARGE(INDEX(ISNUMBER(--MID(N1074,ROW($O$1:$O$25),1))* ROW($O$1:$O$25),0),ROW($O$1:$O$25))+1,1)*10^ROW($O$1:$O$25)/10)</f>
        <v>0</v>
      </c>
    </row>
    <row r="1075" spans="14:15" x14ac:dyDescent="0.25">
      <c r="N1075" s="311" t="str">
        <f>INDEX(Tracking!$B$6:$B$3001,ROW(A1070),1)&amp;""</f>
        <v/>
      </c>
      <c r="O1075" s="98">
        <f t="array" ref="O1075">SUMPRODUCT(MID(0&amp;N1075,LARGE(INDEX(ISNUMBER(--MID(N1075,ROW($O$1:$O$25),1))* ROW($O$1:$O$25),0),ROW($O$1:$O$25))+1,1)*10^ROW($O$1:$O$25)/10)</f>
        <v>0</v>
      </c>
    </row>
    <row r="1076" spans="14:15" x14ac:dyDescent="0.25">
      <c r="N1076" s="311" t="str">
        <f>INDEX(Tracking!$B$6:$B$3001,ROW(A1071),1)&amp;""</f>
        <v/>
      </c>
      <c r="O1076" s="98">
        <f t="array" ref="O1076">SUMPRODUCT(MID(0&amp;N1076,LARGE(INDEX(ISNUMBER(--MID(N1076,ROW($O$1:$O$25),1))* ROW($O$1:$O$25),0),ROW($O$1:$O$25))+1,1)*10^ROW($O$1:$O$25)/10)</f>
        <v>0</v>
      </c>
    </row>
    <row r="1077" spans="14:15" x14ac:dyDescent="0.25">
      <c r="N1077" s="311" t="str">
        <f>INDEX(Tracking!$B$6:$B$3001,ROW(A1072),1)&amp;""</f>
        <v/>
      </c>
      <c r="O1077" s="98">
        <f t="array" ref="O1077">SUMPRODUCT(MID(0&amp;N1077,LARGE(INDEX(ISNUMBER(--MID(N1077,ROW($O$1:$O$25),1))* ROW($O$1:$O$25),0),ROW($O$1:$O$25))+1,1)*10^ROW($O$1:$O$25)/10)</f>
        <v>0</v>
      </c>
    </row>
    <row r="1078" spans="14:15" x14ac:dyDescent="0.25">
      <c r="N1078" s="311" t="str">
        <f>INDEX(Tracking!$B$6:$B$3001,ROW(A1073),1)&amp;""</f>
        <v/>
      </c>
      <c r="O1078" s="98">
        <f t="array" ref="O1078">SUMPRODUCT(MID(0&amp;N1078,LARGE(INDEX(ISNUMBER(--MID(N1078,ROW($O$1:$O$25),1))* ROW($O$1:$O$25),0),ROW($O$1:$O$25))+1,1)*10^ROW($O$1:$O$25)/10)</f>
        <v>0</v>
      </c>
    </row>
    <row r="1079" spans="14:15" x14ac:dyDescent="0.25">
      <c r="N1079" s="311" t="str">
        <f>INDEX(Tracking!$B$6:$B$3001,ROW(A1074),1)&amp;""</f>
        <v/>
      </c>
      <c r="O1079" s="98">
        <f t="array" ref="O1079">SUMPRODUCT(MID(0&amp;N1079,LARGE(INDEX(ISNUMBER(--MID(N1079,ROW($O$1:$O$25),1))* ROW($O$1:$O$25),0),ROW($O$1:$O$25))+1,1)*10^ROW($O$1:$O$25)/10)</f>
        <v>0</v>
      </c>
    </row>
    <row r="1080" spans="14:15" x14ac:dyDescent="0.25">
      <c r="N1080" s="311" t="str">
        <f>INDEX(Tracking!$B$6:$B$3001,ROW(A1075),1)&amp;""</f>
        <v/>
      </c>
      <c r="O1080" s="98">
        <f t="array" ref="O1080">SUMPRODUCT(MID(0&amp;N1080,LARGE(INDEX(ISNUMBER(--MID(N1080,ROW($O$1:$O$25),1))* ROW($O$1:$O$25),0),ROW($O$1:$O$25))+1,1)*10^ROW($O$1:$O$25)/10)</f>
        <v>0</v>
      </c>
    </row>
    <row r="1081" spans="14:15" x14ac:dyDescent="0.25">
      <c r="N1081" s="311" t="str">
        <f>INDEX(Tracking!$B$6:$B$3001,ROW(A1076),1)&amp;""</f>
        <v/>
      </c>
      <c r="O1081" s="98">
        <f t="array" ref="O1081">SUMPRODUCT(MID(0&amp;N1081,LARGE(INDEX(ISNUMBER(--MID(N1081,ROW($O$1:$O$25),1))* ROW($O$1:$O$25),0),ROW($O$1:$O$25))+1,1)*10^ROW($O$1:$O$25)/10)</f>
        <v>0</v>
      </c>
    </row>
    <row r="1082" spans="14:15" x14ac:dyDescent="0.25">
      <c r="N1082" s="311" t="str">
        <f>INDEX(Tracking!$B$6:$B$3001,ROW(A1077),1)&amp;""</f>
        <v/>
      </c>
      <c r="O1082" s="98">
        <f t="array" ref="O1082">SUMPRODUCT(MID(0&amp;N1082,LARGE(INDEX(ISNUMBER(--MID(N1082,ROW($O$1:$O$25),1))* ROW($O$1:$O$25),0),ROW($O$1:$O$25))+1,1)*10^ROW($O$1:$O$25)/10)</f>
        <v>0</v>
      </c>
    </row>
    <row r="1083" spans="14:15" x14ac:dyDescent="0.25">
      <c r="N1083" s="311" t="str">
        <f>INDEX(Tracking!$B$6:$B$3001,ROW(A1078),1)&amp;""</f>
        <v/>
      </c>
      <c r="O1083" s="98">
        <f t="array" ref="O1083">SUMPRODUCT(MID(0&amp;N1083,LARGE(INDEX(ISNUMBER(--MID(N1083,ROW($O$1:$O$25),1))* ROW($O$1:$O$25),0),ROW($O$1:$O$25))+1,1)*10^ROW($O$1:$O$25)/10)</f>
        <v>0</v>
      </c>
    </row>
    <row r="1084" spans="14:15" x14ac:dyDescent="0.25">
      <c r="N1084" s="311" t="str">
        <f>INDEX(Tracking!$B$6:$B$3001,ROW(A1079),1)&amp;""</f>
        <v/>
      </c>
      <c r="O1084" s="98">
        <f t="array" ref="O1084">SUMPRODUCT(MID(0&amp;N1084,LARGE(INDEX(ISNUMBER(--MID(N1084,ROW($O$1:$O$25),1))* ROW($O$1:$O$25),0),ROW($O$1:$O$25))+1,1)*10^ROW($O$1:$O$25)/10)</f>
        <v>0</v>
      </c>
    </row>
    <row r="1085" spans="14:15" x14ac:dyDescent="0.25">
      <c r="N1085" s="311" t="str">
        <f>INDEX(Tracking!$B$6:$B$3001,ROW(A1080),1)&amp;""</f>
        <v/>
      </c>
      <c r="O1085" s="98">
        <f t="array" ref="O1085">SUMPRODUCT(MID(0&amp;N1085,LARGE(INDEX(ISNUMBER(--MID(N1085,ROW($O$1:$O$25),1))* ROW($O$1:$O$25),0),ROW($O$1:$O$25))+1,1)*10^ROW($O$1:$O$25)/10)</f>
        <v>0</v>
      </c>
    </row>
    <row r="1086" spans="14:15" x14ac:dyDescent="0.25">
      <c r="N1086" s="311" t="str">
        <f>INDEX(Tracking!$B$6:$B$3001,ROW(A1081),1)&amp;""</f>
        <v/>
      </c>
      <c r="O1086" s="98">
        <f t="array" ref="O1086">SUMPRODUCT(MID(0&amp;N1086,LARGE(INDEX(ISNUMBER(--MID(N1086,ROW($O$1:$O$25),1))* ROW($O$1:$O$25),0),ROW($O$1:$O$25))+1,1)*10^ROW($O$1:$O$25)/10)</f>
        <v>0</v>
      </c>
    </row>
    <row r="1087" spans="14:15" x14ac:dyDescent="0.25">
      <c r="N1087" s="311" t="str">
        <f>INDEX(Tracking!$B$6:$B$3001,ROW(A1082),1)&amp;""</f>
        <v/>
      </c>
      <c r="O1087" s="98">
        <f t="array" ref="O1087">SUMPRODUCT(MID(0&amp;N1087,LARGE(INDEX(ISNUMBER(--MID(N1087,ROW($O$1:$O$25),1))* ROW($O$1:$O$25),0),ROW($O$1:$O$25))+1,1)*10^ROW($O$1:$O$25)/10)</f>
        <v>0</v>
      </c>
    </row>
    <row r="1088" spans="14:15" x14ac:dyDescent="0.25">
      <c r="N1088" s="311" t="str">
        <f>INDEX(Tracking!$B$6:$B$3001,ROW(A1083),1)&amp;""</f>
        <v/>
      </c>
      <c r="O1088" s="98">
        <f t="array" ref="O1088">SUMPRODUCT(MID(0&amp;N1088,LARGE(INDEX(ISNUMBER(--MID(N1088,ROW($O$1:$O$25),1))* ROW($O$1:$O$25),0),ROW($O$1:$O$25))+1,1)*10^ROW($O$1:$O$25)/10)</f>
        <v>0</v>
      </c>
    </row>
    <row r="1089" spans="14:15" x14ac:dyDescent="0.25">
      <c r="N1089" s="311" t="str">
        <f>INDEX(Tracking!$B$6:$B$3001,ROW(A1084),1)&amp;""</f>
        <v/>
      </c>
      <c r="O1089" s="98">
        <f t="array" ref="O1089">SUMPRODUCT(MID(0&amp;N1089,LARGE(INDEX(ISNUMBER(--MID(N1089,ROW($O$1:$O$25),1))* ROW($O$1:$O$25),0),ROW($O$1:$O$25))+1,1)*10^ROW($O$1:$O$25)/10)</f>
        <v>0</v>
      </c>
    </row>
    <row r="1090" spans="14:15" x14ac:dyDescent="0.25">
      <c r="N1090" s="311" t="str">
        <f>INDEX(Tracking!$B$6:$B$3001,ROW(A1085),1)&amp;""</f>
        <v/>
      </c>
      <c r="O1090" s="98">
        <f t="array" ref="O1090">SUMPRODUCT(MID(0&amp;N1090,LARGE(INDEX(ISNUMBER(--MID(N1090,ROW($O$1:$O$25),1))* ROW($O$1:$O$25),0),ROW($O$1:$O$25))+1,1)*10^ROW($O$1:$O$25)/10)</f>
        <v>0</v>
      </c>
    </row>
    <row r="1091" spans="14:15" x14ac:dyDescent="0.25">
      <c r="N1091" s="311" t="str">
        <f>INDEX(Tracking!$B$6:$B$3001,ROW(A1086),1)&amp;""</f>
        <v/>
      </c>
      <c r="O1091" s="98">
        <f t="array" ref="O1091">SUMPRODUCT(MID(0&amp;N1091,LARGE(INDEX(ISNUMBER(--MID(N1091,ROW($O$1:$O$25),1))* ROW($O$1:$O$25),0),ROW($O$1:$O$25))+1,1)*10^ROW($O$1:$O$25)/10)</f>
        <v>0</v>
      </c>
    </row>
    <row r="1092" spans="14:15" x14ac:dyDescent="0.25">
      <c r="N1092" s="311" t="str">
        <f>INDEX(Tracking!$B$6:$B$3001,ROW(A1087),1)&amp;""</f>
        <v/>
      </c>
      <c r="O1092" s="98">
        <f t="array" ref="O1092">SUMPRODUCT(MID(0&amp;N1092,LARGE(INDEX(ISNUMBER(--MID(N1092,ROW($O$1:$O$25),1))* ROW($O$1:$O$25),0),ROW($O$1:$O$25))+1,1)*10^ROW($O$1:$O$25)/10)</f>
        <v>0</v>
      </c>
    </row>
    <row r="1093" spans="14:15" x14ac:dyDescent="0.25">
      <c r="N1093" s="311" t="str">
        <f>INDEX(Tracking!$B$6:$B$3001,ROW(A1088),1)&amp;""</f>
        <v/>
      </c>
      <c r="O1093" s="98">
        <f t="array" ref="O1093">SUMPRODUCT(MID(0&amp;N1093,LARGE(INDEX(ISNUMBER(--MID(N1093,ROW($O$1:$O$25),1))* ROW($O$1:$O$25),0),ROW($O$1:$O$25))+1,1)*10^ROW($O$1:$O$25)/10)</f>
        <v>0</v>
      </c>
    </row>
    <row r="1094" spans="14:15" x14ac:dyDescent="0.25">
      <c r="N1094" s="311" t="str">
        <f>INDEX(Tracking!$B$6:$B$3001,ROW(A1089),1)&amp;""</f>
        <v/>
      </c>
      <c r="O1094" s="98">
        <f t="array" ref="O1094">SUMPRODUCT(MID(0&amp;N1094,LARGE(INDEX(ISNUMBER(--MID(N1094,ROW($O$1:$O$25),1))* ROW($O$1:$O$25),0),ROW($O$1:$O$25))+1,1)*10^ROW($O$1:$O$25)/10)</f>
        <v>0</v>
      </c>
    </row>
    <row r="1095" spans="14:15" x14ac:dyDescent="0.25">
      <c r="N1095" s="311" t="str">
        <f>INDEX(Tracking!$B$6:$B$3001,ROW(A1090),1)&amp;""</f>
        <v/>
      </c>
      <c r="O1095" s="98">
        <f t="array" ref="O1095">SUMPRODUCT(MID(0&amp;N1095,LARGE(INDEX(ISNUMBER(--MID(N1095,ROW($O$1:$O$25),1))* ROW($O$1:$O$25),0),ROW($O$1:$O$25))+1,1)*10^ROW($O$1:$O$25)/10)</f>
        <v>0</v>
      </c>
    </row>
    <row r="1096" spans="14:15" x14ac:dyDescent="0.25">
      <c r="N1096" s="311" t="str">
        <f>INDEX(Tracking!$B$6:$B$3001,ROW(A1091),1)&amp;""</f>
        <v/>
      </c>
      <c r="O1096" s="98">
        <f t="array" ref="O1096">SUMPRODUCT(MID(0&amp;N1096,LARGE(INDEX(ISNUMBER(--MID(N1096,ROW($O$1:$O$25),1))* ROW($O$1:$O$25),0),ROW($O$1:$O$25))+1,1)*10^ROW($O$1:$O$25)/10)</f>
        <v>0</v>
      </c>
    </row>
    <row r="1097" spans="14:15" x14ac:dyDescent="0.25">
      <c r="N1097" s="311" t="str">
        <f>INDEX(Tracking!$B$6:$B$3001,ROW(A1092),1)&amp;""</f>
        <v/>
      </c>
      <c r="O1097" s="98">
        <f t="array" ref="O1097">SUMPRODUCT(MID(0&amp;N1097,LARGE(INDEX(ISNUMBER(--MID(N1097,ROW($O$1:$O$25),1))* ROW($O$1:$O$25),0),ROW($O$1:$O$25))+1,1)*10^ROW($O$1:$O$25)/10)</f>
        <v>0</v>
      </c>
    </row>
    <row r="1098" spans="14:15" x14ac:dyDescent="0.25">
      <c r="N1098" s="311" t="str">
        <f>INDEX(Tracking!$B$6:$B$3001,ROW(A1093),1)&amp;""</f>
        <v/>
      </c>
      <c r="O1098" s="98">
        <f t="array" ref="O1098">SUMPRODUCT(MID(0&amp;N1098,LARGE(INDEX(ISNUMBER(--MID(N1098,ROW($O$1:$O$25),1))* ROW($O$1:$O$25),0),ROW($O$1:$O$25))+1,1)*10^ROW($O$1:$O$25)/10)</f>
        <v>0</v>
      </c>
    </row>
    <row r="1099" spans="14:15" x14ac:dyDescent="0.25">
      <c r="N1099" s="311" t="str">
        <f>INDEX(Tracking!$B$6:$B$3001,ROW(A1094),1)&amp;""</f>
        <v/>
      </c>
      <c r="O1099" s="98">
        <f t="array" ref="O1099">SUMPRODUCT(MID(0&amp;N1099,LARGE(INDEX(ISNUMBER(--MID(N1099,ROW($O$1:$O$25),1))* ROW($O$1:$O$25),0),ROW($O$1:$O$25))+1,1)*10^ROW($O$1:$O$25)/10)</f>
        <v>0</v>
      </c>
    </row>
    <row r="1100" spans="14:15" x14ac:dyDescent="0.25">
      <c r="N1100" s="311" t="str">
        <f>INDEX(Tracking!$B$6:$B$3001,ROW(A1095),1)&amp;""</f>
        <v/>
      </c>
      <c r="O1100" s="98">
        <f t="array" ref="O1100">SUMPRODUCT(MID(0&amp;N1100,LARGE(INDEX(ISNUMBER(--MID(N1100,ROW($O$1:$O$25),1))* ROW($O$1:$O$25),0),ROW($O$1:$O$25))+1,1)*10^ROW($O$1:$O$25)/10)</f>
        <v>0</v>
      </c>
    </row>
    <row r="1101" spans="14:15" x14ac:dyDescent="0.25">
      <c r="N1101" s="311" t="str">
        <f>INDEX(Tracking!$B$6:$B$3001,ROW(A1096),1)&amp;""</f>
        <v/>
      </c>
      <c r="O1101" s="98">
        <f t="array" ref="O1101">SUMPRODUCT(MID(0&amp;N1101,LARGE(INDEX(ISNUMBER(--MID(N1101,ROW($O$1:$O$25),1))* ROW($O$1:$O$25),0),ROW($O$1:$O$25))+1,1)*10^ROW($O$1:$O$25)/10)</f>
        <v>0</v>
      </c>
    </row>
    <row r="1102" spans="14:15" x14ac:dyDescent="0.25">
      <c r="N1102" s="311" t="str">
        <f>INDEX(Tracking!$B$6:$B$3001,ROW(A1097),1)&amp;""</f>
        <v/>
      </c>
      <c r="O1102" s="98">
        <f t="array" ref="O1102">SUMPRODUCT(MID(0&amp;N1102,LARGE(INDEX(ISNUMBER(--MID(N1102,ROW($O$1:$O$25),1))* ROW($O$1:$O$25),0),ROW($O$1:$O$25))+1,1)*10^ROW($O$1:$O$25)/10)</f>
        <v>0</v>
      </c>
    </row>
    <row r="1103" spans="14:15" x14ac:dyDescent="0.25">
      <c r="N1103" s="311" t="str">
        <f>INDEX(Tracking!$B$6:$B$3001,ROW(A1098),1)&amp;""</f>
        <v/>
      </c>
      <c r="O1103" s="98">
        <f t="array" ref="O1103">SUMPRODUCT(MID(0&amp;N1103,LARGE(INDEX(ISNUMBER(--MID(N1103,ROW($O$1:$O$25),1))* ROW($O$1:$O$25),0),ROW($O$1:$O$25))+1,1)*10^ROW($O$1:$O$25)/10)</f>
        <v>0</v>
      </c>
    </row>
    <row r="1104" spans="14:15" x14ac:dyDescent="0.25">
      <c r="N1104" s="311" t="str">
        <f>INDEX(Tracking!$B$6:$B$3001,ROW(A1099),1)&amp;""</f>
        <v/>
      </c>
      <c r="O1104" s="98">
        <f t="array" ref="O1104">SUMPRODUCT(MID(0&amp;N1104,LARGE(INDEX(ISNUMBER(--MID(N1104,ROW($O$1:$O$25),1))* ROW($O$1:$O$25),0),ROW($O$1:$O$25))+1,1)*10^ROW($O$1:$O$25)/10)</f>
        <v>0</v>
      </c>
    </row>
    <row r="1105" spans="14:15" x14ac:dyDescent="0.25">
      <c r="N1105" s="311" t="str">
        <f>INDEX(Tracking!$B$6:$B$3001,ROW(A1100),1)&amp;""</f>
        <v/>
      </c>
      <c r="O1105" s="98">
        <f t="array" ref="O1105">SUMPRODUCT(MID(0&amp;N1105,LARGE(INDEX(ISNUMBER(--MID(N1105,ROW($O$1:$O$25),1))* ROW($O$1:$O$25),0),ROW($O$1:$O$25))+1,1)*10^ROW($O$1:$O$25)/10)</f>
        <v>0</v>
      </c>
    </row>
    <row r="1106" spans="14:15" x14ac:dyDescent="0.25">
      <c r="N1106" s="311" t="str">
        <f>INDEX(Tracking!$B$6:$B$3001,ROW(A1101),1)&amp;""</f>
        <v/>
      </c>
      <c r="O1106" s="98">
        <f t="array" ref="O1106">SUMPRODUCT(MID(0&amp;N1106,LARGE(INDEX(ISNUMBER(--MID(N1106,ROW($O$1:$O$25),1))* ROW($O$1:$O$25),0),ROW($O$1:$O$25))+1,1)*10^ROW($O$1:$O$25)/10)</f>
        <v>0</v>
      </c>
    </row>
    <row r="1107" spans="14:15" x14ac:dyDescent="0.25">
      <c r="N1107" s="311" t="str">
        <f>INDEX(Tracking!$B$6:$B$3001,ROW(A1102),1)&amp;""</f>
        <v/>
      </c>
      <c r="O1107" s="98">
        <f t="array" ref="O1107">SUMPRODUCT(MID(0&amp;N1107,LARGE(INDEX(ISNUMBER(--MID(N1107,ROW($O$1:$O$25),1))* ROW($O$1:$O$25),0),ROW($O$1:$O$25))+1,1)*10^ROW($O$1:$O$25)/10)</f>
        <v>0</v>
      </c>
    </row>
    <row r="1108" spans="14:15" x14ac:dyDescent="0.25">
      <c r="N1108" s="311" t="str">
        <f>INDEX(Tracking!$B$6:$B$3001,ROW(A1103),1)&amp;""</f>
        <v/>
      </c>
      <c r="O1108" s="98">
        <f t="array" ref="O1108">SUMPRODUCT(MID(0&amp;N1108,LARGE(INDEX(ISNUMBER(--MID(N1108,ROW($O$1:$O$25),1))* ROW($O$1:$O$25),0),ROW($O$1:$O$25))+1,1)*10^ROW($O$1:$O$25)/10)</f>
        <v>0</v>
      </c>
    </row>
    <row r="1109" spans="14:15" x14ac:dyDescent="0.25">
      <c r="N1109" s="311" t="str">
        <f>INDEX(Tracking!$B$6:$B$3001,ROW(A1104),1)&amp;""</f>
        <v/>
      </c>
      <c r="O1109" s="98">
        <f t="array" ref="O1109">SUMPRODUCT(MID(0&amp;N1109,LARGE(INDEX(ISNUMBER(--MID(N1109,ROW($O$1:$O$25),1))* ROW($O$1:$O$25),0),ROW($O$1:$O$25))+1,1)*10^ROW($O$1:$O$25)/10)</f>
        <v>0</v>
      </c>
    </row>
    <row r="1110" spans="14:15" x14ac:dyDescent="0.25">
      <c r="N1110" s="311" t="str">
        <f>INDEX(Tracking!$B$6:$B$3001,ROW(A1105),1)&amp;""</f>
        <v/>
      </c>
      <c r="O1110" s="98">
        <f t="array" ref="O1110">SUMPRODUCT(MID(0&amp;N1110,LARGE(INDEX(ISNUMBER(--MID(N1110,ROW($O$1:$O$25),1))* ROW($O$1:$O$25),0),ROW($O$1:$O$25))+1,1)*10^ROW($O$1:$O$25)/10)</f>
        <v>0</v>
      </c>
    </row>
    <row r="1111" spans="14:15" x14ac:dyDescent="0.25">
      <c r="N1111" s="311" t="str">
        <f>INDEX(Tracking!$B$6:$B$3001,ROW(A1106),1)&amp;""</f>
        <v/>
      </c>
      <c r="O1111" s="98">
        <f t="array" ref="O1111">SUMPRODUCT(MID(0&amp;N1111,LARGE(INDEX(ISNUMBER(--MID(N1111,ROW($O$1:$O$25),1))* ROW($O$1:$O$25),0),ROW($O$1:$O$25))+1,1)*10^ROW($O$1:$O$25)/10)</f>
        <v>0</v>
      </c>
    </row>
    <row r="1112" spans="14:15" x14ac:dyDescent="0.25">
      <c r="N1112" s="311" t="str">
        <f>INDEX(Tracking!$B$6:$B$3001,ROW(A1107),1)&amp;""</f>
        <v/>
      </c>
      <c r="O1112" s="98">
        <f t="array" ref="O1112">SUMPRODUCT(MID(0&amp;N1112,LARGE(INDEX(ISNUMBER(--MID(N1112,ROW($O$1:$O$25),1))* ROW($O$1:$O$25),0),ROW($O$1:$O$25))+1,1)*10^ROW($O$1:$O$25)/10)</f>
        <v>0</v>
      </c>
    </row>
    <row r="1113" spans="14:15" x14ac:dyDescent="0.25">
      <c r="N1113" s="311" t="str">
        <f>INDEX(Tracking!$B$6:$B$3001,ROW(A1108),1)&amp;""</f>
        <v/>
      </c>
      <c r="O1113" s="98">
        <f t="array" ref="O1113">SUMPRODUCT(MID(0&amp;N1113,LARGE(INDEX(ISNUMBER(--MID(N1113,ROW($O$1:$O$25),1))* ROW($O$1:$O$25),0),ROW($O$1:$O$25))+1,1)*10^ROW($O$1:$O$25)/10)</f>
        <v>0</v>
      </c>
    </row>
    <row r="1114" spans="14:15" x14ac:dyDescent="0.25">
      <c r="N1114" s="311" t="str">
        <f>INDEX(Tracking!$B$6:$B$3001,ROW(A1109),1)&amp;""</f>
        <v/>
      </c>
      <c r="O1114" s="98">
        <f t="array" ref="O1114">SUMPRODUCT(MID(0&amp;N1114,LARGE(INDEX(ISNUMBER(--MID(N1114,ROW($O$1:$O$25),1))* ROW($O$1:$O$25),0),ROW($O$1:$O$25))+1,1)*10^ROW($O$1:$O$25)/10)</f>
        <v>0</v>
      </c>
    </row>
    <row r="1115" spans="14:15" x14ac:dyDescent="0.25">
      <c r="N1115" s="311" t="str">
        <f>INDEX(Tracking!$B$6:$B$3001,ROW(A1110),1)&amp;""</f>
        <v/>
      </c>
      <c r="O1115" s="98">
        <f t="array" ref="O1115">SUMPRODUCT(MID(0&amp;N1115,LARGE(INDEX(ISNUMBER(--MID(N1115,ROW($O$1:$O$25),1))* ROW($O$1:$O$25),0),ROW($O$1:$O$25))+1,1)*10^ROW($O$1:$O$25)/10)</f>
        <v>0</v>
      </c>
    </row>
    <row r="1116" spans="14:15" x14ac:dyDescent="0.25">
      <c r="N1116" s="311" t="str">
        <f>INDEX(Tracking!$B$6:$B$3001,ROW(A1111),1)&amp;""</f>
        <v/>
      </c>
      <c r="O1116" s="98">
        <f t="array" ref="O1116">SUMPRODUCT(MID(0&amp;N1116,LARGE(INDEX(ISNUMBER(--MID(N1116,ROW($O$1:$O$25),1))* ROW($O$1:$O$25),0),ROW($O$1:$O$25))+1,1)*10^ROW($O$1:$O$25)/10)</f>
        <v>0</v>
      </c>
    </row>
    <row r="1117" spans="14:15" x14ac:dyDescent="0.25">
      <c r="N1117" s="311" t="str">
        <f>INDEX(Tracking!$B$6:$B$3001,ROW(A1112),1)&amp;""</f>
        <v/>
      </c>
      <c r="O1117" s="98">
        <f t="array" ref="O1117">SUMPRODUCT(MID(0&amp;N1117,LARGE(INDEX(ISNUMBER(--MID(N1117,ROW($O$1:$O$25),1))* ROW($O$1:$O$25),0),ROW($O$1:$O$25))+1,1)*10^ROW($O$1:$O$25)/10)</f>
        <v>0</v>
      </c>
    </row>
    <row r="1118" spans="14:15" x14ac:dyDescent="0.25">
      <c r="N1118" s="311" t="str">
        <f>INDEX(Tracking!$B$6:$B$3001,ROW(A1113),1)&amp;""</f>
        <v/>
      </c>
      <c r="O1118" s="98">
        <f t="array" ref="O1118">SUMPRODUCT(MID(0&amp;N1118,LARGE(INDEX(ISNUMBER(--MID(N1118,ROW($O$1:$O$25),1))* ROW($O$1:$O$25),0),ROW($O$1:$O$25))+1,1)*10^ROW($O$1:$O$25)/10)</f>
        <v>0</v>
      </c>
    </row>
    <row r="1119" spans="14:15" x14ac:dyDescent="0.25">
      <c r="N1119" s="311" t="str">
        <f>INDEX(Tracking!$B$6:$B$3001,ROW(A1114),1)&amp;""</f>
        <v/>
      </c>
      <c r="O1119" s="98">
        <f t="array" ref="O1119">SUMPRODUCT(MID(0&amp;N1119,LARGE(INDEX(ISNUMBER(--MID(N1119,ROW($O$1:$O$25),1))* ROW($O$1:$O$25),0),ROW($O$1:$O$25))+1,1)*10^ROW($O$1:$O$25)/10)</f>
        <v>0</v>
      </c>
    </row>
    <row r="1120" spans="14:15" x14ac:dyDescent="0.25">
      <c r="N1120" s="311" t="str">
        <f>INDEX(Tracking!$B$6:$B$3001,ROW(A1115),1)&amp;""</f>
        <v/>
      </c>
      <c r="O1120" s="98">
        <f t="array" ref="O1120">SUMPRODUCT(MID(0&amp;N1120,LARGE(INDEX(ISNUMBER(--MID(N1120,ROW($O$1:$O$25),1))* ROW($O$1:$O$25),0),ROW($O$1:$O$25))+1,1)*10^ROW($O$1:$O$25)/10)</f>
        <v>0</v>
      </c>
    </row>
    <row r="1121" spans="14:15" x14ac:dyDescent="0.25">
      <c r="N1121" s="311" t="str">
        <f>INDEX(Tracking!$B$6:$B$3001,ROW(A1116),1)&amp;""</f>
        <v/>
      </c>
      <c r="O1121" s="98">
        <f t="array" ref="O1121">SUMPRODUCT(MID(0&amp;N1121,LARGE(INDEX(ISNUMBER(--MID(N1121,ROW($O$1:$O$25),1))* ROW($O$1:$O$25),0),ROW($O$1:$O$25))+1,1)*10^ROW($O$1:$O$25)/10)</f>
        <v>0</v>
      </c>
    </row>
    <row r="1122" spans="14:15" x14ac:dyDescent="0.25">
      <c r="N1122" s="311" t="str">
        <f>INDEX(Tracking!$B$6:$B$3001,ROW(A1117),1)&amp;""</f>
        <v/>
      </c>
      <c r="O1122" s="98">
        <f t="array" ref="O1122">SUMPRODUCT(MID(0&amp;N1122,LARGE(INDEX(ISNUMBER(--MID(N1122,ROW($O$1:$O$25),1))* ROW($O$1:$O$25),0),ROW($O$1:$O$25))+1,1)*10^ROW($O$1:$O$25)/10)</f>
        <v>0</v>
      </c>
    </row>
    <row r="1123" spans="14:15" x14ac:dyDescent="0.25">
      <c r="N1123" s="311" t="str">
        <f>INDEX(Tracking!$B$6:$B$3001,ROW(A1118),1)&amp;""</f>
        <v/>
      </c>
      <c r="O1123" s="98">
        <f t="array" ref="O1123">SUMPRODUCT(MID(0&amp;N1123,LARGE(INDEX(ISNUMBER(--MID(N1123,ROW($O$1:$O$25),1))* ROW($O$1:$O$25),0),ROW($O$1:$O$25))+1,1)*10^ROW($O$1:$O$25)/10)</f>
        <v>0</v>
      </c>
    </row>
    <row r="1124" spans="14:15" x14ac:dyDescent="0.25">
      <c r="N1124" s="311" t="str">
        <f>INDEX(Tracking!$B$6:$B$3001,ROW(A1119),1)&amp;""</f>
        <v/>
      </c>
      <c r="O1124" s="98">
        <f t="array" ref="O1124">SUMPRODUCT(MID(0&amp;N1124,LARGE(INDEX(ISNUMBER(--MID(N1124,ROW($O$1:$O$25),1))* ROW($O$1:$O$25),0),ROW($O$1:$O$25))+1,1)*10^ROW($O$1:$O$25)/10)</f>
        <v>0</v>
      </c>
    </row>
    <row r="1125" spans="14:15" x14ac:dyDescent="0.25">
      <c r="N1125" s="311" t="str">
        <f>INDEX(Tracking!$B$6:$B$3001,ROW(A1120),1)&amp;""</f>
        <v/>
      </c>
      <c r="O1125" s="98">
        <f t="array" ref="O1125">SUMPRODUCT(MID(0&amp;N1125,LARGE(INDEX(ISNUMBER(--MID(N1125,ROW($O$1:$O$25),1))* ROW($O$1:$O$25),0),ROW($O$1:$O$25))+1,1)*10^ROW($O$1:$O$25)/10)</f>
        <v>0</v>
      </c>
    </row>
    <row r="1126" spans="14:15" x14ac:dyDescent="0.25">
      <c r="N1126" s="311" t="str">
        <f>INDEX(Tracking!$B$6:$B$3001,ROW(A1121),1)&amp;""</f>
        <v/>
      </c>
      <c r="O1126" s="98">
        <f t="array" ref="O1126">SUMPRODUCT(MID(0&amp;N1126,LARGE(INDEX(ISNUMBER(--MID(N1126,ROW($O$1:$O$25),1))* ROW($O$1:$O$25),0),ROW($O$1:$O$25))+1,1)*10^ROW($O$1:$O$25)/10)</f>
        <v>0</v>
      </c>
    </row>
    <row r="1127" spans="14:15" x14ac:dyDescent="0.25">
      <c r="N1127" s="311" t="str">
        <f>INDEX(Tracking!$B$6:$B$3001,ROW(A1122),1)&amp;""</f>
        <v/>
      </c>
      <c r="O1127" s="98">
        <f t="array" ref="O1127">SUMPRODUCT(MID(0&amp;N1127,LARGE(INDEX(ISNUMBER(--MID(N1127,ROW($O$1:$O$25),1))* ROW($O$1:$O$25),0),ROW($O$1:$O$25))+1,1)*10^ROW($O$1:$O$25)/10)</f>
        <v>0</v>
      </c>
    </row>
    <row r="1128" spans="14:15" x14ac:dyDescent="0.25">
      <c r="N1128" s="311" t="str">
        <f>INDEX(Tracking!$B$6:$B$3001,ROW(A1123),1)&amp;""</f>
        <v/>
      </c>
      <c r="O1128" s="98">
        <f t="array" ref="O1128">SUMPRODUCT(MID(0&amp;N1128,LARGE(INDEX(ISNUMBER(--MID(N1128,ROW($O$1:$O$25),1))* ROW($O$1:$O$25),0),ROW($O$1:$O$25))+1,1)*10^ROW($O$1:$O$25)/10)</f>
        <v>0</v>
      </c>
    </row>
    <row r="1129" spans="14:15" x14ac:dyDescent="0.25">
      <c r="N1129" s="311" t="str">
        <f>INDEX(Tracking!$B$6:$B$3001,ROW(A1124),1)&amp;""</f>
        <v/>
      </c>
      <c r="O1129" s="98">
        <f t="array" ref="O1129">SUMPRODUCT(MID(0&amp;N1129,LARGE(INDEX(ISNUMBER(--MID(N1129,ROW($O$1:$O$25),1))* ROW($O$1:$O$25),0),ROW($O$1:$O$25))+1,1)*10^ROW($O$1:$O$25)/10)</f>
        <v>0</v>
      </c>
    </row>
    <row r="1130" spans="14:15" x14ac:dyDescent="0.25">
      <c r="N1130" s="311" t="str">
        <f>INDEX(Tracking!$B$6:$B$3001,ROW(A1125),1)&amp;""</f>
        <v/>
      </c>
      <c r="O1130" s="98">
        <f t="array" ref="O1130">SUMPRODUCT(MID(0&amp;N1130,LARGE(INDEX(ISNUMBER(--MID(N1130,ROW($O$1:$O$25),1))* ROW($O$1:$O$25),0),ROW($O$1:$O$25))+1,1)*10^ROW($O$1:$O$25)/10)</f>
        <v>0</v>
      </c>
    </row>
    <row r="1131" spans="14:15" x14ac:dyDescent="0.25">
      <c r="N1131" s="311" t="str">
        <f>INDEX(Tracking!$B$6:$B$3001,ROW(A1126),1)&amp;""</f>
        <v/>
      </c>
      <c r="O1131" s="98">
        <f t="array" ref="O1131">SUMPRODUCT(MID(0&amp;N1131,LARGE(INDEX(ISNUMBER(--MID(N1131,ROW($O$1:$O$25),1))* ROW($O$1:$O$25),0),ROW($O$1:$O$25))+1,1)*10^ROW($O$1:$O$25)/10)</f>
        <v>0</v>
      </c>
    </row>
    <row r="1132" spans="14:15" x14ac:dyDescent="0.25">
      <c r="N1132" s="311" t="str">
        <f>INDEX(Tracking!$B$6:$B$3001,ROW(A1127),1)&amp;""</f>
        <v/>
      </c>
      <c r="O1132" s="98">
        <f t="array" ref="O1132">SUMPRODUCT(MID(0&amp;N1132,LARGE(INDEX(ISNUMBER(--MID(N1132,ROW($O$1:$O$25),1))* ROW($O$1:$O$25),0),ROW($O$1:$O$25))+1,1)*10^ROW($O$1:$O$25)/10)</f>
        <v>0</v>
      </c>
    </row>
    <row r="1133" spans="14:15" x14ac:dyDescent="0.25">
      <c r="N1133" s="311" t="str">
        <f>INDEX(Tracking!$B$6:$B$3001,ROW(A1128),1)&amp;""</f>
        <v/>
      </c>
      <c r="O1133" s="98">
        <f t="array" ref="O1133">SUMPRODUCT(MID(0&amp;N1133,LARGE(INDEX(ISNUMBER(--MID(N1133,ROW($O$1:$O$25),1))* ROW($O$1:$O$25),0),ROW($O$1:$O$25))+1,1)*10^ROW($O$1:$O$25)/10)</f>
        <v>0</v>
      </c>
    </row>
    <row r="1134" spans="14:15" x14ac:dyDescent="0.25">
      <c r="N1134" s="311" t="str">
        <f>INDEX(Tracking!$B$6:$B$3001,ROW(A1129),1)&amp;""</f>
        <v/>
      </c>
      <c r="O1134" s="98">
        <f t="array" ref="O1134">SUMPRODUCT(MID(0&amp;N1134,LARGE(INDEX(ISNUMBER(--MID(N1134,ROW($O$1:$O$25),1))* ROW($O$1:$O$25),0),ROW($O$1:$O$25))+1,1)*10^ROW($O$1:$O$25)/10)</f>
        <v>0</v>
      </c>
    </row>
    <row r="1135" spans="14:15" x14ac:dyDescent="0.25">
      <c r="N1135" s="311" t="str">
        <f>INDEX(Tracking!$B$6:$B$3001,ROW(A1130),1)&amp;""</f>
        <v/>
      </c>
      <c r="O1135" s="98">
        <f t="array" ref="O1135">SUMPRODUCT(MID(0&amp;N1135,LARGE(INDEX(ISNUMBER(--MID(N1135,ROW($O$1:$O$25),1))* ROW($O$1:$O$25),0),ROW($O$1:$O$25))+1,1)*10^ROW($O$1:$O$25)/10)</f>
        <v>0</v>
      </c>
    </row>
    <row r="1136" spans="14:15" x14ac:dyDescent="0.25">
      <c r="N1136" s="311" t="str">
        <f>INDEX(Tracking!$B$6:$B$3001,ROW(A1131),1)&amp;""</f>
        <v/>
      </c>
      <c r="O1136" s="98">
        <f t="array" ref="O1136">SUMPRODUCT(MID(0&amp;N1136,LARGE(INDEX(ISNUMBER(--MID(N1136,ROW($O$1:$O$25),1))* ROW($O$1:$O$25),0),ROW($O$1:$O$25))+1,1)*10^ROW($O$1:$O$25)/10)</f>
        <v>0</v>
      </c>
    </row>
    <row r="1137" spans="14:15" x14ac:dyDescent="0.25">
      <c r="N1137" s="311" t="str">
        <f>INDEX(Tracking!$B$6:$B$3001,ROW(A1132),1)&amp;""</f>
        <v/>
      </c>
      <c r="O1137" s="98">
        <f t="array" ref="O1137">SUMPRODUCT(MID(0&amp;N1137,LARGE(INDEX(ISNUMBER(--MID(N1137,ROW($O$1:$O$25),1))* ROW($O$1:$O$25),0),ROW($O$1:$O$25))+1,1)*10^ROW($O$1:$O$25)/10)</f>
        <v>0</v>
      </c>
    </row>
    <row r="1138" spans="14:15" x14ac:dyDescent="0.25">
      <c r="N1138" s="311" t="str">
        <f>INDEX(Tracking!$B$6:$B$3001,ROW(A1133),1)&amp;""</f>
        <v/>
      </c>
      <c r="O1138" s="98">
        <f t="array" ref="O1138">SUMPRODUCT(MID(0&amp;N1138,LARGE(INDEX(ISNUMBER(--MID(N1138,ROW($O$1:$O$25),1))* ROW($O$1:$O$25),0),ROW($O$1:$O$25))+1,1)*10^ROW($O$1:$O$25)/10)</f>
        <v>0</v>
      </c>
    </row>
    <row r="1139" spans="14:15" x14ac:dyDescent="0.25">
      <c r="N1139" s="311" t="str">
        <f>INDEX(Tracking!$B$6:$B$3001,ROW(A1134),1)&amp;""</f>
        <v/>
      </c>
      <c r="O1139" s="98">
        <f t="array" ref="O1139">SUMPRODUCT(MID(0&amp;N1139,LARGE(INDEX(ISNUMBER(--MID(N1139,ROW($O$1:$O$25),1))* ROW($O$1:$O$25),0),ROW($O$1:$O$25))+1,1)*10^ROW($O$1:$O$25)/10)</f>
        <v>0</v>
      </c>
    </row>
    <row r="1140" spans="14:15" x14ac:dyDescent="0.25">
      <c r="N1140" s="311" t="str">
        <f>INDEX(Tracking!$B$6:$B$3001,ROW(A1135),1)&amp;""</f>
        <v/>
      </c>
      <c r="O1140" s="98">
        <f t="array" ref="O1140">SUMPRODUCT(MID(0&amp;N1140,LARGE(INDEX(ISNUMBER(--MID(N1140,ROW($O$1:$O$25),1))* ROW($O$1:$O$25),0),ROW($O$1:$O$25))+1,1)*10^ROW($O$1:$O$25)/10)</f>
        <v>0</v>
      </c>
    </row>
    <row r="1141" spans="14:15" x14ac:dyDescent="0.25">
      <c r="N1141" s="311" t="str">
        <f>INDEX(Tracking!$B$6:$B$3001,ROW(A1136),1)&amp;""</f>
        <v/>
      </c>
      <c r="O1141" s="98">
        <f t="array" ref="O1141">SUMPRODUCT(MID(0&amp;N1141,LARGE(INDEX(ISNUMBER(--MID(N1141,ROW($O$1:$O$25),1))* ROW($O$1:$O$25),0),ROW($O$1:$O$25))+1,1)*10^ROW($O$1:$O$25)/10)</f>
        <v>0</v>
      </c>
    </row>
    <row r="1142" spans="14:15" x14ac:dyDescent="0.25">
      <c r="N1142" s="311" t="str">
        <f>INDEX(Tracking!$B$6:$B$3001,ROW(A1137),1)&amp;""</f>
        <v/>
      </c>
      <c r="O1142" s="98">
        <f t="array" ref="O1142">SUMPRODUCT(MID(0&amp;N1142,LARGE(INDEX(ISNUMBER(--MID(N1142,ROW($O$1:$O$25),1))* ROW($O$1:$O$25),0),ROW($O$1:$O$25))+1,1)*10^ROW($O$1:$O$25)/10)</f>
        <v>0</v>
      </c>
    </row>
    <row r="1143" spans="14:15" x14ac:dyDescent="0.25">
      <c r="N1143" s="311" t="str">
        <f>INDEX(Tracking!$B$6:$B$3001,ROW(A1138),1)&amp;""</f>
        <v/>
      </c>
      <c r="O1143" s="98">
        <f t="array" ref="O1143">SUMPRODUCT(MID(0&amp;N1143,LARGE(INDEX(ISNUMBER(--MID(N1143,ROW($O$1:$O$25),1))* ROW($O$1:$O$25),0),ROW($O$1:$O$25))+1,1)*10^ROW($O$1:$O$25)/10)</f>
        <v>0</v>
      </c>
    </row>
    <row r="1144" spans="14:15" x14ac:dyDescent="0.25">
      <c r="N1144" s="311" t="str">
        <f>INDEX(Tracking!$B$6:$B$3001,ROW(A1139),1)&amp;""</f>
        <v/>
      </c>
      <c r="O1144" s="98">
        <f t="array" ref="O1144">SUMPRODUCT(MID(0&amp;N1144,LARGE(INDEX(ISNUMBER(--MID(N1144,ROW($O$1:$O$25),1))* ROW($O$1:$O$25),0),ROW($O$1:$O$25))+1,1)*10^ROW($O$1:$O$25)/10)</f>
        <v>0</v>
      </c>
    </row>
    <row r="1145" spans="14:15" x14ac:dyDescent="0.25">
      <c r="N1145" s="311" t="str">
        <f>INDEX(Tracking!$B$6:$B$3001,ROW(A1140),1)&amp;""</f>
        <v/>
      </c>
      <c r="O1145" s="98">
        <f t="array" ref="O1145">SUMPRODUCT(MID(0&amp;N1145,LARGE(INDEX(ISNUMBER(--MID(N1145,ROW($O$1:$O$25),1))* ROW($O$1:$O$25),0),ROW($O$1:$O$25))+1,1)*10^ROW($O$1:$O$25)/10)</f>
        <v>0</v>
      </c>
    </row>
    <row r="1146" spans="14:15" x14ac:dyDescent="0.25">
      <c r="N1146" s="311" t="str">
        <f>INDEX(Tracking!$B$6:$B$3001,ROW(A1141),1)&amp;""</f>
        <v/>
      </c>
      <c r="O1146" s="98">
        <f t="array" ref="O1146">SUMPRODUCT(MID(0&amp;N1146,LARGE(INDEX(ISNUMBER(--MID(N1146,ROW($O$1:$O$25),1))* ROW($O$1:$O$25),0),ROW($O$1:$O$25))+1,1)*10^ROW($O$1:$O$25)/10)</f>
        <v>0</v>
      </c>
    </row>
    <row r="1147" spans="14:15" x14ac:dyDescent="0.25">
      <c r="N1147" s="311" t="str">
        <f>INDEX(Tracking!$B$6:$B$3001,ROW(A1142),1)&amp;""</f>
        <v/>
      </c>
      <c r="O1147" s="98">
        <f t="array" ref="O1147">SUMPRODUCT(MID(0&amp;N1147,LARGE(INDEX(ISNUMBER(--MID(N1147,ROW($O$1:$O$25),1))* ROW($O$1:$O$25),0),ROW($O$1:$O$25))+1,1)*10^ROW($O$1:$O$25)/10)</f>
        <v>0</v>
      </c>
    </row>
    <row r="1148" spans="14:15" x14ac:dyDescent="0.25">
      <c r="N1148" s="311" t="str">
        <f>INDEX(Tracking!$B$6:$B$3001,ROW(A1143),1)&amp;""</f>
        <v/>
      </c>
      <c r="O1148" s="98">
        <f t="array" ref="O1148">SUMPRODUCT(MID(0&amp;N1148,LARGE(INDEX(ISNUMBER(--MID(N1148,ROW($O$1:$O$25),1))* ROW($O$1:$O$25),0),ROW($O$1:$O$25))+1,1)*10^ROW($O$1:$O$25)/10)</f>
        <v>0</v>
      </c>
    </row>
    <row r="1149" spans="14:15" x14ac:dyDescent="0.25">
      <c r="N1149" s="311" t="str">
        <f>INDEX(Tracking!$B$6:$B$3001,ROW(A1144),1)&amp;""</f>
        <v/>
      </c>
      <c r="O1149" s="98">
        <f t="array" ref="O1149">SUMPRODUCT(MID(0&amp;N1149,LARGE(INDEX(ISNUMBER(--MID(N1149,ROW($O$1:$O$25),1))* ROW($O$1:$O$25),0),ROW($O$1:$O$25))+1,1)*10^ROW($O$1:$O$25)/10)</f>
        <v>0</v>
      </c>
    </row>
    <row r="1150" spans="14:15" x14ac:dyDescent="0.25">
      <c r="N1150" s="311" t="str">
        <f>INDEX(Tracking!$B$6:$B$3001,ROW(A1145),1)&amp;""</f>
        <v/>
      </c>
      <c r="O1150" s="98">
        <f t="array" ref="O1150">SUMPRODUCT(MID(0&amp;N1150,LARGE(INDEX(ISNUMBER(--MID(N1150,ROW($O$1:$O$25),1))* ROW($O$1:$O$25),0),ROW($O$1:$O$25))+1,1)*10^ROW($O$1:$O$25)/10)</f>
        <v>0</v>
      </c>
    </row>
    <row r="1151" spans="14:15" x14ac:dyDescent="0.25">
      <c r="N1151" s="311" t="str">
        <f>INDEX(Tracking!$B$6:$B$3001,ROW(A1146),1)&amp;""</f>
        <v/>
      </c>
      <c r="O1151" s="98">
        <f t="array" ref="O1151">SUMPRODUCT(MID(0&amp;N1151,LARGE(INDEX(ISNUMBER(--MID(N1151,ROW($O$1:$O$25),1))* ROW($O$1:$O$25),0),ROW($O$1:$O$25))+1,1)*10^ROW($O$1:$O$25)/10)</f>
        <v>0</v>
      </c>
    </row>
    <row r="1152" spans="14:15" x14ac:dyDescent="0.25">
      <c r="N1152" s="311" t="str">
        <f>INDEX(Tracking!$B$6:$B$3001,ROW(A1147),1)&amp;""</f>
        <v/>
      </c>
      <c r="O1152" s="98">
        <f t="array" ref="O1152">SUMPRODUCT(MID(0&amp;N1152,LARGE(INDEX(ISNUMBER(--MID(N1152,ROW($O$1:$O$25),1))* ROW($O$1:$O$25),0),ROW($O$1:$O$25))+1,1)*10^ROW($O$1:$O$25)/10)</f>
        <v>0</v>
      </c>
    </row>
    <row r="1153" spans="14:15" x14ac:dyDescent="0.25">
      <c r="N1153" s="311" t="str">
        <f>INDEX(Tracking!$B$6:$B$3001,ROW(A1148),1)&amp;""</f>
        <v/>
      </c>
      <c r="O1153" s="98">
        <f t="array" ref="O1153">SUMPRODUCT(MID(0&amp;N1153,LARGE(INDEX(ISNUMBER(--MID(N1153,ROW($O$1:$O$25),1))* ROW($O$1:$O$25),0),ROW($O$1:$O$25))+1,1)*10^ROW($O$1:$O$25)/10)</f>
        <v>0</v>
      </c>
    </row>
    <row r="1154" spans="14:15" x14ac:dyDescent="0.25">
      <c r="N1154" s="311" t="str">
        <f>INDEX(Tracking!$B$6:$B$3001,ROW(A1149),1)&amp;""</f>
        <v/>
      </c>
      <c r="O1154" s="98">
        <f t="array" ref="O1154">SUMPRODUCT(MID(0&amp;N1154,LARGE(INDEX(ISNUMBER(--MID(N1154,ROW($O$1:$O$25),1))* ROW($O$1:$O$25),0),ROW($O$1:$O$25))+1,1)*10^ROW($O$1:$O$25)/10)</f>
        <v>0</v>
      </c>
    </row>
    <row r="1155" spans="14:15" x14ac:dyDescent="0.25">
      <c r="N1155" s="311" t="str">
        <f>INDEX(Tracking!$B$6:$B$3001,ROW(A1150),1)&amp;""</f>
        <v/>
      </c>
      <c r="O1155" s="98">
        <f t="array" ref="O1155">SUMPRODUCT(MID(0&amp;N1155,LARGE(INDEX(ISNUMBER(--MID(N1155,ROW($O$1:$O$25),1))* ROW($O$1:$O$25),0),ROW($O$1:$O$25))+1,1)*10^ROW($O$1:$O$25)/10)</f>
        <v>0</v>
      </c>
    </row>
    <row r="1156" spans="14:15" x14ac:dyDescent="0.25">
      <c r="N1156" s="311" t="str">
        <f>INDEX(Tracking!$B$6:$B$3001,ROW(A1151),1)&amp;""</f>
        <v/>
      </c>
      <c r="O1156" s="98">
        <f t="array" ref="O1156">SUMPRODUCT(MID(0&amp;N1156,LARGE(INDEX(ISNUMBER(--MID(N1156,ROW($O$1:$O$25),1))* ROW($O$1:$O$25),0),ROW($O$1:$O$25))+1,1)*10^ROW($O$1:$O$25)/10)</f>
        <v>0</v>
      </c>
    </row>
    <row r="1157" spans="14:15" x14ac:dyDescent="0.25">
      <c r="N1157" s="311" t="str">
        <f>INDEX(Tracking!$B$6:$B$3001,ROW(A1152),1)&amp;""</f>
        <v/>
      </c>
      <c r="O1157" s="98">
        <f t="array" ref="O1157">SUMPRODUCT(MID(0&amp;N1157,LARGE(INDEX(ISNUMBER(--MID(N1157,ROW($O$1:$O$25),1))* ROW($O$1:$O$25),0),ROW($O$1:$O$25))+1,1)*10^ROW($O$1:$O$25)/10)</f>
        <v>0</v>
      </c>
    </row>
    <row r="1158" spans="14:15" x14ac:dyDescent="0.25">
      <c r="N1158" s="311" t="str">
        <f>INDEX(Tracking!$B$6:$B$3001,ROW(A1153),1)&amp;""</f>
        <v/>
      </c>
      <c r="O1158" s="98">
        <f t="array" ref="O1158">SUMPRODUCT(MID(0&amp;N1158,LARGE(INDEX(ISNUMBER(--MID(N1158,ROW($O$1:$O$25),1))* ROW($O$1:$O$25),0),ROW($O$1:$O$25))+1,1)*10^ROW($O$1:$O$25)/10)</f>
        <v>0</v>
      </c>
    </row>
    <row r="1159" spans="14:15" x14ac:dyDescent="0.25">
      <c r="N1159" s="311" t="str">
        <f>INDEX(Tracking!$B$6:$B$3001,ROW(A1154),1)&amp;""</f>
        <v/>
      </c>
      <c r="O1159" s="98">
        <f t="array" ref="O1159">SUMPRODUCT(MID(0&amp;N1159,LARGE(INDEX(ISNUMBER(--MID(N1159,ROW($O$1:$O$25),1))* ROW($O$1:$O$25),0),ROW($O$1:$O$25))+1,1)*10^ROW($O$1:$O$25)/10)</f>
        <v>0</v>
      </c>
    </row>
    <row r="1160" spans="14:15" x14ac:dyDescent="0.25">
      <c r="N1160" s="311" t="str">
        <f>INDEX(Tracking!$B$6:$B$3001,ROW(A1155),1)&amp;""</f>
        <v/>
      </c>
      <c r="O1160" s="98">
        <f t="array" ref="O1160">SUMPRODUCT(MID(0&amp;N1160,LARGE(INDEX(ISNUMBER(--MID(N1160,ROW($O$1:$O$25),1))* ROW($O$1:$O$25),0),ROW($O$1:$O$25))+1,1)*10^ROW($O$1:$O$25)/10)</f>
        <v>0</v>
      </c>
    </row>
    <row r="1161" spans="14:15" x14ac:dyDescent="0.25">
      <c r="N1161" s="311" t="str">
        <f>INDEX(Tracking!$B$6:$B$3001,ROW(A1156),1)&amp;""</f>
        <v/>
      </c>
      <c r="O1161" s="98">
        <f t="array" ref="O1161">SUMPRODUCT(MID(0&amp;N1161,LARGE(INDEX(ISNUMBER(--MID(N1161,ROW($O$1:$O$25),1))* ROW($O$1:$O$25),0),ROW($O$1:$O$25))+1,1)*10^ROW($O$1:$O$25)/10)</f>
        <v>0</v>
      </c>
    </row>
    <row r="1162" spans="14:15" x14ac:dyDescent="0.25">
      <c r="N1162" s="311" t="str">
        <f>INDEX(Tracking!$B$6:$B$3001,ROW(A1157),1)&amp;""</f>
        <v/>
      </c>
      <c r="O1162" s="98">
        <f t="array" ref="O1162">SUMPRODUCT(MID(0&amp;N1162,LARGE(INDEX(ISNUMBER(--MID(N1162,ROW($O$1:$O$25),1))* ROW($O$1:$O$25),0),ROW($O$1:$O$25))+1,1)*10^ROW($O$1:$O$25)/10)</f>
        <v>0</v>
      </c>
    </row>
    <row r="1163" spans="14:15" x14ac:dyDescent="0.25">
      <c r="N1163" s="311" t="str">
        <f>INDEX(Tracking!$B$6:$B$3001,ROW(A1158),1)&amp;""</f>
        <v/>
      </c>
      <c r="O1163" s="98">
        <f t="array" ref="O1163">SUMPRODUCT(MID(0&amp;N1163,LARGE(INDEX(ISNUMBER(--MID(N1163,ROW($O$1:$O$25),1))* ROW($O$1:$O$25),0),ROW($O$1:$O$25))+1,1)*10^ROW($O$1:$O$25)/10)</f>
        <v>0</v>
      </c>
    </row>
    <row r="1164" spans="14:15" x14ac:dyDescent="0.25">
      <c r="N1164" s="311" t="str">
        <f>INDEX(Tracking!$B$6:$B$3001,ROW(A1159),1)&amp;""</f>
        <v/>
      </c>
      <c r="O1164" s="98">
        <f t="array" ref="O1164">SUMPRODUCT(MID(0&amp;N1164,LARGE(INDEX(ISNUMBER(--MID(N1164,ROW($O$1:$O$25),1))* ROW($O$1:$O$25),0),ROW($O$1:$O$25))+1,1)*10^ROW($O$1:$O$25)/10)</f>
        <v>0</v>
      </c>
    </row>
    <row r="1165" spans="14:15" x14ac:dyDescent="0.25">
      <c r="N1165" s="311" t="str">
        <f>INDEX(Tracking!$B$6:$B$3001,ROW(A1160),1)&amp;""</f>
        <v/>
      </c>
      <c r="O1165" s="98">
        <f t="array" ref="O1165">SUMPRODUCT(MID(0&amp;N1165,LARGE(INDEX(ISNUMBER(--MID(N1165,ROW($O$1:$O$25),1))* ROW($O$1:$O$25),0),ROW($O$1:$O$25))+1,1)*10^ROW($O$1:$O$25)/10)</f>
        <v>0</v>
      </c>
    </row>
    <row r="1166" spans="14:15" x14ac:dyDescent="0.25">
      <c r="N1166" s="311" t="str">
        <f>INDEX(Tracking!$B$6:$B$3001,ROW(A1161),1)&amp;""</f>
        <v/>
      </c>
      <c r="O1166" s="98">
        <f t="array" ref="O1166">SUMPRODUCT(MID(0&amp;N1166,LARGE(INDEX(ISNUMBER(--MID(N1166,ROW($O$1:$O$25),1))* ROW($O$1:$O$25),0),ROW($O$1:$O$25))+1,1)*10^ROW($O$1:$O$25)/10)</f>
        <v>0</v>
      </c>
    </row>
    <row r="1167" spans="14:15" x14ac:dyDescent="0.25">
      <c r="N1167" s="311" t="str">
        <f>INDEX(Tracking!$B$6:$B$3001,ROW(A1162),1)&amp;""</f>
        <v/>
      </c>
      <c r="O1167" s="98">
        <f t="array" ref="O1167">SUMPRODUCT(MID(0&amp;N1167,LARGE(INDEX(ISNUMBER(--MID(N1167,ROW($O$1:$O$25),1))* ROW($O$1:$O$25),0),ROW($O$1:$O$25))+1,1)*10^ROW($O$1:$O$25)/10)</f>
        <v>0</v>
      </c>
    </row>
    <row r="1168" spans="14:15" x14ac:dyDescent="0.25">
      <c r="N1168" s="311" t="str">
        <f>INDEX(Tracking!$B$6:$B$3001,ROW(A1163),1)&amp;""</f>
        <v/>
      </c>
      <c r="O1168" s="98">
        <f t="array" ref="O1168">SUMPRODUCT(MID(0&amp;N1168,LARGE(INDEX(ISNUMBER(--MID(N1168,ROW($O$1:$O$25),1))* ROW($O$1:$O$25),0),ROW($O$1:$O$25))+1,1)*10^ROW($O$1:$O$25)/10)</f>
        <v>0</v>
      </c>
    </row>
    <row r="1169" spans="14:15" x14ac:dyDescent="0.25">
      <c r="N1169" s="311" t="str">
        <f>INDEX(Tracking!$B$6:$B$3001,ROW(A1164),1)&amp;""</f>
        <v/>
      </c>
      <c r="O1169" s="98">
        <f t="array" ref="O1169">SUMPRODUCT(MID(0&amp;N1169,LARGE(INDEX(ISNUMBER(--MID(N1169,ROW($O$1:$O$25),1))* ROW($O$1:$O$25),0),ROW($O$1:$O$25))+1,1)*10^ROW($O$1:$O$25)/10)</f>
        <v>0</v>
      </c>
    </row>
    <row r="1170" spans="14:15" x14ac:dyDescent="0.25">
      <c r="N1170" s="311" t="str">
        <f>INDEX(Tracking!$B$6:$B$3001,ROW(A1165),1)&amp;""</f>
        <v/>
      </c>
      <c r="O1170" s="98">
        <f t="array" ref="O1170">SUMPRODUCT(MID(0&amp;N1170,LARGE(INDEX(ISNUMBER(--MID(N1170,ROW($O$1:$O$25),1))* ROW($O$1:$O$25),0),ROW($O$1:$O$25))+1,1)*10^ROW($O$1:$O$25)/10)</f>
        <v>0</v>
      </c>
    </row>
    <row r="1171" spans="14:15" x14ac:dyDescent="0.25">
      <c r="N1171" s="311" t="str">
        <f>INDEX(Tracking!$B$6:$B$3001,ROW(A1166),1)&amp;""</f>
        <v/>
      </c>
      <c r="O1171" s="98">
        <f t="array" ref="O1171">SUMPRODUCT(MID(0&amp;N1171,LARGE(INDEX(ISNUMBER(--MID(N1171,ROW($O$1:$O$25),1))* ROW($O$1:$O$25),0),ROW($O$1:$O$25))+1,1)*10^ROW($O$1:$O$25)/10)</f>
        <v>0</v>
      </c>
    </row>
    <row r="1172" spans="14:15" x14ac:dyDescent="0.25">
      <c r="N1172" s="311" t="str">
        <f>INDEX(Tracking!$B$6:$B$3001,ROW(A1167),1)&amp;""</f>
        <v/>
      </c>
      <c r="O1172" s="98">
        <f t="array" ref="O1172">SUMPRODUCT(MID(0&amp;N1172,LARGE(INDEX(ISNUMBER(--MID(N1172,ROW($O$1:$O$25),1))* ROW($O$1:$O$25),0),ROW($O$1:$O$25))+1,1)*10^ROW($O$1:$O$25)/10)</f>
        <v>0</v>
      </c>
    </row>
    <row r="1173" spans="14:15" x14ac:dyDescent="0.25">
      <c r="N1173" s="311" t="str">
        <f>INDEX(Tracking!$B$6:$B$3001,ROW(A1168),1)&amp;""</f>
        <v/>
      </c>
      <c r="O1173" s="98">
        <f t="array" ref="O1173">SUMPRODUCT(MID(0&amp;N1173,LARGE(INDEX(ISNUMBER(--MID(N1173,ROW($O$1:$O$25),1))* ROW($O$1:$O$25),0),ROW($O$1:$O$25))+1,1)*10^ROW($O$1:$O$25)/10)</f>
        <v>0</v>
      </c>
    </row>
    <row r="1174" spans="14:15" x14ac:dyDescent="0.25">
      <c r="N1174" s="311" t="str">
        <f>INDEX(Tracking!$B$6:$B$3001,ROW(A1169),1)&amp;""</f>
        <v/>
      </c>
      <c r="O1174" s="98">
        <f t="array" ref="O1174">SUMPRODUCT(MID(0&amp;N1174,LARGE(INDEX(ISNUMBER(--MID(N1174,ROW($O$1:$O$25),1))* ROW($O$1:$O$25),0),ROW($O$1:$O$25))+1,1)*10^ROW($O$1:$O$25)/10)</f>
        <v>0</v>
      </c>
    </row>
    <row r="1175" spans="14:15" x14ac:dyDescent="0.25">
      <c r="N1175" s="311" t="str">
        <f>INDEX(Tracking!$B$6:$B$3001,ROW(A1170),1)&amp;""</f>
        <v/>
      </c>
      <c r="O1175" s="98">
        <f t="array" ref="O1175">SUMPRODUCT(MID(0&amp;N1175,LARGE(INDEX(ISNUMBER(--MID(N1175,ROW($O$1:$O$25),1))* ROW($O$1:$O$25),0),ROW($O$1:$O$25))+1,1)*10^ROW($O$1:$O$25)/10)</f>
        <v>0</v>
      </c>
    </row>
    <row r="1176" spans="14:15" x14ac:dyDescent="0.25">
      <c r="N1176" s="311" t="str">
        <f>INDEX(Tracking!$B$6:$B$3001,ROW(A1171),1)&amp;""</f>
        <v/>
      </c>
      <c r="O1176" s="98">
        <f t="array" ref="O1176">SUMPRODUCT(MID(0&amp;N1176,LARGE(INDEX(ISNUMBER(--MID(N1176,ROW($O$1:$O$25),1))* ROW($O$1:$O$25),0),ROW($O$1:$O$25))+1,1)*10^ROW($O$1:$O$25)/10)</f>
        <v>0</v>
      </c>
    </row>
    <row r="1177" spans="14:15" x14ac:dyDescent="0.25">
      <c r="N1177" s="311" t="str">
        <f>INDEX(Tracking!$B$6:$B$3001,ROW(A1172),1)&amp;""</f>
        <v/>
      </c>
      <c r="O1177" s="98">
        <f t="array" ref="O1177">SUMPRODUCT(MID(0&amp;N1177,LARGE(INDEX(ISNUMBER(--MID(N1177,ROW($O$1:$O$25),1))* ROW($O$1:$O$25),0),ROW($O$1:$O$25))+1,1)*10^ROW($O$1:$O$25)/10)</f>
        <v>0</v>
      </c>
    </row>
    <row r="1178" spans="14:15" x14ac:dyDescent="0.25">
      <c r="N1178" s="311" t="str">
        <f>INDEX(Tracking!$B$6:$B$3001,ROW(A1173),1)&amp;""</f>
        <v/>
      </c>
      <c r="O1178" s="98">
        <f t="array" ref="O1178">SUMPRODUCT(MID(0&amp;N1178,LARGE(INDEX(ISNUMBER(--MID(N1178,ROW($O$1:$O$25),1))* ROW($O$1:$O$25),0),ROW($O$1:$O$25))+1,1)*10^ROW($O$1:$O$25)/10)</f>
        <v>0</v>
      </c>
    </row>
    <row r="1179" spans="14:15" x14ac:dyDescent="0.25">
      <c r="N1179" s="311" t="str">
        <f>INDEX(Tracking!$B$6:$B$3001,ROW(A1174),1)&amp;""</f>
        <v/>
      </c>
      <c r="O1179" s="98">
        <f t="array" ref="O1179">SUMPRODUCT(MID(0&amp;N1179,LARGE(INDEX(ISNUMBER(--MID(N1179,ROW($O$1:$O$25),1))* ROW($O$1:$O$25),0),ROW($O$1:$O$25))+1,1)*10^ROW($O$1:$O$25)/10)</f>
        <v>0</v>
      </c>
    </row>
    <row r="1180" spans="14:15" x14ac:dyDescent="0.25">
      <c r="N1180" s="311" t="str">
        <f>INDEX(Tracking!$B$6:$B$3001,ROW(A1175),1)&amp;""</f>
        <v/>
      </c>
      <c r="O1180" s="98">
        <f t="array" ref="O1180">SUMPRODUCT(MID(0&amp;N1180,LARGE(INDEX(ISNUMBER(--MID(N1180,ROW($O$1:$O$25),1))* ROW($O$1:$O$25),0),ROW($O$1:$O$25))+1,1)*10^ROW($O$1:$O$25)/10)</f>
        <v>0</v>
      </c>
    </row>
    <row r="1181" spans="14:15" x14ac:dyDescent="0.25">
      <c r="N1181" s="311" t="str">
        <f>INDEX(Tracking!$B$6:$B$3001,ROW(A1176),1)&amp;""</f>
        <v/>
      </c>
      <c r="O1181" s="98">
        <f t="array" ref="O1181">SUMPRODUCT(MID(0&amp;N1181,LARGE(INDEX(ISNUMBER(--MID(N1181,ROW($O$1:$O$25),1))* ROW($O$1:$O$25),0),ROW($O$1:$O$25))+1,1)*10^ROW($O$1:$O$25)/10)</f>
        <v>0</v>
      </c>
    </row>
    <row r="1182" spans="14:15" x14ac:dyDescent="0.25">
      <c r="N1182" s="311" t="str">
        <f>INDEX(Tracking!$B$6:$B$3001,ROW(A1177),1)&amp;""</f>
        <v/>
      </c>
      <c r="O1182" s="98">
        <f t="array" ref="O1182">SUMPRODUCT(MID(0&amp;N1182,LARGE(INDEX(ISNUMBER(--MID(N1182,ROW($O$1:$O$25),1))* ROW($O$1:$O$25),0),ROW($O$1:$O$25))+1,1)*10^ROW($O$1:$O$25)/10)</f>
        <v>0</v>
      </c>
    </row>
    <row r="1183" spans="14:15" x14ac:dyDescent="0.25">
      <c r="N1183" s="311" t="str">
        <f>INDEX(Tracking!$B$6:$B$3001,ROW(A1178),1)&amp;""</f>
        <v/>
      </c>
      <c r="O1183" s="98">
        <f t="array" ref="O1183">SUMPRODUCT(MID(0&amp;N1183,LARGE(INDEX(ISNUMBER(--MID(N1183,ROW($O$1:$O$25),1))* ROW($O$1:$O$25),0),ROW($O$1:$O$25))+1,1)*10^ROW($O$1:$O$25)/10)</f>
        <v>0</v>
      </c>
    </row>
    <row r="1184" spans="14:15" x14ac:dyDescent="0.25">
      <c r="N1184" s="311" t="str">
        <f>INDEX(Tracking!$B$6:$B$3001,ROW(A1179),1)&amp;""</f>
        <v/>
      </c>
      <c r="O1184" s="98">
        <f t="array" ref="O1184">SUMPRODUCT(MID(0&amp;N1184,LARGE(INDEX(ISNUMBER(--MID(N1184,ROW($O$1:$O$25),1))* ROW($O$1:$O$25),0),ROW($O$1:$O$25))+1,1)*10^ROW($O$1:$O$25)/10)</f>
        <v>0</v>
      </c>
    </row>
    <row r="1185" spans="14:15" x14ac:dyDescent="0.25">
      <c r="N1185" s="311" t="str">
        <f>INDEX(Tracking!$B$6:$B$3001,ROW(A1180),1)&amp;""</f>
        <v/>
      </c>
      <c r="O1185" s="98">
        <f t="array" ref="O1185">SUMPRODUCT(MID(0&amp;N1185,LARGE(INDEX(ISNUMBER(--MID(N1185,ROW($O$1:$O$25),1))* ROW($O$1:$O$25),0),ROW($O$1:$O$25))+1,1)*10^ROW($O$1:$O$25)/10)</f>
        <v>0</v>
      </c>
    </row>
    <row r="1186" spans="14:15" x14ac:dyDescent="0.25">
      <c r="N1186" s="311" t="str">
        <f>INDEX(Tracking!$B$6:$B$3001,ROW(A1181),1)&amp;""</f>
        <v/>
      </c>
      <c r="O1186" s="98">
        <f t="array" ref="O1186">SUMPRODUCT(MID(0&amp;N1186,LARGE(INDEX(ISNUMBER(--MID(N1186,ROW($O$1:$O$25),1))* ROW($O$1:$O$25),0),ROW($O$1:$O$25))+1,1)*10^ROW($O$1:$O$25)/10)</f>
        <v>0</v>
      </c>
    </row>
    <row r="1187" spans="14:15" x14ac:dyDescent="0.25">
      <c r="N1187" s="311" t="str">
        <f>INDEX(Tracking!$B$6:$B$3001,ROW(A1182),1)&amp;""</f>
        <v/>
      </c>
      <c r="O1187" s="98">
        <f t="array" ref="O1187">SUMPRODUCT(MID(0&amp;N1187,LARGE(INDEX(ISNUMBER(--MID(N1187,ROW($O$1:$O$25),1))* ROW($O$1:$O$25),0),ROW($O$1:$O$25))+1,1)*10^ROW($O$1:$O$25)/10)</f>
        <v>0</v>
      </c>
    </row>
    <row r="1188" spans="14:15" x14ac:dyDescent="0.25">
      <c r="N1188" s="311" t="str">
        <f>INDEX(Tracking!$B$6:$B$3001,ROW(A1183),1)&amp;""</f>
        <v/>
      </c>
      <c r="O1188" s="98">
        <f t="array" ref="O1188">SUMPRODUCT(MID(0&amp;N1188,LARGE(INDEX(ISNUMBER(--MID(N1188,ROW($O$1:$O$25),1))* ROW($O$1:$O$25),0),ROW($O$1:$O$25))+1,1)*10^ROW($O$1:$O$25)/10)</f>
        <v>0</v>
      </c>
    </row>
    <row r="1189" spans="14:15" x14ac:dyDescent="0.25">
      <c r="N1189" s="311" t="str">
        <f>INDEX(Tracking!$B$6:$B$3001,ROW(A1184),1)&amp;""</f>
        <v/>
      </c>
      <c r="O1189" s="98">
        <f t="array" ref="O1189">SUMPRODUCT(MID(0&amp;N1189,LARGE(INDEX(ISNUMBER(--MID(N1189,ROW($O$1:$O$25),1))* ROW($O$1:$O$25),0),ROW($O$1:$O$25))+1,1)*10^ROW($O$1:$O$25)/10)</f>
        <v>0</v>
      </c>
    </row>
    <row r="1190" spans="14:15" x14ac:dyDescent="0.25">
      <c r="N1190" s="311" t="str">
        <f>INDEX(Tracking!$B$6:$B$3001,ROW(A1185),1)&amp;""</f>
        <v/>
      </c>
      <c r="O1190" s="98">
        <f t="array" ref="O1190">SUMPRODUCT(MID(0&amp;N1190,LARGE(INDEX(ISNUMBER(--MID(N1190,ROW($O$1:$O$25),1))* ROW($O$1:$O$25),0),ROW($O$1:$O$25))+1,1)*10^ROW($O$1:$O$25)/10)</f>
        <v>0</v>
      </c>
    </row>
    <row r="1191" spans="14:15" x14ac:dyDescent="0.25">
      <c r="N1191" s="311" t="str">
        <f>INDEX(Tracking!$B$6:$B$3001,ROW(A1186),1)&amp;""</f>
        <v/>
      </c>
      <c r="O1191" s="98">
        <f t="array" ref="O1191">SUMPRODUCT(MID(0&amp;N1191,LARGE(INDEX(ISNUMBER(--MID(N1191,ROW($O$1:$O$25),1))* ROW($O$1:$O$25),0),ROW($O$1:$O$25))+1,1)*10^ROW($O$1:$O$25)/10)</f>
        <v>0</v>
      </c>
    </row>
    <row r="1192" spans="14:15" x14ac:dyDescent="0.25">
      <c r="N1192" s="311" t="str">
        <f>INDEX(Tracking!$B$6:$B$3001,ROW(A1187),1)&amp;""</f>
        <v/>
      </c>
      <c r="O1192" s="98">
        <f t="array" ref="O1192">SUMPRODUCT(MID(0&amp;N1192,LARGE(INDEX(ISNUMBER(--MID(N1192,ROW($O$1:$O$25),1))* ROW($O$1:$O$25),0),ROW($O$1:$O$25))+1,1)*10^ROW($O$1:$O$25)/10)</f>
        <v>0</v>
      </c>
    </row>
    <row r="1193" spans="14:15" x14ac:dyDescent="0.25">
      <c r="N1193" s="311" t="str">
        <f>INDEX(Tracking!$B$6:$B$3001,ROW(A1188),1)&amp;""</f>
        <v/>
      </c>
      <c r="O1193" s="98">
        <f t="array" ref="O1193">SUMPRODUCT(MID(0&amp;N1193,LARGE(INDEX(ISNUMBER(--MID(N1193,ROW($O$1:$O$25),1))* ROW($O$1:$O$25),0),ROW($O$1:$O$25))+1,1)*10^ROW($O$1:$O$25)/10)</f>
        <v>0</v>
      </c>
    </row>
    <row r="1194" spans="14:15" x14ac:dyDescent="0.25">
      <c r="N1194" s="311" t="str">
        <f>INDEX(Tracking!$B$6:$B$3001,ROW(A1189),1)&amp;""</f>
        <v/>
      </c>
      <c r="O1194" s="98">
        <f t="array" ref="O1194">SUMPRODUCT(MID(0&amp;N1194,LARGE(INDEX(ISNUMBER(--MID(N1194,ROW($O$1:$O$25),1))* ROW($O$1:$O$25),0),ROW($O$1:$O$25))+1,1)*10^ROW($O$1:$O$25)/10)</f>
        <v>0</v>
      </c>
    </row>
    <row r="1195" spans="14:15" x14ac:dyDescent="0.25">
      <c r="N1195" s="311" t="str">
        <f>INDEX(Tracking!$B$6:$B$3001,ROW(A1190),1)&amp;""</f>
        <v/>
      </c>
      <c r="O1195" s="98">
        <f t="array" ref="O1195">SUMPRODUCT(MID(0&amp;N1195,LARGE(INDEX(ISNUMBER(--MID(N1195,ROW($O$1:$O$25),1))* ROW($O$1:$O$25),0),ROW($O$1:$O$25))+1,1)*10^ROW($O$1:$O$25)/10)</f>
        <v>0</v>
      </c>
    </row>
    <row r="1196" spans="14:15" x14ac:dyDescent="0.25">
      <c r="N1196" s="311" t="str">
        <f>INDEX(Tracking!$B$6:$B$3001,ROW(A1191),1)&amp;""</f>
        <v/>
      </c>
      <c r="O1196" s="98">
        <f t="array" ref="O1196">SUMPRODUCT(MID(0&amp;N1196,LARGE(INDEX(ISNUMBER(--MID(N1196,ROW($O$1:$O$25),1))* ROW($O$1:$O$25),0),ROW($O$1:$O$25))+1,1)*10^ROW($O$1:$O$25)/10)</f>
        <v>0</v>
      </c>
    </row>
    <row r="1197" spans="14:15" x14ac:dyDescent="0.25">
      <c r="N1197" s="311" t="str">
        <f>INDEX(Tracking!$B$6:$B$3001,ROW(A1192),1)&amp;""</f>
        <v/>
      </c>
      <c r="O1197" s="98">
        <f t="array" ref="O1197">SUMPRODUCT(MID(0&amp;N1197,LARGE(INDEX(ISNUMBER(--MID(N1197,ROW($O$1:$O$25),1))* ROW($O$1:$O$25),0),ROW($O$1:$O$25))+1,1)*10^ROW($O$1:$O$25)/10)</f>
        <v>0</v>
      </c>
    </row>
    <row r="1198" spans="14:15" x14ac:dyDescent="0.25">
      <c r="N1198" s="311" t="str">
        <f>INDEX(Tracking!$B$6:$B$3001,ROW(A1193),1)&amp;""</f>
        <v/>
      </c>
      <c r="O1198" s="98">
        <f t="array" ref="O1198">SUMPRODUCT(MID(0&amp;N1198,LARGE(INDEX(ISNUMBER(--MID(N1198,ROW($O$1:$O$25),1))* ROW($O$1:$O$25),0),ROW($O$1:$O$25))+1,1)*10^ROW($O$1:$O$25)/10)</f>
        <v>0</v>
      </c>
    </row>
    <row r="1199" spans="14:15" x14ac:dyDescent="0.25">
      <c r="N1199" s="311" t="str">
        <f>INDEX(Tracking!$B$6:$B$3001,ROW(A1194),1)&amp;""</f>
        <v/>
      </c>
      <c r="O1199" s="98">
        <f t="array" ref="O1199">SUMPRODUCT(MID(0&amp;N1199,LARGE(INDEX(ISNUMBER(--MID(N1199,ROW($O$1:$O$25),1))* ROW($O$1:$O$25),0),ROW($O$1:$O$25))+1,1)*10^ROW($O$1:$O$25)/10)</f>
        <v>0</v>
      </c>
    </row>
    <row r="1200" spans="14:15" x14ac:dyDescent="0.25">
      <c r="N1200" s="311" t="str">
        <f>INDEX(Tracking!$B$6:$B$3001,ROW(A1195),1)&amp;""</f>
        <v/>
      </c>
      <c r="O1200" s="98">
        <f t="array" ref="O1200">SUMPRODUCT(MID(0&amp;N1200,LARGE(INDEX(ISNUMBER(--MID(N1200,ROW($O$1:$O$25),1))* ROW($O$1:$O$25),0),ROW($O$1:$O$25))+1,1)*10^ROW($O$1:$O$25)/10)</f>
        <v>0</v>
      </c>
    </row>
    <row r="1201" spans="14:15" x14ac:dyDescent="0.25">
      <c r="N1201" s="311" t="str">
        <f>INDEX(Tracking!$B$6:$B$3001,ROW(A1196),1)&amp;""</f>
        <v/>
      </c>
      <c r="O1201" s="98">
        <f t="array" ref="O1201">SUMPRODUCT(MID(0&amp;N1201,LARGE(INDEX(ISNUMBER(--MID(N1201,ROW($O$1:$O$25),1))* ROW($O$1:$O$25),0),ROW($O$1:$O$25))+1,1)*10^ROW($O$1:$O$25)/10)</f>
        <v>0</v>
      </c>
    </row>
    <row r="1202" spans="14:15" x14ac:dyDescent="0.25">
      <c r="N1202" s="311" t="str">
        <f>INDEX(Tracking!$B$6:$B$3001,ROW(A1197),1)&amp;""</f>
        <v/>
      </c>
      <c r="O1202" s="98">
        <f t="array" ref="O1202">SUMPRODUCT(MID(0&amp;N1202,LARGE(INDEX(ISNUMBER(--MID(N1202,ROW($O$1:$O$25),1))* ROW($O$1:$O$25),0),ROW($O$1:$O$25))+1,1)*10^ROW($O$1:$O$25)/10)</f>
        <v>0</v>
      </c>
    </row>
    <row r="1203" spans="14:15" x14ac:dyDescent="0.25">
      <c r="N1203" s="311" t="str">
        <f>INDEX(Tracking!$B$6:$B$3001,ROW(A1198),1)&amp;""</f>
        <v/>
      </c>
      <c r="O1203" s="98">
        <f t="array" ref="O1203">SUMPRODUCT(MID(0&amp;N1203,LARGE(INDEX(ISNUMBER(--MID(N1203,ROW($O$1:$O$25),1))* ROW($O$1:$O$25),0),ROW($O$1:$O$25))+1,1)*10^ROW($O$1:$O$25)/10)</f>
        <v>0</v>
      </c>
    </row>
    <row r="1204" spans="14:15" x14ac:dyDescent="0.25">
      <c r="N1204" s="311" t="str">
        <f>INDEX(Tracking!$B$6:$B$3001,ROW(A1199),1)&amp;""</f>
        <v/>
      </c>
      <c r="O1204" s="98">
        <f t="array" ref="O1204">SUMPRODUCT(MID(0&amp;N1204,LARGE(INDEX(ISNUMBER(--MID(N1204,ROW($O$1:$O$25),1))* ROW($O$1:$O$25),0),ROW($O$1:$O$25))+1,1)*10^ROW($O$1:$O$25)/10)</f>
        <v>0</v>
      </c>
    </row>
    <row r="1205" spans="14:15" x14ac:dyDescent="0.25">
      <c r="N1205" s="311" t="str">
        <f>INDEX(Tracking!$B$6:$B$3001,ROW(A1200),1)&amp;""</f>
        <v/>
      </c>
      <c r="O1205" s="98">
        <f t="array" ref="O1205">SUMPRODUCT(MID(0&amp;N1205,LARGE(INDEX(ISNUMBER(--MID(N1205,ROW($O$1:$O$25),1))* ROW($O$1:$O$25),0),ROW($O$1:$O$25))+1,1)*10^ROW($O$1:$O$25)/10)</f>
        <v>0</v>
      </c>
    </row>
    <row r="1206" spans="14:15" x14ac:dyDescent="0.25">
      <c r="N1206" s="311" t="str">
        <f>INDEX(Tracking!$B$6:$B$3001,ROW(A1201),1)&amp;""</f>
        <v/>
      </c>
      <c r="O1206" s="98">
        <f t="array" ref="O1206">SUMPRODUCT(MID(0&amp;N1206,LARGE(INDEX(ISNUMBER(--MID(N1206,ROW($O$1:$O$25),1))* ROW($O$1:$O$25),0),ROW($O$1:$O$25))+1,1)*10^ROW($O$1:$O$25)/10)</f>
        <v>0</v>
      </c>
    </row>
    <row r="1207" spans="14:15" x14ac:dyDescent="0.25">
      <c r="N1207" s="311" t="str">
        <f>INDEX(Tracking!$B$6:$B$3001,ROW(A1202),1)&amp;""</f>
        <v/>
      </c>
      <c r="O1207" s="98">
        <f t="array" ref="O1207">SUMPRODUCT(MID(0&amp;N1207,LARGE(INDEX(ISNUMBER(--MID(N1207,ROW($O$1:$O$25),1))* ROW($O$1:$O$25),0),ROW($O$1:$O$25))+1,1)*10^ROW($O$1:$O$25)/10)</f>
        <v>0</v>
      </c>
    </row>
    <row r="1208" spans="14:15" x14ac:dyDescent="0.25">
      <c r="N1208" s="311" t="str">
        <f>INDEX(Tracking!$B$6:$B$3001,ROW(A1203),1)&amp;""</f>
        <v/>
      </c>
      <c r="O1208" s="98">
        <f t="array" ref="O1208">SUMPRODUCT(MID(0&amp;N1208,LARGE(INDEX(ISNUMBER(--MID(N1208,ROW($O$1:$O$25),1))* ROW($O$1:$O$25),0),ROW($O$1:$O$25))+1,1)*10^ROW($O$1:$O$25)/10)</f>
        <v>0</v>
      </c>
    </row>
    <row r="1209" spans="14:15" x14ac:dyDescent="0.25">
      <c r="N1209" s="311" t="str">
        <f>INDEX(Tracking!$B$6:$B$3001,ROW(A1204),1)&amp;""</f>
        <v/>
      </c>
      <c r="O1209" s="98">
        <f t="array" ref="O1209">SUMPRODUCT(MID(0&amp;N1209,LARGE(INDEX(ISNUMBER(--MID(N1209,ROW($O$1:$O$25),1))* ROW($O$1:$O$25),0),ROW($O$1:$O$25))+1,1)*10^ROW($O$1:$O$25)/10)</f>
        <v>0</v>
      </c>
    </row>
    <row r="1210" spans="14:15" x14ac:dyDescent="0.25">
      <c r="N1210" s="311" t="str">
        <f>INDEX(Tracking!$B$6:$B$3001,ROW(A1205),1)&amp;""</f>
        <v/>
      </c>
      <c r="O1210" s="98">
        <f t="array" ref="O1210">SUMPRODUCT(MID(0&amp;N1210,LARGE(INDEX(ISNUMBER(--MID(N1210,ROW($O$1:$O$25),1))* ROW($O$1:$O$25),0),ROW($O$1:$O$25))+1,1)*10^ROW($O$1:$O$25)/10)</f>
        <v>0</v>
      </c>
    </row>
    <row r="1211" spans="14:15" x14ac:dyDescent="0.25">
      <c r="N1211" s="311" t="str">
        <f>INDEX(Tracking!$B$6:$B$3001,ROW(A1206),1)&amp;""</f>
        <v/>
      </c>
      <c r="O1211" s="98">
        <f t="array" ref="O1211">SUMPRODUCT(MID(0&amp;N1211,LARGE(INDEX(ISNUMBER(--MID(N1211,ROW($O$1:$O$25),1))* ROW($O$1:$O$25),0),ROW($O$1:$O$25))+1,1)*10^ROW($O$1:$O$25)/10)</f>
        <v>0</v>
      </c>
    </row>
    <row r="1212" spans="14:15" x14ac:dyDescent="0.25">
      <c r="N1212" s="311" t="str">
        <f>INDEX(Tracking!$B$6:$B$3001,ROW(A1207),1)&amp;""</f>
        <v/>
      </c>
      <c r="O1212" s="98">
        <f t="array" ref="O1212">SUMPRODUCT(MID(0&amp;N1212,LARGE(INDEX(ISNUMBER(--MID(N1212,ROW($O$1:$O$25),1))* ROW($O$1:$O$25),0),ROW($O$1:$O$25))+1,1)*10^ROW($O$1:$O$25)/10)</f>
        <v>0</v>
      </c>
    </row>
    <row r="1213" spans="14:15" x14ac:dyDescent="0.25">
      <c r="N1213" s="311" t="str">
        <f>INDEX(Tracking!$B$6:$B$3001,ROW(A1208),1)&amp;""</f>
        <v/>
      </c>
      <c r="O1213" s="98">
        <f t="array" ref="O1213">SUMPRODUCT(MID(0&amp;N1213,LARGE(INDEX(ISNUMBER(--MID(N1213,ROW($O$1:$O$25),1))* ROW($O$1:$O$25),0),ROW($O$1:$O$25))+1,1)*10^ROW($O$1:$O$25)/10)</f>
        <v>0</v>
      </c>
    </row>
    <row r="1214" spans="14:15" x14ac:dyDescent="0.25">
      <c r="N1214" s="311" t="str">
        <f>INDEX(Tracking!$B$6:$B$3001,ROW(A1209),1)&amp;""</f>
        <v/>
      </c>
      <c r="O1214" s="98">
        <f t="array" ref="O1214">SUMPRODUCT(MID(0&amp;N1214,LARGE(INDEX(ISNUMBER(--MID(N1214,ROW($O$1:$O$25),1))* ROW($O$1:$O$25),0),ROW($O$1:$O$25))+1,1)*10^ROW($O$1:$O$25)/10)</f>
        <v>0</v>
      </c>
    </row>
    <row r="1215" spans="14:15" x14ac:dyDescent="0.25">
      <c r="N1215" s="311" t="str">
        <f>INDEX(Tracking!$B$6:$B$3001,ROW(A1210),1)&amp;""</f>
        <v/>
      </c>
      <c r="O1215" s="98">
        <f t="array" ref="O1215">SUMPRODUCT(MID(0&amp;N1215,LARGE(INDEX(ISNUMBER(--MID(N1215,ROW($O$1:$O$25),1))* ROW($O$1:$O$25),0),ROW($O$1:$O$25))+1,1)*10^ROW($O$1:$O$25)/10)</f>
        <v>0</v>
      </c>
    </row>
    <row r="1216" spans="14:15" x14ac:dyDescent="0.25">
      <c r="N1216" s="311" t="str">
        <f>INDEX(Tracking!$B$6:$B$3001,ROW(A1211),1)&amp;""</f>
        <v/>
      </c>
      <c r="O1216" s="98">
        <f t="array" ref="O1216">SUMPRODUCT(MID(0&amp;N1216,LARGE(INDEX(ISNUMBER(--MID(N1216,ROW($O$1:$O$25),1))* ROW($O$1:$O$25),0),ROW($O$1:$O$25))+1,1)*10^ROW($O$1:$O$25)/10)</f>
        <v>0</v>
      </c>
    </row>
    <row r="1217" spans="14:15" x14ac:dyDescent="0.25">
      <c r="N1217" s="311" t="str">
        <f>INDEX(Tracking!$B$6:$B$3001,ROW(A1212),1)&amp;""</f>
        <v/>
      </c>
      <c r="O1217" s="98">
        <f t="array" ref="O1217">SUMPRODUCT(MID(0&amp;N1217,LARGE(INDEX(ISNUMBER(--MID(N1217,ROW($O$1:$O$25),1))* ROW($O$1:$O$25),0),ROW($O$1:$O$25))+1,1)*10^ROW($O$1:$O$25)/10)</f>
        <v>0</v>
      </c>
    </row>
    <row r="1218" spans="14:15" x14ac:dyDescent="0.25">
      <c r="N1218" s="311" t="str">
        <f>INDEX(Tracking!$B$6:$B$3001,ROW(A1213),1)&amp;""</f>
        <v/>
      </c>
      <c r="O1218" s="98">
        <f t="array" ref="O1218">SUMPRODUCT(MID(0&amp;N1218,LARGE(INDEX(ISNUMBER(--MID(N1218,ROW($O$1:$O$25),1))* ROW($O$1:$O$25),0),ROW($O$1:$O$25))+1,1)*10^ROW($O$1:$O$25)/10)</f>
        <v>0</v>
      </c>
    </row>
    <row r="1219" spans="14:15" x14ac:dyDescent="0.25">
      <c r="N1219" s="311" t="str">
        <f>INDEX(Tracking!$B$6:$B$3001,ROW(A1214),1)&amp;""</f>
        <v/>
      </c>
      <c r="O1219" s="98">
        <f t="array" ref="O1219">SUMPRODUCT(MID(0&amp;N1219,LARGE(INDEX(ISNUMBER(--MID(N1219,ROW($O$1:$O$25),1))* ROW($O$1:$O$25),0),ROW($O$1:$O$25))+1,1)*10^ROW($O$1:$O$25)/10)</f>
        <v>0</v>
      </c>
    </row>
    <row r="1220" spans="14:15" x14ac:dyDescent="0.25">
      <c r="N1220" s="311" t="str">
        <f>INDEX(Tracking!$B$6:$B$3001,ROW(A1215),1)&amp;""</f>
        <v/>
      </c>
      <c r="O1220" s="98">
        <f t="array" ref="O1220">SUMPRODUCT(MID(0&amp;N1220,LARGE(INDEX(ISNUMBER(--MID(N1220,ROW($O$1:$O$25),1))* ROW($O$1:$O$25),0),ROW($O$1:$O$25))+1,1)*10^ROW($O$1:$O$25)/10)</f>
        <v>0</v>
      </c>
    </row>
    <row r="1221" spans="14:15" x14ac:dyDescent="0.25">
      <c r="N1221" s="311" t="str">
        <f>INDEX(Tracking!$B$6:$B$3001,ROW(A1216),1)&amp;""</f>
        <v/>
      </c>
      <c r="O1221" s="98">
        <f t="array" ref="O1221">SUMPRODUCT(MID(0&amp;N1221,LARGE(INDEX(ISNUMBER(--MID(N1221,ROW($O$1:$O$25),1))* ROW($O$1:$O$25),0),ROW($O$1:$O$25))+1,1)*10^ROW($O$1:$O$25)/10)</f>
        <v>0</v>
      </c>
    </row>
    <row r="1222" spans="14:15" x14ac:dyDescent="0.25">
      <c r="N1222" s="311" t="str">
        <f>INDEX(Tracking!$B$6:$B$3001,ROW(A1217),1)&amp;""</f>
        <v/>
      </c>
      <c r="O1222" s="98">
        <f t="array" ref="O1222">SUMPRODUCT(MID(0&amp;N1222,LARGE(INDEX(ISNUMBER(--MID(N1222,ROW($O$1:$O$25),1))* ROW($O$1:$O$25),0),ROW($O$1:$O$25))+1,1)*10^ROW($O$1:$O$25)/10)</f>
        <v>0</v>
      </c>
    </row>
    <row r="1223" spans="14:15" x14ac:dyDescent="0.25">
      <c r="N1223" s="311" t="str">
        <f>INDEX(Tracking!$B$6:$B$3001,ROW(A1218),1)&amp;""</f>
        <v/>
      </c>
      <c r="O1223" s="98">
        <f t="array" ref="O1223">SUMPRODUCT(MID(0&amp;N1223,LARGE(INDEX(ISNUMBER(--MID(N1223,ROW($O$1:$O$25),1))* ROW($O$1:$O$25),0),ROW($O$1:$O$25))+1,1)*10^ROW($O$1:$O$25)/10)</f>
        <v>0</v>
      </c>
    </row>
    <row r="1224" spans="14:15" x14ac:dyDescent="0.25">
      <c r="N1224" s="311" t="str">
        <f>INDEX(Tracking!$B$6:$B$3001,ROW(A1219),1)&amp;""</f>
        <v/>
      </c>
      <c r="O1224" s="98">
        <f t="array" ref="O1224">SUMPRODUCT(MID(0&amp;N1224,LARGE(INDEX(ISNUMBER(--MID(N1224,ROW($O$1:$O$25),1))* ROW($O$1:$O$25),0),ROW($O$1:$O$25))+1,1)*10^ROW($O$1:$O$25)/10)</f>
        <v>0</v>
      </c>
    </row>
    <row r="1225" spans="14:15" x14ac:dyDescent="0.25">
      <c r="N1225" s="311" t="str">
        <f>INDEX(Tracking!$B$6:$B$3001,ROW(A1220),1)&amp;""</f>
        <v/>
      </c>
      <c r="O1225" s="98">
        <f t="array" ref="O1225">SUMPRODUCT(MID(0&amp;N1225,LARGE(INDEX(ISNUMBER(--MID(N1225,ROW($O$1:$O$25),1))* ROW($O$1:$O$25),0),ROW($O$1:$O$25))+1,1)*10^ROW($O$1:$O$25)/10)</f>
        <v>0</v>
      </c>
    </row>
    <row r="1226" spans="14:15" x14ac:dyDescent="0.25">
      <c r="N1226" s="311" t="str">
        <f>INDEX(Tracking!$B$6:$B$3001,ROW(A1221),1)&amp;""</f>
        <v/>
      </c>
      <c r="O1226" s="98">
        <f t="array" ref="O1226">SUMPRODUCT(MID(0&amp;N1226,LARGE(INDEX(ISNUMBER(--MID(N1226,ROW($O$1:$O$25),1))* ROW($O$1:$O$25),0),ROW($O$1:$O$25))+1,1)*10^ROW($O$1:$O$25)/10)</f>
        <v>0</v>
      </c>
    </row>
    <row r="1227" spans="14:15" x14ac:dyDescent="0.25">
      <c r="N1227" s="311" t="str">
        <f>INDEX(Tracking!$B$6:$B$3001,ROW(A1222),1)&amp;""</f>
        <v/>
      </c>
      <c r="O1227" s="98">
        <f t="array" ref="O1227">SUMPRODUCT(MID(0&amp;N1227,LARGE(INDEX(ISNUMBER(--MID(N1227,ROW($O$1:$O$25),1))* ROW($O$1:$O$25),0),ROW($O$1:$O$25))+1,1)*10^ROW($O$1:$O$25)/10)</f>
        <v>0</v>
      </c>
    </row>
    <row r="1228" spans="14:15" x14ac:dyDescent="0.25">
      <c r="N1228" s="311" t="str">
        <f>INDEX(Tracking!$B$6:$B$3001,ROW(A1223),1)&amp;""</f>
        <v/>
      </c>
      <c r="O1228" s="98">
        <f t="array" ref="O1228">SUMPRODUCT(MID(0&amp;N1228,LARGE(INDEX(ISNUMBER(--MID(N1228,ROW($O$1:$O$25),1))* ROW($O$1:$O$25),0),ROW($O$1:$O$25))+1,1)*10^ROW($O$1:$O$25)/10)</f>
        <v>0</v>
      </c>
    </row>
    <row r="1229" spans="14:15" x14ac:dyDescent="0.25">
      <c r="N1229" s="311" t="str">
        <f>INDEX(Tracking!$B$6:$B$3001,ROW(A1224),1)&amp;""</f>
        <v/>
      </c>
      <c r="O1229" s="98">
        <f t="array" ref="O1229">SUMPRODUCT(MID(0&amp;N1229,LARGE(INDEX(ISNUMBER(--MID(N1229,ROW($O$1:$O$25),1))* ROW($O$1:$O$25),0),ROW($O$1:$O$25))+1,1)*10^ROW($O$1:$O$25)/10)</f>
        <v>0</v>
      </c>
    </row>
    <row r="1230" spans="14:15" x14ac:dyDescent="0.25">
      <c r="N1230" s="311" t="str">
        <f>INDEX(Tracking!$B$6:$B$3001,ROW(A1225),1)&amp;""</f>
        <v/>
      </c>
      <c r="O1230" s="98">
        <f t="array" ref="O1230">SUMPRODUCT(MID(0&amp;N1230,LARGE(INDEX(ISNUMBER(--MID(N1230,ROW($O$1:$O$25),1))* ROW($O$1:$O$25),0),ROW($O$1:$O$25))+1,1)*10^ROW($O$1:$O$25)/10)</f>
        <v>0</v>
      </c>
    </row>
    <row r="1231" spans="14:15" x14ac:dyDescent="0.25">
      <c r="N1231" s="311" t="str">
        <f>INDEX(Tracking!$B$6:$B$3001,ROW(A1226),1)&amp;""</f>
        <v/>
      </c>
      <c r="O1231" s="98">
        <f t="array" ref="O1231">SUMPRODUCT(MID(0&amp;N1231,LARGE(INDEX(ISNUMBER(--MID(N1231,ROW($O$1:$O$25),1))* ROW($O$1:$O$25),0),ROW($O$1:$O$25))+1,1)*10^ROW($O$1:$O$25)/10)</f>
        <v>0</v>
      </c>
    </row>
    <row r="1232" spans="14:15" x14ac:dyDescent="0.25">
      <c r="N1232" s="311" t="str">
        <f>INDEX(Tracking!$B$6:$B$3001,ROW(A1227),1)&amp;""</f>
        <v/>
      </c>
      <c r="O1232" s="98">
        <f t="array" ref="O1232">SUMPRODUCT(MID(0&amp;N1232,LARGE(INDEX(ISNUMBER(--MID(N1232,ROW($O$1:$O$25),1))* ROW($O$1:$O$25),0),ROW($O$1:$O$25))+1,1)*10^ROW($O$1:$O$25)/10)</f>
        <v>0</v>
      </c>
    </row>
    <row r="1233" spans="14:15" x14ac:dyDescent="0.25">
      <c r="N1233" s="311" t="str">
        <f>INDEX(Tracking!$B$6:$B$3001,ROW(A1228),1)&amp;""</f>
        <v/>
      </c>
      <c r="O1233" s="98">
        <f t="array" ref="O1233">SUMPRODUCT(MID(0&amp;N1233,LARGE(INDEX(ISNUMBER(--MID(N1233,ROW($O$1:$O$25),1))* ROW($O$1:$O$25),0),ROW($O$1:$O$25))+1,1)*10^ROW($O$1:$O$25)/10)</f>
        <v>0</v>
      </c>
    </row>
    <row r="1234" spans="14:15" x14ac:dyDescent="0.25">
      <c r="N1234" s="311" t="str">
        <f>INDEX(Tracking!$B$6:$B$3001,ROW(A1229),1)&amp;""</f>
        <v/>
      </c>
      <c r="O1234" s="98">
        <f t="array" ref="O1234">SUMPRODUCT(MID(0&amp;N1234,LARGE(INDEX(ISNUMBER(--MID(N1234,ROW($O$1:$O$25),1))* ROW($O$1:$O$25),0),ROW($O$1:$O$25))+1,1)*10^ROW($O$1:$O$25)/10)</f>
        <v>0</v>
      </c>
    </row>
    <row r="1235" spans="14:15" x14ac:dyDescent="0.25">
      <c r="N1235" s="311" t="str">
        <f>INDEX(Tracking!$B$6:$B$3001,ROW(A1230),1)&amp;""</f>
        <v/>
      </c>
      <c r="O1235" s="98">
        <f t="array" ref="O1235">SUMPRODUCT(MID(0&amp;N1235,LARGE(INDEX(ISNUMBER(--MID(N1235,ROW($O$1:$O$25),1))* ROW($O$1:$O$25),0),ROW($O$1:$O$25))+1,1)*10^ROW($O$1:$O$25)/10)</f>
        <v>0</v>
      </c>
    </row>
    <row r="1236" spans="14:15" x14ac:dyDescent="0.25">
      <c r="N1236" s="311" t="str">
        <f>INDEX(Tracking!$B$6:$B$3001,ROW(A1231),1)&amp;""</f>
        <v/>
      </c>
      <c r="O1236" s="98">
        <f t="array" ref="O1236">SUMPRODUCT(MID(0&amp;N1236,LARGE(INDEX(ISNUMBER(--MID(N1236,ROW($O$1:$O$25),1))* ROW($O$1:$O$25),0),ROW($O$1:$O$25))+1,1)*10^ROW($O$1:$O$25)/10)</f>
        <v>0</v>
      </c>
    </row>
    <row r="1237" spans="14:15" x14ac:dyDescent="0.25">
      <c r="N1237" s="311" t="str">
        <f>INDEX(Tracking!$B$6:$B$3001,ROW(A1232),1)&amp;""</f>
        <v/>
      </c>
      <c r="O1237" s="98">
        <f t="array" ref="O1237">SUMPRODUCT(MID(0&amp;N1237,LARGE(INDEX(ISNUMBER(--MID(N1237,ROW($O$1:$O$25),1))* ROW($O$1:$O$25),0),ROW($O$1:$O$25))+1,1)*10^ROW($O$1:$O$25)/10)</f>
        <v>0</v>
      </c>
    </row>
    <row r="1238" spans="14:15" x14ac:dyDescent="0.25">
      <c r="N1238" s="311" t="str">
        <f>INDEX(Tracking!$B$6:$B$3001,ROW(A1233),1)&amp;""</f>
        <v/>
      </c>
      <c r="O1238" s="98">
        <f t="array" ref="O1238">SUMPRODUCT(MID(0&amp;N1238,LARGE(INDEX(ISNUMBER(--MID(N1238,ROW($O$1:$O$25),1))* ROW($O$1:$O$25),0),ROW($O$1:$O$25))+1,1)*10^ROW($O$1:$O$25)/10)</f>
        <v>0</v>
      </c>
    </row>
    <row r="1239" spans="14:15" x14ac:dyDescent="0.25">
      <c r="N1239" s="311" t="str">
        <f>INDEX(Tracking!$B$6:$B$3001,ROW(A1234),1)&amp;""</f>
        <v/>
      </c>
      <c r="O1239" s="98">
        <f t="array" ref="O1239">SUMPRODUCT(MID(0&amp;N1239,LARGE(INDEX(ISNUMBER(--MID(N1239,ROW($O$1:$O$25),1))* ROW($O$1:$O$25),0),ROW($O$1:$O$25))+1,1)*10^ROW($O$1:$O$25)/10)</f>
        <v>0</v>
      </c>
    </row>
    <row r="1240" spans="14:15" x14ac:dyDescent="0.25">
      <c r="N1240" s="311" t="str">
        <f>INDEX(Tracking!$B$6:$B$3001,ROW(A1235),1)&amp;""</f>
        <v/>
      </c>
      <c r="O1240" s="98">
        <f t="array" ref="O1240">SUMPRODUCT(MID(0&amp;N1240,LARGE(INDEX(ISNUMBER(--MID(N1240,ROW($O$1:$O$25),1))* ROW($O$1:$O$25),0),ROW($O$1:$O$25))+1,1)*10^ROW($O$1:$O$25)/10)</f>
        <v>0</v>
      </c>
    </row>
    <row r="1241" spans="14:15" x14ac:dyDescent="0.25">
      <c r="N1241" s="311" t="str">
        <f>INDEX(Tracking!$B$6:$B$3001,ROW(A1236),1)&amp;""</f>
        <v/>
      </c>
      <c r="O1241" s="98">
        <f t="array" ref="O1241">SUMPRODUCT(MID(0&amp;N1241,LARGE(INDEX(ISNUMBER(--MID(N1241,ROW($O$1:$O$25),1))* ROW($O$1:$O$25),0),ROW($O$1:$O$25))+1,1)*10^ROW($O$1:$O$25)/10)</f>
        <v>0</v>
      </c>
    </row>
    <row r="1242" spans="14:15" x14ac:dyDescent="0.25">
      <c r="N1242" s="311" t="str">
        <f>INDEX(Tracking!$B$6:$B$3001,ROW(A1237),1)&amp;""</f>
        <v/>
      </c>
      <c r="O1242" s="98">
        <f t="array" ref="O1242">SUMPRODUCT(MID(0&amp;N1242,LARGE(INDEX(ISNUMBER(--MID(N1242,ROW($O$1:$O$25),1))* ROW($O$1:$O$25),0),ROW($O$1:$O$25))+1,1)*10^ROW($O$1:$O$25)/10)</f>
        <v>0</v>
      </c>
    </row>
    <row r="1243" spans="14:15" x14ac:dyDescent="0.25">
      <c r="N1243" s="311" t="str">
        <f>INDEX(Tracking!$B$6:$B$3001,ROW(A1238),1)&amp;""</f>
        <v/>
      </c>
      <c r="O1243" s="98">
        <f t="array" ref="O1243">SUMPRODUCT(MID(0&amp;N1243,LARGE(INDEX(ISNUMBER(--MID(N1243,ROW($O$1:$O$25),1))* ROW($O$1:$O$25),0),ROW($O$1:$O$25))+1,1)*10^ROW($O$1:$O$25)/10)</f>
        <v>0</v>
      </c>
    </row>
    <row r="1244" spans="14:15" x14ac:dyDescent="0.25">
      <c r="N1244" s="311" t="str">
        <f>INDEX(Tracking!$B$6:$B$3001,ROW(A1239),1)&amp;""</f>
        <v/>
      </c>
      <c r="O1244" s="98">
        <f t="array" ref="O1244">SUMPRODUCT(MID(0&amp;N1244,LARGE(INDEX(ISNUMBER(--MID(N1244,ROW($O$1:$O$25),1))* ROW($O$1:$O$25),0),ROW($O$1:$O$25))+1,1)*10^ROW($O$1:$O$25)/10)</f>
        <v>0</v>
      </c>
    </row>
    <row r="1245" spans="14:15" x14ac:dyDescent="0.25">
      <c r="N1245" s="311" t="str">
        <f>INDEX(Tracking!$B$6:$B$3001,ROW(A1240),1)&amp;""</f>
        <v/>
      </c>
      <c r="O1245" s="98">
        <f t="array" ref="O1245">SUMPRODUCT(MID(0&amp;N1245,LARGE(INDEX(ISNUMBER(--MID(N1245,ROW($O$1:$O$25),1))* ROW($O$1:$O$25),0),ROW($O$1:$O$25))+1,1)*10^ROW($O$1:$O$25)/10)</f>
        <v>0</v>
      </c>
    </row>
    <row r="1246" spans="14:15" x14ac:dyDescent="0.25">
      <c r="N1246" s="311" t="str">
        <f>INDEX(Tracking!$B$6:$B$3001,ROW(A1241),1)&amp;""</f>
        <v/>
      </c>
      <c r="O1246" s="98">
        <f t="array" ref="O1246">SUMPRODUCT(MID(0&amp;N1246,LARGE(INDEX(ISNUMBER(--MID(N1246,ROW($O$1:$O$25),1))* ROW($O$1:$O$25),0),ROW($O$1:$O$25))+1,1)*10^ROW($O$1:$O$25)/10)</f>
        <v>0</v>
      </c>
    </row>
    <row r="1247" spans="14:15" x14ac:dyDescent="0.25">
      <c r="N1247" s="311" t="str">
        <f>INDEX(Tracking!$B$6:$B$3001,ROW(A1242),1)&amp;""</f>
        <v/>
      </c>
      <c r="O1247" s="98">
        <f t="array" ref="O1247">SUMPRODUCT(MID(0&amp;N1247,LARGE(INDEX(ISNUMBER(--MID(N1247,ROW($O$1:$O$25),1))* ROW($O$1:$O$25),0),ROW($O$1:$O$25))+1,1)*10^ROW($O$1:$O$25)/10)</f>
        <v>0</v>
      </c>
    </row>
    <row r="1248" spans="14:15" x14ac:dyDescent="0.25">
      <c r="N1248" s="311" t="str">
        <f>INDEX(Tracking!$B$6:$B$3001,ROW(A1243),1)&amp;""</f>
        <v/>
      </c>
      <c r="O1248" s="98">
        <f t="array" ref="O1248">SUMPRODUCT(MID(0&amp;N1248,LARGE(INDEX(ISNUMBER(--MID(N1248,ROW($O$1:$O$25),1))* ROW($O$1:$O$25),0),ROW($O$1:$O$25))+1,1)*10^ROW($O$1:$O$25)/10)</f>
        <v>0</v>
      </c>
    </row>
    <row r="1249" spans="14:15" x14ac:dyDescent="0.25">
      <c r="N1249" s="311" t="str">
        <f>INDEX(Tracking!$B$6:$B$3001,ROW(A1244),1)&amp;""</f>
        <v/>
      </c>
      <c r="O1249" s="98">
        <f t="array" ref="O1249">SUMPRODUCT(MID(0&amp;N1249,LARGE(INDEX(ISNUMBER(--MID(N1249,ROW($O$1:$O$25),1))* ROW($O$1:$O$25),0),ROW($O$1:$O$25))+1,1)*10^ROW($O$1:$O$25)/10)</f>
        <v>0</v>
      </c>
    </row>
    <row r="1250" spans="14:15" x14ac:dyDescent="0.25">
      <c r="N1250" s="311" t="str">
        <f>INDEX(Tracking!$B$6:$B$3001,ROW(A1245),1)&amp;""</f>
        <v/>
      </c>
      <c r="O1250" s="98">
        <f t="array" ref="O1250">SUMPRODUCT(MID(0&amp;N1250,LARGE(INDEX(ISNUMBER(--MID(N1250,ROW($O$1:$O$25),1))* ROW($O$1:$O$25),0),ROW($O$1:$O$25))+1,1)*10^ROW($O$1:$O$25)/10)</f>
        <v>0</v>
      </c>
    </row>
    <row r="1251" spans="14:15" x14ac:dyDescent="0.25">
      <c r="N1251" s="311" t="str">
        <f>INDEX(Tracking!$B$6:$B$3001,ROW(A1246),1)&amp;""</f>
        <v/>
      </c>
      <c r="O1251" s="98">
        <f t="array" ref="O1251">SUMPRODUCT(MID(0&amp;N1251,LARGE(INDEX(ISNUMBER(--MID(N1251,ROW($O$1:$O$25),1))* ROW($O$1:$O$25),0),ROW($O$1:$O$25))+1,1)*10^ROW($O$1:$O$25)/10)</f>
        <v>0</v>
      </c>
    </row>
    <row r="1252" spans="14:15" x14ac:dyDescent="0.25">
      <c r="N1252" s="311" t="str">
        <f>INDEX(Tracking!$B$6:$B$3001,ROW(A1247),1)&amp;""</f>
        <v/>
      </c>
      <c r="O1252" s="98">
        <f t="array" ref="O1252">SUMPRODUCT(MID(0&amp;N1252,LARGE(INDEX(ISNUMBER(--MID(N1252,ROW($O$1:$O$25),1))* ROW($O$1:$O$25),0),ROW($O$1:$O$25))+1,1)*10^ROW($O$1:$O$25)/10)</f>
        <v>0</v>
      </c>
    </row>
    <row r="1253" spans="14:15" x14ac:dyDescent="0.25">
      <c r="N1253" s="311" t="str">
        <f>INDEX(Tracking!$B$6:$B$3001,ROW(A1248),1)&amp;""</f>
        <v/>
      </c>
      <c r="O1253" s="98">
        <f t="array" ref="O1253">SUMPRODUCT(MID(0&amp;N1253,LARGE(INDEX(ISNUMBER(--MID(N1253,ROW($O$1:$O$25),1))* ROW($O$1:$O$25),0),ROW($O$1:$O$25))+1,1)*10^ROW($O$1:$O$25)/10)</f>
        <v>0</v>
      </c>
    </row>
    <row r="1254" spans="14:15" x14ac:dyDescent="0.25">
      <c r="N1254" s="311" t="str">
        <f>INDEX(Tracking!$B$6:$B$3001,ROW(A1249),1)&amp;""</f>
        <v/>
      </c>
      <c r="O1254" s="98">
        <f t="array" ref="O1254">SUMPRODUCT(MID(0&amp;N1254,LARGE(INDEX(ISNUMBER(--MID(N1254,ROW($O$1:$O$25),1))* ROW($O$1:$O$25),0),ROW($O$1:$O$25))+1,1)*10^ROW($O$1:$O$25)/10)</f>
        <v>0</v>
      </c>
    </row>
    <row r="1255" spans="14:15" x14ac:dyDescent="0.25">
      <c r="N1255" s="311" t="str">
        <f>INDEX(Tracking!$B$6:$B$3001,ROW(A1250),1)&amp;""</f>
        <v/>
      </c>
      <c r="O1255" s="98">
        <f t="array" ref="O1255">SUMPRODUCT(MID(0&amp;N1255,LARGE(INDEX(ISNUMBER(--MID(N1255,ROW($O$1:$O$25),1))* ROW($O$1:$O$25),0),ROW($O$1:$O$25))+1,1)*10^ROW($O$1:$O$25)/10)</f>
        <v>0</v>
      </c>
    </row>
    <row r="1256" spans="14:15" x14ac:dyDescent="0.25">
      <c r="N1256" s="311" t="str">
        <f>INDEX(Tracking!$B$6:$B$3001,ROW(A1251),1)&amp;""</f>
        <v/>
      </c>
      <c r="O1256" s="98">
        <f t="array" ref="O1256">SUMPRODUCT(MID(0&amp;N1256,LARGE(INDEX(ISNUMBER(--MID(N1256,ROW($O$1:$O$25),1))* ROW($O$1:$O$25),0),ROW($O$1:$O$25))+1,1)*10^ROW($O$1:$O$25)/10)</f>
        <v>0</v>
      </c>
    </row>
    <row r="1257" spans="14:15" x14ac:dyDescent="0.25">
      <c r="N1257" s="311" t="str">
        <f>INDEX(Tracking!$B$6:$B$3001,ROW(A1252),1)&amp;""</f>
        <v/>
      </c>
      <c r="O1257" s="98">
        <f t="array" ref="O1257">SUMPRODUCT(MID(0&amp;N1257,LARGE(INDEX(ISNUMBER(--MID(N1257,ROW($O$1:$O$25),1))* ROW($O$1:$O$25),0),ROW($O$1:$O$25))+1,1)*10^ROW($O$1:$O$25)/10)</f>
        <v>0</v>
      </c>
    </row>
    <row r="1258" spans="14:15" x14ac:dyDescent="0.25">
      <c r="N1258" s="311" t="str">
        <f>INDEX(Tracking!$B$6:$B$3001,ROW(A1253),1)&amp;""</f>
        <v/>
      </c>
      <c r="O1258" s="98">
        <f t="array" ref="O1258">SUMPRODUCT(MID(0&amp;N1258,LARGE(INDEX(ISNUMBER(--MID(N1258,ROW($O$1:$O$25),1))* ROW($O$1:$O$25),0),ROW($O$1:$O$25))+1,1)*10^ROW($O$1:$O$25)/10)</f>
        <v>0</v>
      </c>
    </row>
    <row r="1259" spans="14:15" x14ac:dyDescent="0.25">
      <c r="N1259" s="311" t="str">
        <f>INDEX(Tracking!$B$6:$B$3001,ROW(A1254),1)&amp;""</f>
        <v/>
      </c>
      <c r="O1259" s="98">
        <f t="array" ref="O1259">SUMPRODUCT(MID(0&amp;N1259,LARGE(INDEX(ISNUMBER(--MID(N1259,ROW($O$1:$O$25),1))* ROW($O$1:$O$25),0),ROW($O$1:$O$25))+1,1)*10^ROW($O$1:$O$25)/10)</f>
        <v>0</v>
      </c>
    </row>
    <row r="1260" spans="14:15" x14ac:dyDescent="0.25">
      <c r="N1260" s="311" t="str">
        <f>INDEX(Tracking!$B$6:$B$3001,ROW(A1255),1)&amp;""</f>
        <v/>
      </c>
      <c r="O1260" s="98">
        <f t="array" ref="O1260">SUMPRODUCT(MID(0&amp;N1260,LARGE(INDEX(ISNUMBER(--MID(N1260,ROW($O$1:$O$25),1))* ROW($O$1:$O$25),0),ROW($O$1:$O$25))+1,1)*10^ROW($O$1:$O$25)/10)</f>
        <v>0</v>
      </c>
    </row>
    <row r="1261" spans="14:15" x14ac:dyDescent="0.25">
      <c r="N1261" s="311" t="str">
        <f>INDEX(Tracking!$B$6:$B$3001,ROW(A1256),1)&amp;""</f>
        <v/>
      </c>
      <c r="O1261" s="98">
        <f t="array" ref="O1261">SUMPRODUCT(MID(0&amp;N1261,LARGE(INDEX(ISNUMBER(--MID(N1261,ROW($O$1:$O$25),1))* ROW($O$1:$O$25),0),ROW($O$1:$O$25))+1,1)*10^ROW($O$1:$O$25)/10)</f>
        <v>0</v>
      </c>
    </row>
    <row r="1262" spans="14:15" x14ac:dyDescent="0.25">
      <c r="N1262" s="311" t="str">
        <f>INDEX(Tracking!$B$6:$B$3001,ROW(A1257),1)&amp;""</f>
        <v/>
      </c>
      <c r="O1262" s="98">
        <f t="array" ref="O1262">SUMPRODUCT(MID(0&amp;N1262,LARGE(INDEX(ISNUMBER(--MID(N1262,ROW($O$1:$O$25),1))* ROW($O$1:$O$25),0),ROW($O$1:$O$25))+1,1)*10^ROW($O$1:$O$25)/10)</f>
        <v>0</v>
      </c>
    </row>
    <row r="1263" spans="14:15" x14ac:dyDescent="0.25">
      <c r="N1263" s="311" t="str">
        <f>INDEX(Tracking!$B$6:$B$3001,ROW(A1258),1)&amp;""</f>
        <v/>
      </c>
      <c r="O1263" s="98">
        <f t="array" ref="O1263">SUMPRODUCT(MID(0&amp;N1263,LARGE(INDEX(ISNUMBER(--MID(N1263,ROW($O$1:$O$25),1))* ROW($O$1:$O$25),0),ROW($O$1:$O$25))+1,1)*10^ROW($O$1:$O$25)/10)</f>
        <v>0</v>
      </c>
    </row>
    <row r="1264" spans="14:15" x14ac:dyDescent="0.25">
      <c r="N1264" s="311" t="str">
        <f>INDEX(Tracking!$B$6:$B$3001,ROW(A1259),1)&amp;""</f>
        <v/>
      </c>
      <c r="O1264" s="98">
        <f t="array" ref="O1264">SUMPRODUCT(MID(0&amp;N1264,LARGE(INDEX(ISNUMBER(--MID(N1264,ROW($O$1:$O$25),1))* ROW($O$1:$O$25),0),ROW($O$1:$O$25))+1,1)*10^ROW($O$1:$O$25)/10)</f>
        <v>0</v>
      </c>
    </row>
    <row r="1265" spans="14:15" x14ac:dyDescent="0.25">
      <c r="N1265" s="311" t="str">
        <f>INDEX(Tracking!$B$6:$B$3001,ROW(A1260),1)&amp;""</f>
        <v/>
      </c>
      <c r="O1265" s="98">
        <f t="array" ref="O1265">SUMPRODUCT(MID(0&amp;N1265,LARGE(INDEX(ISNUMBER(--MID(N1265,ROW($O$1:$O$25),1))* ROW($O$1:$O$25),0),ROW($O$1:$O$25))+1,1)*10^ROW($O$1:$O$25)/10)</f>
        <v>0</v>
      </c>
    </row>
    <row r="1266" spans="14:15" x14ac:dyDescent="0.25">
      <c r="N1266" s="311" t="str">
        <f>INDEX(Tracking!$B$6:$B$3001,ROW(A1261),1)&amp;""</f>
        <v/>
      </c>
      <c r="O1266" s="98">
        <f t="array" ref="O1266">SUMPRODUCT(MID(0&amp;N1266,LARGE(INDEX(ISNUMBER(--MID(N1266,ROW($O$1:$O$25),1))* ROW($O$1:$O$25),0),ROW($O$1:$O$25))+1,1)*10^ROW($O$1:$O$25)/10)</f>
        <v>0</v>
      </c>
    </row>
    <row r="1267" spans="14:15" x14ac:dyDescent="0.25">
      <c r="N1267" s="311" t="str">
        <f>INDEX(Tracking!$B$6:$B$3001,ROW(A1262),1)&amp;""</f>
        <v/>
      </c>
      <c r="O1267" s="98">
        <f t="array" ref="O1267">SUMPRODUCT(MID(0&amp;N1267,LARGE(INDEX(ISNUMBER(--MID(N1267,ROW($O$1:$O$25),1))* ROW($O$1:$O$25),0),ROW($O$1:$O$25))+1,1)*10^ROW($O$1:$O$25)/10)</f>
        <v>0</v>
      </c>
    </row>
    <row r="1268" spans="14:15" x14ac:dyDescent="0.25">
      <c r="N1268" s="311" t="str">
        <f>INDEX(Tracking!$B$6:$B$3001,ROW(A1263),1)&amp;""</f>
        <v/>
      </c>
      <c r="O1268" s="98">
        <f t="array" ref="O1268">SUMPRODUCT(MID(0&amp;N1268,LARGE(INDEX(ISNUMBER(--MID(N1268,ROW($O$1:$O$25),1))* ROW($O$1:$O$25),0),ROW($O$1:$O$25))+1,1)*10^ROW($O$1:$O$25)/10)</f>
        <v>0</v>
      </c>
    </row>
    <row r="1269" spans="14:15" x14ac:dyDescent="0.25">
      <c r="N1269" s="311" t="str">
        <f>INDEX(Tracking!$B$6:$B$3001,ROW(A1264),1)&amp;""</f>
        <v/>
      </c>
      <c r="O1269" s="98">
        <f t="array" ref="O1269">SUMPRODUCT(MID(0&amp;N1269,LARGE(INDEX(ISNUMBER(--MID(N1269,ROW($O$1:$O$25),1))* ROW($O$1:$O$25),0),ROW($O$1:$O$25))+1,1)*10^ROW($O$1:$O$25)/10)</f>
        <v>0</v>
      </c>
    </row>
    <row r="1270" spans="14:15" x14ac:dyDescent="0.25">
      <c r="N1270" s="311" t="str">
        <f>INDEX(Tracking!$B$6:$B$3001,ROW(A1265),1)&amp;""</f>
        <v/>
      </c>
      <c r="O1270" s="98">
        <f t="array" ref="O1270">SUMPRODUCT(MID(0&amp;N1270,LARGE(INDEX(ISNUMBER(--MID(N1270,ROW($O$1:$O$25),1))* ROW($O$1:$O$25),0),ROW($O$1:$O$25))+1,1)*10^ROW($O$1:$O$25)/10)</f>
        <v>0</v>
      </c>
    </row>
    <row r="1271" spans="14:15" x14ac:dyDescent="0.25">
      <c r="N1271" s="311" t="str">
        <f>INDEX(Tracking!$B$6:$B$3001,ROW(A1266),1)&amp;""</f>
        <v/>
      </c>
      <c r="O1271" s="98">
        <f t="array" ref="O1271">SUMPRODUCT(MID(0&amp;N1271,LARGE(INDEX(ISNUMBER(--MID(N1271,ROW($O$1:$O$25),1))* ROW($O$1:$O$25),0),ROW($O$1:$O$25))+1,1)*10^ROW($O$1:$O$25)/10)</f>
        <v>0</v>
      </c>
    </row>
    <row r="1272" spans="14:15" x14ac:dyDescent="0.25">
      <c r="N1272" s="311" t="str">
        <f>INDEX(Tracking!$B$6:$B$3001,ROW(A1267),1)&amp;""</f>
        <v/>
      </c>
      <c r="O1272" s="98">
        <f t="array" ref="O1272">SUMPRODUCT(MID(0&amp;N1272,LARGE(INDEX(ISNUMBER(--MID(N1272,ROW($O$1:$O$25),1))* ROW($O$1:$O$25),0),ROW($O$1:$O$25))+1,1)*10^ROW($O$1:$O$25)/10)</f>
        <v>0</v>
      </c>
    </row>
    <row r="1273" spans="14:15" x14ac:dyDescent="0.25">
      <c r="N1273" s="311" t="str">
        <f>INDEX(Tracking!$B$6:$B$3001,ROW(A1268),1)&amp;""</f>
        <v/>
      </c>
      <c r="O1273" s="98">
        <f t="array" ref="O1273">SUMPRODUCT(MID(0&amp;N1273,LARGE(INDEX(ISNUMBER(--MID(N1273,ROW($O$1:$O$25),1))* ROW($O$1:$O$25),0),ROW($O$1:$O$25))+1,1)*10^ROW($O$1:$O$25)/10)</f>
        <v>0</v>
      </c>
    </row>
    <row r="1274" spans="14:15" x14ac:dyDescent="0.25">
      <c r="N1274" s="311" t="str">
        <f>INDEX(Tracking!$B$6:$B$3001,ROW(A1269),1)&amp;""</f>
        <v/>
      </c>
      <c r="O1274" s="98">
        <f t="array" ref="O1274">SUMPRODUCT(MID(0&amp;N1274,LARGE(INDEX(ISNUMBER(--MID(N1274,ROW($O$1:$O$25),1))* ROW($O$1:$O$25),0),ROW($O$1:$O$25))+1,1)*10^ROW($O$1:$O$25)/10)</f>
        <v>0</v>
      </c>
    </row>
    <row r="1275" spans="14:15" x14ac:dyDescent="0.25">
      <c r="N1275" s="311" t="str">
        <f>INDEX(Tracking!$B$6:$B$3001,ROW(A1270),1)&amp;""</f>
        <v/>
      </c>
      <c r="O1275" s="98">
        <f t="array" ref="O1275">SUMPRODUCT(MID(0&amp;N1275,LARGE(INDEX(ISNUMBER(--MID(N1275,ROW($O$1:$O$25),1))* ROW($O$1:$O$25),0),ROW($O$1:$O$25))+1,1)*10^ROW($O$1:$O$25)/10)</f>
        <v>0</v>
      </c>
    </row>
    <row r="1276" spans="14:15" x14ac:dyDescent="0.25">
      <c r="N1276" s="311" t="str">
        <f>INDEX(Tracking!$B$6:$B$3001,ROW(A1271),1)&amp;""</f>
        <v/>
      </c>
      <c r="O1276" s="98">
        <f t="array" ref="O1276">SUMPRODUCT(MID(0&amp;N1276,LARGE(INDEX(ISNUMBER(--MID(N1276,ROW($O$1:$O$25),1))* ROW($O$1:$O$25),0),ROW($O$1:$O$25))+1,1)*10^ROW($O$1:$O$25)/10)</f>
        <v>0</v>
      </c>
    </row>
    <row r="1277" spans="14:15" x14ac:dyDescent="0.25">
      <c r="N1277" s="311" t="str">
        <f>INDEX(Tracking!$B$6:$B$3001,ROW(A1272),1)&amp;""</f>
        <v/>
      </c>
      <c r="O1277" s="98">
        <f t="array" ref="O1277">SUMPRODUCT(MID(0&amp;N1277,LARGE(INDEX(ISNUMBER(--MID(N1277,ROW($O$1:$O$25),1))* ROW($O$1:$O$25),0),ROW($O$1:$O$25))+1,1)*10^ROW($O$1:$O$25)/10)</f>
        <v>0</v>
      </c>
    </row>
    <row r="1278" spans="14:15" x14ac:dyDescent="0.25">
      <c r="N1278" s="311" t="str">
        <f>INDEX(Tracking!$B$6:$B$3001,ROW(A1273),1)&amp;""</f>
        <v/>
      </c>
      <c r="O1278" s="98">
        <f t="array" ref="O1278">SUMPRODUCT(MID(0&amp;N1278,LARGE(INDEX(ISNUMBER(--MID(N1278,ROW($O$1:$O$25),1))* ROW($O$1:$O$25),0),ROW($O$1:$O$25))+1,1)*10^ROW($O$1:$O$25)/10)</f>
        <v>0</v>
      </c>
    </row>
    <row r="1279" spans="14:15" x14ac:dyDescent="0.25">
      <c r="N1279" s="311" t="str">
        <f>INDEX(Tracking!$B$6:$B$3001,ROW(A1274),1)&amp;""</f>
        <v/>
      </c>
      <c r="O1279" s="98">
        <f t="array" ref="O1279">SUMPRODUCT(MID(0&amp;N1279,LARGE(INDEX(ISNUMBER(--MID(N1279,ROW($O$1:$O$25),1))* ROW($O$1:$O$25),0),ROW($O$1:$O$25))+1,1)*10^ROW($O$1:$O$25)/10)</f>
        <v>0</v>
      </c>
    </row>
    <row r="1280" spans="14:15" x14ac:dyDescent="0.25">
      <c r="N1280" s="311" t="str">
        <f>INDEX(Tracking!$B$6:$B$3001,ROW(A1275),1)&amp;""</f>
        <v/>
      </c>
      <c r="O1280" s="98">
        <f t="array" ref="O1280">SUMPRODUCT(MID(0&amp;N1280,LARGE(INDEX(ISNUMBER(--MID(N1280,ROW($O$1:$O$25),1))* ROW($O$1:$O$25),0),ROW($O$1:$O$25))+1,1)*10^ROW($O$1:$O$25)/10)</f>
        <v>0</v>
      </c>
    </row>
    <row r="1281" spans="14:15" x14ac:dyDescent="0.25">
      <c r="N1281" s="311" t="str">
        <f>INDEX(Tracking!$B$6:$B$3001,ROW(A1276),1)&amp;""</f>
        <v/>
      </c>
      <c r="O1281" s="98">
        <f t="array" ref="O1281">SUMPRODUCT(MID(0&amp;N1281,LARGE(INDEX(ISNUMBER(--MID(N1281,ROW($O$1:$O$25),1))* ROW($O$1:$O$25),0),ROW($O$1:$O$25))+1,1)*10^ROW($O$1:$O$25)/10)</f>
        <v>0</v>
      </c>
    </row>
    <row r="1282" spans="14:15" x14ac:dyDescent="0.25">
      <c r="N1282" s="311" t="str">
        <f>INDEX(Tracking!$B$6:$B$3001,ROW(A1277),1)&amp;""</f>
        <v/>
      </c>
      <c r="O1282" s="98">
        <f t="array" ref="O1282">SUMPRODUCT(MID(0&amp;N1282,LARGE(INDEX(ISNUMBER(--MID(N1282,ROW($O$1:$O$25),1))* ROW($O$1:$O$25),0),ROW($O$1:$O$25))+1,1)*10^ROW($O$1:$O$25)/10)</f>
        <v>0</v>
      </c>
    </row>
    <row r="1283" spans="14:15" x14ac:dyDescent="0.25">
      <c r="N1283" s="311" t="str">
        <f>INDEX(Tracking!$B$6:$B$3001,ROW(A1278),1)&amp;""</f>
        <v/>
      </c>
      <c r="O1283" s="98">
        <f t="array" ref="O1283">SUMPRODUCT(MID(0&amp;N1283,LARGE(INDEX(ISNUMBER(--MID(N1283,ROW($O$1:$O$25),1))* ROW($O$1:$O$25),0),ROW($O$1:$O$25))+1,1)*10^ROW($O$1:$O$25)/10)</f>
        <v>0</v>
      </c>
    </row>
    <row r="1284" spans="14:15" x14ac:dyDescent="0.25">
      <c r="N1284" s="311" t="str">
        <f>INDEX(Tracking!$B$6:$B$3001,ROW(A1279),1)&amp;""</f>
        <v/>
      </c>
      <c r="O1284" s="98">
        <f t="array" ref="O1284">SUMPRODUCT(MID(0&amp;N1284,LARGE(INDEX(ISNUMBER(--MID(N1284,ROW($O$1:$O$25),1))* ROW($O$1:$O$25),0),ROW($O$1:$O$25))+1,1)*10^ROW($O$1:$O$25)/10)</f>
        <v>0</v>
      </c>
    </row>
    <row r="1285" spans="14:15" x14ac:dyDescent="0.25">
      <c r="N1285" s="311" t="str">
        <f>INDEX(Tracking!$B$6:$B$3001,ROW(A1280),1)&amp;""</f>
        <v/>
      </c>
      <c r="O1285" s="98">
        <f t="array" ref="O1285">SUMPRODUCT(MID(0&amp;N1285,LARGE(INDEX(ISNUMBER(--MID(N1285,ROW($O$1:$O$25),1))* ROW($O$1:$O$25),0),ROW($O$1:$O$25))+1,1)*10^ROW($O$1:$O$25)/10)</f>
        <v>0</v>
      </c>
    </row>
    <row r="1286" spans="14:15" x14ac:dyDescent="0.25">
      <c r="N1286" s="311" t="str">
        <f>INDEX(Tracking!$B$6:$B$3001,ROW(A1281),1)&amp;""</f>
        <v/>
      </c>
      <c r="O1286" s="98">
        <f t="array" ref="O1286">SUMPRODUCT(MID(0&amp;N1286,LARGE(INDEX(ISNUMBER(--MID(N1286,ROW($O$1:$O$25),1))* ROW($O$1:$O$25),0),ROW($O$1:$O$25))+1,1)*10^ROW($O$1:$O$25)/10)</f>
        <v>0</v>
      </c>
    </row>
    <row r="1287" spans="14:15" x14ac:dyDescent="0.25">
      <c r="N1287" s="311" t="str">
        <f>INDEX(Tracking!$B$6:$B$3001,ROW(A1282),1)&amp;""</f>
        <v/>
      </c>
      <c r="O1287" s="98">
        <f t="array" ref="O1287">SUMPRODUCT(MID(0&amp;N1287,LARGE(INDEX(ISNUMBER(--MID(N1287,ROW($O$1:$O$25),1))* ROW($O$1:$O$25),0),ROW($O$1:$O$25))+1,1)*10^ROW($O$1:$O$25)/10)</f>
        <v>0</v>
      </c>
    </row>
    <row r="1288" spans="14:15" x14ac:dyDescent="0.25">
      <c r="N1288" s="311" t="str">
        <f>INDEX(Tracking!$B$6:$B$3001,ROW(A1283),1)&amp;""</f>
        <v/>
      </c>
      <c r="O1288" s="98">
        <f t="array" ref="O1288">SUMPRODUCT(MID(0&amp;N1288,LARGE(INDEX(ISNUMBER(--MID(N1288,ROW($O$1:$O$25),1))* ROW($O$1:$O$25),0),ROW($O$1:$O$25))+1,1)*10^ROW($O$1:$O$25)/10)</f>
        <v>0</v>
      </c>
    </row>
    <row r="1289" spans="14:15" x14ac:dyDescent="0.25">
      <c r="N1289" s="311" t="str">
        <f>INDEX(Tracking!$B$6:$B$3001,ROW(A1284),1)&amp;""</f>
        <v/>
      </c>
      <c r="O1289" s="98">
        <f t="array" ref="O1289">SUMPRODUCT(MID(0&amp;N1289,LARGE(INDEX(ISNUMBER(--MID(N1289,ROW($O$1:$O$25),1))* ROW($O$1:$O$25),0),ROW($O$1:$O$25))+1,1)*10^ROW($O$1:$O$25)/10)</f>
        <v>0</v>
      </c>
    </row>
    <row r="1290" spans="14:15" x14ac:dyDescent="0.25">
      <c r="N1290" s="311" t="str">
        <f>INDEX(Tracking!$B$6:$B$3001,ROW(A1285),1)&amp;""</f>
        <v/>
      </c>
      <c r="O1290" s="98">
        <f t="array" ref="O1290">SUMPRODUCT(MID(0&amp;N1290,LARGE(INDEX(ISNUMBER(--MID(N1290,ROW($O$1:$O$25),1))* ROW($O$1:$O$25),0),ROW($O$1:$O$25))+1,1)*10^ROW($O$1:$O$25)/10)</f>
        <v>0</v>
      </c>
    </row>
    <row r="1291" spans="14:15" x14ac:dyDescent="0.25">
      <c r="N1291" s="311" t="str">
        <f>INDEX(Tracking!$B$6:$B$3001,ROW(A1286),1)&amp;""</f>
        <v/>
      </c>
      <c r="O1291" s="98">
        <f t="array" ref="O1291">SUMPRODUCT(MID(0&amp;N1291,LARGE(INDEX(ISNUMBER(--MID(N1291,ROW($O$1:$O$25),1))* ROW($O$1:$O$25),0),ROW($O$1:$O$25))+1,1)*10^ROW($O$1:$O$25)/10)</f>
        <v>0</v>
      </c>
    </row>
    <row r="1292" spans="14:15" x14ac:dyDescent="0.25">
      <c r="N1292" s="311" t="str">
        <f>INDEX(Tracking!$B$6:$B$3001,ROW(A1287),1)&amp;""</f>
        <v/>
      </c>
      <c r="O1292" s="98">
        <f t="array" ref="O1292">SUMPRODUCT(MID(0&amp;N1292,LARGE(INDEX(ISNUMBER(--MID(N1292,ROW($O$1:$O$25),1))* ROW($O$1:$O$25),0),ROW($O$1:$O$25))+1,1)*10^ROW($O$1:$O$25)/10)</f>
        <v>0</v>
      </c>
    </row>
    <row r="1293" spans="14:15" x14ac:dyDescent="0.25">
      <c r="N1293" s="311" t="str">
        <f>INDEX(Tracking!$B$6:$B$3001,ROW(A1288),1)&amp;""</f>
        <v/>
      </c>
      <c r="O1293" s="98">
        <f t="array" ref="O1293">SUMPRODUCT(MID(0&amp;N1293,LARGE(INDEX(ISNUMBER(--MID(N1293,ROW($O$1:$O$25),1))* ROW($O$1:$O$25),0),ROW($O$1:$O$25))+1,1)*10^ROW($O$1:$O$25)/10)</f>
        <v>0</v>
      </c>
    </row>
    <row r="1294" spans="14:15" x14ac:dyDescent="0.25">
      <c r="N1294" s="311" t="str">
        <f>INDEX(Tracking!$B$6:$B$3001,ROW(A1289),1)&amp;""</f>
        <v/>
      </c>
      <c r="O1294" s="98">
        <f t="array" ref="O1294">SUMPRODUCT(MID(0&amp;N1294,LARGE(INDEX(ISNUMBER(--MID(N1294,ROW($O$1:$O$25),1))* ROW($O$1:$O$25),0),ROW($O$1:$O$25))+1,1)*10^ROW($O$1:$O$25)/10)</f>
        <v>0</v>
      </c>
    </row>
    <row r="1295" spans="14:15" x14ac:dyDescent="0.25">
      <c r="N1295" s="311" t="str">
        <f>INDEX(Tracking!$B$6:$B$3001,ROW(A1290),1)&amp;""</f>
        <v/>
      </c>
      <c r="O1295" s="98">
        <f t="array" ref="O1295">SUMPRODUCT(MID(0&amp;N1295,LARGE(INDEX(ISNUMBER(--MID(N1295,ROW($O$1:$O$25),1))* ROW($O$1:$O$25),0),ROW($O$1:$O$25))+1,1)*10^ROW($O$1:$O$25)/10)</f>
        <v>0</v>
      </c>
    </row>
    <row r="1296" spans="14:15" x14ac:dyDescent="0.25">
      <c r="N1296" s="311" t="str">
        <f>INDEX(Tracking!$B$6:$B$3001,ROW(A1291),1)&amp;""</f>
        <v/>
      </c>
      <c r="O1296" s="98">
        <f t="array" ref="O1296">SUMPRODUCT(MID(0&amp;N1296,LARGE(INDEX(ISNUMBER(--MID(N1296,ROW($O$1:$O$25),1))* ROW($O$1:$O$25),0),ROW($O$1:$O$25))+1,1)*10^ROW($O$1:$O$25)/10)</f>
        <v>0</v>
      </c>
    </row>
    <row r="1297" spans="14:15" x14ac:dyDescent="0.25">
      <c r="N1297" s="311" t="str">
        <f>INDEX(Tracking!$B$6:$B$3001,ROW(A1292),1)&amp;""</f>
        <v/>
      </c>
      <c r="O1297" s="98">
        <f t="array" ref="O1297">SUMPRODUCT(MID(0&amp;N1297,LARGE(INDEX(ISNUMBER(--MID(N1297,ROW($O$1:$O$25),1))* ROW($O$1:$O$25),0),ROW($O$1:$O$25))+1,1)*10^ROW($O$1:$O$25)/10)</f>
        <v>0</v>
      </c>
    </row>
    <row r="1298" spans="14:15" x14ac:dyDescent="0.25">
      <c r="N1298" s="311" t="str">
        <f>INDEX(Tracking!$B$6:$B$3001,ROW(A1293),1)&amp;""</f>
        <v/>
      </c>
      <c r="O1298" s="98">
        <f t="array" ref="O1298">SUMPRODUCT(MID(0&amp;N1298,LARGE(INDEX(ISNUMBER(--MID(N1298,ROW($O$1:$O$25),1))* ROW($O$1:$O$25),0),ROW($O$1:$O$25))+1,1)*10^ROW($O$1:$O$25)/10)</f>
        <v>0</v>
      </c>
    </row>
    <row r="1299" spans="14:15" x14ac:dyDescent="0.25">
      <c r="N1299" s="311" t="str">
        <f>INDEX(Tracking!$B$6:$B$3001,ROW(A1294),1)&amp;""</f>
        <v/>
      </c>
      <c r="O1299" s="98">
        <f t="array" ref="O1299">SUMPRODUCT(MID(0&amp;N1299,LARGE(INDEX(ISNUMBER(--MID(N1299,ROW($O$1:$O$25),1))* ROW($O$1:$O$25),0),ROW($O$1:$O$25))+1,1)*10^ROW($O$1:$O$25)/10)</f>
        <v>0</v>
      </c>
    </row>
    <row r="1300" spans="14:15" x14ac:dyDescent="0.25">
      <c r="N1300" s="311" t="str">
        <f>INDEX(Tracking!$B$6:$B$3001,ROW(A1295),1)&amp;""</f>
        <v/>
      </c>
      <c r="O1300" s="98">
        <f t="array" ref="O1300">SUMPRODUCT(MID(0&amp;N1300,LARGE(INDEX(ISNUMBER(--MID(N1300,ROW($O$1:$O$25),1))* ROW($O$1:$O$25),0),ROW($O$1:$O$25))+1,1)*10^ROW($O$1:$O$25)/10)</f>
        <v>0</v>
      </c>
    </row>
    <row r="1301" spans="14:15" x14ac:dyDescent="0.25">
      <c r="N1301" s="311" t="str">
        <f>INDEX(Tracking!$B$6:$B$3001,ROW(A1296),1)&amp;""</f>
        <v/>
      </c>
      <c r="O1301" s="98">
        <f t="array" ref="O1301">SUMPRODUCT(MID(0&amp;N1301,LARGE(INDEX(ISNUMBER(--MID(N1301,ROW($O$1:$O$25),1))* ROW($O$1:$O$25),0),ROW($O$1:$O$25))+1,1)*10^ROW($O$1:$O$25)/10)</f>
        <v>0</v>
      </c>
    </row>
    <row r="1302" spans="14:15" x14ac:dyDescent="0.25">
      <c r="N1302" s="311" t="str">
        <f>INDEX(Tracking!$B$6:$B$3001,ROW(A1297),1)&amp;""</f>
        <v/>
      </c>
      <c r="O1302" s="98">
        <f t="array" ref="O1302">SUMPRODUCT(MID(0&amp;N1302,LARGE(INDEX(ISNUMBER(--MID(N1302,ROW($O$1:$O$25),1))* ROW($O$1:$O$25),0),ROW($O$1:$O$25))+1,1)*10^ROW($O$1:$O$25)/10)</f>
        <v>0</v>
      </c>
    </row>
    <row r="1303" spans="14:15" x14ac:dyDescent="0.25">
      <c r="N1303" s="311" t="str">
        <f>INDEX(Tracking!$B$6:$B$3001,ROW(A1298),1)&amp;""</f>
        <v/>
      </c>
      <c r="O1303" s="98">
        <f t="array" ref="O1303">SUMPRODUCT(MID(0&amp;N1303,LARGE(INDEX(ISNUMBER(--MID(N1303,ROW($O$1:$O$25),1))* ROW($O$1:$O$25),0),ROW($O$1:$O$25))+1,1)*10^ROW($O$1:$O$25)/10)</f>
        <v>0</v>
      </c>
    </row>
    <row r="1304" spans="14:15" x14ac:dyDescent="0.25">
      <c r="N1304" s="311" t="str">
        <f>INDEX(Tracking!$B$6:$B$3001,ROW(A1299),1)&amp;""</f>
        <v/>
      </c>
      <c r="O1304" s="98">
        <f t="array" ref="O1304">SUMPRODUCT(MID(0&amp;N1304,LARGE(INDEX(ISNUMBER(--MID(N1304,ROW($O$1:$O$25),1))* ROW($O$1:$O$25),0),ROW($O$1:$O$25))+1,1)*10^ROW($O$1:$O$25)/10)</f>
        <v>0</v>
      </c>
    </row>
    <row r="1305" spans="14:15" x14ac:dyDescent="0.25">
      <c r="N1305" s="311" t="str">
        <f>INDEX(Tracking!$B$6:$B$3001,ROW(A1300),1)&amp;""</f>
        <v/>
      </c>
      <c r="O1305" s="98">
        <f t="array" ref="O1305">SUMPRODUCT(MID(0&amp;N1305,LARGE(INDEX(ISNUMBER(--MID(N1305,ROW($O$1:$O$25),1))* ROW($O$1:$O$25),0),ROW($O$1:$O$25))+1,1)*10^ROW($O$1:$O$25)/10)</f>
        <v>0</v>
      </c>
    </row>
    <row r="1306" spans="14:15" x14ac:dyDescent="0.25">
      <c r="N1306" s="311" t="str">
        <f>INDEX(Tracking!$B$6:$B$3001,ROW(A1301),1)&amp;""</f>
        <v/>
      </c>
      <c r="O1306" s="98">
        <f t="array" ref="O1306">SUMPRODUCT(MID(0&amp;N1306,LARGE(INDEX(ISNUMBER(--MID(N1306,ROW($O$1:$O$25),1))* ROW($O$1:$O$25),0),ROW($O$1:$O$25))+1,1)*10^ROW($O$1:$O$25)/10)</f>
        <v>0</v>
      </c>
    </row>
    <row r="1307" spans="14:15" x14ac:dyDescent="0.25">
      <c r="N1307" s="311" t="str">
        <f>INDEX(Tracking!$B$6:$B$3001,ROW(A1302),1)&amp;""</f>
        <v/>
      </c>
      <c r="O1307" s="98">
        <f t="array" ref="O1307">SUMPRODUCT(MID(0&amp;N1307,LARGE(INDEX(ISNUMBER(--MID(N1307,ROW($O$1:$O$25),1))* ROW($O$1:$O$25),0),ROW($O$1:$O$25))+1,1)*10^ROW($O$1:$O$25)/10)</f>
        <v>0</v>
      </c>
    </row>
    <row r="1308" spans="14:15" x14ac:dyDescent="0.25">
      <c r="N1308" s="311" t="str">
        <f>INDEX(Tracking!$B$6:$B$3001,ROW(A1303),1)&amp;""</f>
        <v/>
      </c>
      <c r="O1308" s="98">
        <f t="array" ref="O1308">SUMPRODUCT(MID(0&amp;N1308,LARGE(INDEX(ISNUMBER(--MID(N1308,ROW($O$1:$O$25),1))* ROW($O$1:$O$25),0),ROW($O$1:$O$25))+1,1)*10^ROW($O$1:$O$25)/10)</f>
        <v>0</v>
      </c>
    </row>
    <row r="1309" spans="14:15" x14ac:dyDescent="0.25">
      <c r="N1309" s="311" t="str">
        <f>INDEX(Tracking!$B$6:$B$3001,ROW(A1304),1)&amp;""</f>
        <v/>
      </c>
      <c r="O1309" s="98">
        <f t="array" ref="O1309">SUMPRODUCT(MID(0&amp;N1309,LARGE(INDEX(ISNUMBER(--MID(N1309,ROW($O$1:$O$25),1))* ROW($O$1:$O$25),0),ROW($O$1:$O$25))+1,1)*10^ROW($O$1:$O$25)/10)</f>
        <v>0</v>
      </c>
    </row>
    <row r="1310" spans="14:15" x14ac:dyDescent="0.25">
      <c r="N1310" s="311" t="str">
        <f>INDEX(Tracking!$B$6:$B$3001,ROW(A1305),1)&amp;""</f>
        <v/>
      </c>
      <c r="O1310" s="98">
        <f t="array" ref="O1310">SUMPRODUCT(MID(0&amp;N1310,LARGE(INDEX(ISNUMBER(--MID(N1310,ROW($O$1:$O$25),1))* ROW($O$1:$O$25),0),ROW($O$1:$O$25))+1,1)*10^ROW($O$1:$O$25)/10)</f>
        <v>0</v>
      </c>
    </row>
    <row r="1311" spans="14:15" x14ac:dyDescent="0.25">
      <c r="N1311" s="311" t="str">
        <f>INDEX(Tracking!$B$6:$B$3001,ROW(A1306),1)&amp;""</f>
        <v/>
      </c>
      <c r="O1311" s="98">
        <f t="array" ref="O1311">SUMPRODUCT(MID(0&amp;N1311,LARGE(INDEX(ISNUMBER(--MID(N1311,ROW($O$1:$O$25),1))* ROW($O$1:$O$25),0),ROW($O$1:$O$25))+1,1)*10^ROW($O$1:$O$25)/10)</f>
        <v>0</v>
      </c>
    </row>
    <row r="1312" spans="14:15" x14ac:dyDescent="0.25">
      <c r="N1312" s="311" t="str">
        <f>INDEX(Tracking!$B$6:$B$3001,ROW(A1307),1)&amp;""</f>
        <v/>
      </c>
      <c r="O1312" s="98">
        <f t="array" ref="O1312">SUMPRODUCT(MID(0&amp;N1312,LARGE(INDEX(ISNUMBER(--MID(N1312,ROW($O$1:$O$25),1))* ROW($O$1:$O$25),0),ROW($O$1:$O$25))+1,1)*10^ROW($O$1:$O$25)/10)</f>
        <v>0</v>
      </c>
    </row>
    <row r="1313" spans="14:15" x14ac:dyDescent="0.25">
      <c r="N1313" s="311" t="str">
        <f>INDEX(Tracking!$B$6:$B$3001,ROW(A1308),1)&amp;""</f>
        <v/>
      </c>
      <c r="O1313" s="98">
        <f t="array" ref="O1313">SUMPRODUCT(MID(0&amp;N1313,LARGE(INDEX(ISNUMBER(--MID(N1313,ROW($O$1:$O$25),1))* ROW($O$1:$O$25),0),ROW($O$1:$O$25))+1,1)*10^ROW($O$1:$O$25)/10)</f>
        <v>0</v>
      </c>
    </row>
    <row r="1314" spans="14:15" x14ac:dyDescent="0.25">
      <c r="N1314" s="311" t="str">
        <f>INDEX(Tracking!$B$6:$B$3001,ROW(A1309),1)&amp;""</f>
        <v/>
      </c>
      <c r="O1314" s="98">
        <f t="array" ref="O1314">SUMPRODUCT(MID(0&amp;N1314,LARGE(INDEX(ISNUMBER(--MID(N1314,ROW($O$1:$O$25),1))* ROW($O$1:$O$25),0),ROW($O$1:$O$25))+1,1)*10^ROW($O$1:$O$25)/10)</f>
        <v>0</v>
      </c>
    </row>
    <row r="1315" spans="14:15" x14ac:dyDescent="0.25">
      <c r="N1315" s="311" t="str">
        <f>INDEX(Tracking!$B$6:$B$3001,ROW(A1310),1)&amp;""</f>
        <v/>
      </c>
      <c r="O1315" s="98">
        <f t="array" ref="O1315">SUMPRODUCT(MID(0&amp;N1315,LARGE(INDEX(ISNUMBER(--MID(N1315,ROW($O$1:$O$25),1))* ROW($O$1:$O$25),0),ROW($O$1:$O$25))+1,1)*10^ROW($O$1:$O$25)/10)</f>
        <v>0</v>
      </c>
    </row>
    <row r="1316" spans="14:15" x14ac:dyDescent="0.25">
      <c r="N1316" s="311" t="str">
        <f>INDEX(Tracking!$B$6:$B$3001,ROW(A1311),1)&amp;""</f>
        <v/>
      </c>
      <c r="O1316" s="98">
        <f t="array" ref="O1316">SUMPRODUCT(MID(0&amp;N1316,LARGE(INDEX(ISNUMBER(--MID(N1316,ROW($O$1:$O$25),1))* ROW($O$1:$O$25),0),ROW($O$1:$O$25))+1,1)*10^ROW($O$1:$O$25)/10)</f>
        <v>0</v>
      </c>
    </row>
    <row r="1317" spans="14:15" x14ac:dyDescent="0.25">
      <c r="N1317" s="311" t="str">
        <f>INDEX(Tracking!$B$6:$B$3001,ROW(A1312),1)&amp;""</f>
        <v/>
      </c>
      <c r="O1317" s="98">
        <f t="array" ref="O1317">SUMPRODUCT(MID(0&amp;N1317,LARGE(INDEX(ISNUMBER(--MID(N1317,ROW($O$1:$O$25),1))* ROW($O$1:$O$25),0),ROW($O$1:$O$25))+1,1)*10^ROW($O$1:$O$25)/10)</f>
        <v>0</v>
      </c>
    </row>
    <row r="1318" spans="14:15" x14ac:dyDescent="0.25">
      <c r="N1318" s="311" t="str">
        <f>INDEX(Tracking!$B$6:$B$3001,ROW(A1313),1)&amp;""</f>
        <v/>
      </c>
      <c r="O1318" s="98">
        <f t="array" ref="O1318">SUMPRODUCT(MID(0&amp;N1318,LARGE(INDEX(ISNUMBER(--MID(N1318,ROW($O$1:$O$25),1))* ROW($O$1:$O$25),0),ROW($O$1:$O$25))+1,1)*10^ROW($O$1:$O$25)/10)</f>
        <v>0</v>
      </c>
    </row>
    <row r="1319" spans="14:15" x14ac:dyDescent="0.25">
      <c r="N1319" s="311" t="str">
        <f>INDEX(Tracking!$B$6:$B$3001,ROW(A1314),1)&amp;""</f>
        <v/>
      </c>
      <c r="O1319" s="98">
        <f t="array" ref="O1319">SUMPRODUCT(MID(0&amp;N1319,LARGE(INDEX(ISNUMBER(--MID(N1319,ROW($O$1:$O$25),1))* ROW($O$1:$O$25),0),ROW($O$1:$O$25))+1,1)*10^ROW($O$1:$O$25)/10)</f>
        <v>0</v>
      </c>
    </row>
    <row r="1320" spans="14:15" x14ac:dyDescent="0.25">
      <c r="N1320" s="311" t="str">
        <f>INDEX(Tracking!$B$6:$B$3001,ROW(A1315),1)&amp;""</f>
        <v/>
      </c>
      <c r="O1320" s="98">
        <f t="array" ref="O1320">SUMPRODUCT(MID(0&amp;N1320,LARGE(INDEX(ISNUMBER(--MID(N1320,ROW($O$1:$O$25),1))* ROW($O$1:$O$25),0),ROW($O$1:$O$25))+1,1)*10^ROW($O$1:$O$25)/10)</f>
        <v>0</v>
      </c>
    </row>
    <row r="1321" spans="14:15" x14ac:dyDescent="0.25">
      <c r="N1321" s="311" t="str">
        <f>INDEX(Tracking!$B$6:$B$3001,ROW(A1316),1)&amp;""</f>
        <v/>
      </c>
      <c r="O1321" s="98">
        <f t="array" ref="O1321">SUMPRODUCT(MID(0&amp;N1321,LARGE(INDEX(ISNUMBER(--MID(N1321,ROW($O$1:$O$25),1))* ROW($O$1:$O$25),0),ROW($O$1:$O$25))+1,1)*10^ROW($O$1:$O$25)/10)</f>
        <v>0</v>
      </c>
    </row>
    <row r="1322" spans="14:15" x14ac:dyDescent="0.25">
      <c r="N1322" s="311" t="str">
        <f>INDEX(Tracking!$B$6:$B$3001,ROW(A1317),1)&amp;""</f>
        <v/>
      </c>
      <c r="O1322" s="98">
        <f t="array" ref="O1322">SUMPRODUCT(MID(0&amp;N1322,LARGE(INDEX(ISNUMBER(--MID(N1322,ROW($O$1:$O$25),1))* ROW($O$1:$O$25),0),ROW($O$1:$O$25))+1,1)*10^ROW($O$1:$O$25)/10)</f>
        <v>0</v>
      </c>
    </row>
    <row r="1323" spans="14:15" x14ac:dyDescent="0.25">
      <c r="N1323" s="311" t="str">
        <f>INDEX(Tracking!$B$6:$B$3001,ROW(A1318),1)&amp;""</f>
        <v/>
      </c>
      <c r="O1323" s="98">
        <f t="array" ref="O1323">SUMPRODUCT(MID(0&amp;N1323,LARGE(INDEX(ISNUMBER(--MID(N1323,ROW($O$1:$O$25),1))* ROW($O$1:$O$25),0),ROW($O$1:$O$25))+1,1)*10^ROW($O$1:$O$25)/10)</f>
        <v>0</v>
      </c>
    </row>
    <row r="1324" spans="14:15" x14ac:dyDescent="0.25">
      <c r="N1324" s="311" t="str">
        <f>INDEX(Tracking!$B$6:$B$3001,ROW(A1319),1)&amp;""</f>
        <v/>
      </c>
      <c r="O1324" s="98">
        <f t="array" ref="O1324">SUMPRODUCT(MID(0&amp;N1324,LARGE(INDEX(ISNUMBER(--MID(N1324,ROW($O$1:$O$25),1))* ROW($O$1:$O$25),0),ROW($O$1:$O$25))+1,1)*10^ROW($O$1:$O$25)/10)</f>
        <v>0</v>
      </c>
    </row>
    <row r="1325" spans="14:15" x14ac:dyDescent="0.25">
      <c r="N1325" s="311" t="str">
        <f>INDEX(Tracking!$B$6:$B$3001,ROW(A1320),1)&amp;""</f>
        <v/>
      </c>
      <c r="O1325" s="98">
        <f t="array" ref="O1325">SUMPRODUCT(MID(0&amp;N1325,LARGE(INDEX(ISNUMBER(--MID(N1325,ROW($O$1:$O$25),1))* ROW($O$1:$O$25),0),ROW($O$1:$O$25))+1,1)*10^ROW($O$1:$O$25)/10)</f>
        <v>0</v>
      </c>
    </row>
    <row r="1326" spans="14:15" x14ac:dyDescent="0.25">
      <c r="N1326" s="311" t="str">
        <f>INDEX(Tracking!$B$6:$B$3001,ROW(A1321),1)&amp;""</f>
        <v/>
      </c>
      <c r="O1326" s="98">
        <f t="array" ref="O1326">SUMPRODUCT(MID(0&amp;N1326,LARGE(INDEX(ISNUMBER(--MID(N1326,ROW($O$1:$O$25),1))* ROW($O$1:$O$25),0),ROW($O$1:$O$25))+1,1)*10^ROW($O$1:$O$25)/10)</f>
        <v>0</v>
      </c>
    </row>
    <row r="1327" spans="14:15" x14ac:dyDescent="0.25">
      <c r="N1327" s="311" t="str">
        <f>INDEX(Tracking!$B$6:$B$3001,ROW(A1322),1)&amp;""</f>
        <v/>
      </c>
      <c r="O1327" s="98">
        <f t="array" ref="O1327">SUMPRODUCT(MID(0&amp;N1327,LARGE(INDEX(ISNUMBER(--MID(N1327,ROW($O$1:$O$25),1))* ROW($O$1:$O$25),0),ROW($O$1:$O$25))+1,1)*10^ROW($O$1:$O$25)/10)</f>
        <v>0</v>
      </c>
    </row>
    <row r="1328" spans="14:15" x14ac:dyDescent="0.25">
      <c r="N1328" s="311" t="str">
        <f>INDEX(Tracking!$B$6:$B$3001,ROW(A1323),1)&amp;""</f>
        <v/>
      </c>
      <c r="O1328" s="98">
        <f t="array" ref="O1328">SUMPRODUCT(MID(0&amp;N1328,LARGE(INDEX(ISNUMBER(--MID(N1328,ROW($O$1:$O$25),1))* ROW($O$1:$O$25),0),ROW($O$1:$O$25))+1,1)*10^ROW($O$1:$O$25)/10)</f>
        <v>0</v>
      </c>
    </row>
    <row r="1329" spans="14:15" x14ac:dyDescent="0.25">
      <c r="N1329" s="311" t="str">
        <f>INDEX(Tracking!$B$6:$B$3001,ROW(A1324),1)&amp;""</f>
        <v/>
      </c>
      <c r="O1329" s="98">
        <f t="array" ref="O1329">SUMPRODUCT(MID(0&amp;N1329,LARGE(INDEX(ISNUMBER(--MID(N1329,ROW($O$1:$O$25),1))* ROW($O$1:$O$25),0),ROW($O$1:$O$25))+1,1)*10^ROW($O$1:$O$25)/10)</f>
        <v>0</v>
      </c>
    </row>
    <row r="1330" spans="14:15" x14ac:dyDescent="0.25">
      <c r="N1330" s="311" t="str">
        <f>INDEX(Tracking!$B$6:$B$3001,ROW(A1325),1)&amp;""</f>
        <v/>
      </c>
      <c r="O1330" s="98">
        <f t="array" ref="O1330">SUMPRODUCT(MID(0&amp;N1330,LARGE(INDEX(ISNUMBER(--MID(N1330,ROW($O$1:$O$25),1))* ROW($O$1:$O$25),0),ROW($O$1:$O$25))+1,1)*10^ROW($O$1:$O$25)/10)</f>
        <v>0</v>
      </c>
    </row>
    <row r="1331" spans="14:15" x14ac:dyDescent="0.25">
      <c r="N1331" s="311" t="str">
        <f>INDEX(Tracking!$B$6:$B$3001,ROW(A1326),1)&amp;""</f>
        <v/>
      </c>
      <c r="O1331" s="98">
        <f t="array" ref="O1331">SUMPRODUCT(MID(0&amp;N1331,LARGE(INDEX(ISNUMBER(--MID(N1331,ROW($O$1:$O$25),1))* ROW($O$1:$O$25),0),ROW($O$1:$O$25))+1,1)*10^ROW($O$1:$O$25)/10)</f>
        <v>0</v>
      </c>
    </row>
    <row r="1332" spans="14:15" x14ac:dyDescent="0.25">
      <c r="N1332" s="311" t="str">
        <f>INDEX(Tracking!$B$6:$B$3001,ROW(A1327),1)&amp;""</f>
        <v/>
      </c>
      <c r="O1332" s="98">
        <f t="array" ref="O1332">SUMPRODUCT(MID(0&amp;N1332,LARGE(INDEX(ISNUMBER(--MID(N1332,ROW($O$1:$O$25),1))* ROW($O$1:$O$25),0),ROW($O$1:$O$25))+1,1)*10^ROW($O$1:$O$25)/10)</f>
        <v>0</v>
      </c>
    </row>
    <row r="1333" spans="14:15" x14ac:dyDescent="0.25">
      <c r="N1333" s="311" t="str">
        <f>INDEX(Tracking!$B$6:$B$3001,ROW(A1328),1)&amp;""</f>
        <v/>
      </c>
      <c r="O1333" s="98">
        <f t="array" ref="O1333">SUMPRODUCT(MID(0&amp;N1333,LARGE(INDEX(ISNUMBER(--MID(N1333,ROW($O$1:$O$25),1))* ROW($O$1:$O$25),0),ROW($O$1:$O$25))+1,1)*10^ROW($O$1:$O$25)/10)</f>
        <v>0</v>
      </c>
    </row>
    <row r="1334" spans="14:15" x14ac:dyDescent="0.25">
      <c r="N1334" s="311" t="str">
        <f>INDEX(Tracking!$B$6:$B$3001,ROW(A1329),1)&amp;""</f>
        <v/>
      </c>
      <c r="O1334" s="98">
        <f t="array" ref="O1334">SUMPRODUCT(MID(0&amp;N1334,LARGE(INDEX(ISNUMBER(--MID(N1334,ROW($O$1:$O$25),1))* ROW($O$1:$O$25),0),ROW($O$1:$O$25))+1,1)*10^ROW($O$1:$O$25)/10)</f>
        <v>0</v>
      </c>
    </row>
    <row r="1335" spans="14:15" x14ac:dyDescent="0.25">
      <c r="N1335" s="311" t="str">
        <f>INDEX(Tracking!$B$6:$B$3001,ROW(A1330),1)&amp;""</f>
        <v/>
      </c>
      <c r="O1335" s="98">
        <f t="array" ref="O1335">SUMPRODUCT(MID(0&amp;N1335,LARGE(INDEX(ISNUMBER(--MID(N1335,ROW($O$1:$O$25),1))* ROW($O$1:$O$25),0),ROW($O$1:$O$25))+1,1)*10^ROW($O$1:$O$25)/10)</f>
        <v>0</v>
      </c>
    </row>
    <row r="1336" spans="14:15" x14ac:dyDescent="0.25">
      <c r="N1336" s="311" t="str">
        <f>INDEX(Tracking!$B$6:$B$3001,ROW(A1331),1)&amp;""</f>
        <v/>
      </c>
      <c r="O1336" s="98">
        <f t="array" ref="O1336">SUMPRODUCT(MID(0&amp;N1336,LARGE(INDEX(ISNUMBER(--MID(N1336,ROW($O$1:$O$25),1))* ROW($O$1:$O$25),0),ROW($O$1:$O$25))+1,1)*10^ROW($O$1:$O$25)/10)</f>
        <v>0</v>
      </c>
    </row>
    <row r="1337" spans="14:15" x14ac:dyDescent="0.25">
      <c r="N1337" s="311" t="str">
        <f>INDEX(Tracking!$B$6:$B$3001,ROW(A1332),1)&amp;""</f>
        <v/>
      </c>
      <c r="O1337" s="98">
        <f t="array" ref="O1337">SUMPRODUCT(MID(0&amp;N1337,LARGE(INDEX(ISNUMBER(--MID(N1337,ROW($O$1:$O$25),1))* ROW($O$1:$O$25),0),ROW($O$1:$O$25))+1,1)*10^ROW($O$1:$O$25)/10)</f>
        <v>0</v>
      </c>
    </row>
    <row r="1338" spans="14:15" x14ac:dyDescent="0.25">
      <c r="N1338" s="311" t="str">
        <f>INDEX(Tracking!$B$6:$B$3001,ROW(A1333),1)&amp;""</f>
        <v/>
      </c>
      <c r="O1338" s="98">
        <f t="array" ref="O1338">SUMPRODUCT(MID(0&amp;N1338,LARGE(INDEX(ISNUMBER(--MID(N1338,ROW($O$1:$O$25),1))* ROW($O$1:$O$25),0),ROW($O$1:$O$25))+1,1)*10^ROW($O$1:$O$25)/10)</f>
        <v>0</v>
      </c>
    </row>
    <row r="1339" spans="14:15" x14ac:dyDescent="0.25">
      <c r="N1339" s="311" t="str">
        <f>INDEX(Tracking!$B$6:$B$3001,ROW(A1334),1)&amp;""</f>
        <v/>
      </c>
      <c r="O1339" s="98">
        <f t="array" ref="O1339">SUMPRODUCT(MID(0&amp;N1339,LARGE(INDEX(ISNUMBER(--MID(N1339,ROW($O$1:$O$25),1))* ROW($O$1:$O$25),0),ROW($O$1:$O$25))+1,1)*10^ROW($O$1:$O$25)/10)</f>
        <v>0</v>
      </c>
    </row>
    <row r="1340" spans="14:15" x14ac:dyDescent="0.25">
      <c r="N1340" s="311" t="str">
        <f>INDEX(Tracking!$B$6:$B$3001,ROW(A1335),1)&amp;""</f>
        <v/>
      </c>
      <c r="O1340" s="98">
        <f t="array" ref="O1340">SUMPRODUCT(MID(0&amp;N1340,LARGE(INDEX(ISNUMBER(--MID(N1340,ROW($O$1:$O$25),1))* ROW($O$1:$O$25),0),ROW($O$1:$O$25))+1,1)*10^ROW($O$1:$O$25)/10)</f>
        <v>0</v>
      </c>
    </row>
    <row r="1341" spans="14:15" x14ac:dyDescent="0.25">
      <c r="N1341" s="311" t="str">
        <f>INDEX(Tracking!$B$6:$B$3001,ROW(A1336),1)&amp;""</f>
        <v/>
      </c>
      <c r="O1341" s="98">
        <f t="array" ref="O1341">SUMPRODUCT(MID(0&amp;N1341,LARGE(INDEX(ISNUMBER(--MID(N1341,ROW($O$1:$O$25),1))* ROW($O$1:$O$25),0),ROW($O$1:$O$25))+1,1)*10^ROW($O$1:$O$25)/10)</f>
        <v>0</v>
      </c>
    </row>
    <row r="1342" spans="14:15" x14ac:dyDescent="0.25">
      <c r="N1342" s="311" t="str">
        <f>INDEX(Tracking!$B$6:$B$3001,ROW(A1337),1)&amp;""</f>
        <v/>
      </c>
      <c r="O1342" s="98">
        <f t="array" ref="O1342">SUMPRODUCT(MID(0&amp;N1342,LARGE(INDEX(ISNUMBER(--MID(N1342,ROW($O$1:$O$25),1))* ROW($O$1:$O$25),0),ROW($O$1:$O$25))+1,1)*10^ROW($O$1:$O$25)/10)</f>
        <v>0</v>
      </c>
    </row>
    <row r="1343" spans="14:15" x14ac:dyDescent="0.25">
      <c r="N1343" s="311" t="str">
        <f>INDEX(Tracking!$B$6:$B$3001,ROW(A1338),1)&amp;""</f>
        <v/>
      </c>
      <c r="O1343" s="98">
        <f t="array" ref="O1343">SUMPRODUCT(MID(0&amp;N1343,LARGE(INDEX(ISNUMBER(--MID(N1343,ROW($O$1:$O$25),1))* ROW($O$1:$O$25),0),ROW($O$1:$O$25))+1,1)*10^ROW($O$1:$O$25)/10)</f>
        <v>0</v>
      </c>
    </row>
    <row r="1344" spans="14:15" x14ac:dyDescent="0.25">
      <c r="N1344" s="311" t="str">
        <f>INDEX(Tracking!$B$6:$B$3001,ROW(A1339),1)&amp;""</f>
        <v/>
      </c>
      <c r="O1344" s="98">
        <f t="array" ref="O1344">SUMPRODUCT(MID(0&amp;N1344,LARGE(INDEX(ISNUMBER(--MID(N1344,ROW($O$1:$O$25),1))* ROW($O$1:$O$25),0),ROW($O$1:$O$25))+1,1)*10^ROW($O$1:$O$25)/10)</f>
        <v>0</v>
      </c>
    </row>
    <row r="1345" spans="14:15" x14ac:dyDescent="0.25">
      <c r="N1345" s="311" t="str">
        <f>INDEX(Tracking!$B$6:$B$3001,ROW(A1340),1)&amp;""</f>
        <v/>
      </c>
      <c r="O1345" s="98">
        <f t="array" ref="O1345">SUMPRODUCT(MID(0&amp;N1345,LARGE(INDEX(ISNUMBER(--MID(N1345,ROW($O$1:$O$25),1))* ROW($O$1:$O$25),0),ROW($O$1:$O$25))+1,1)*10^ROW($O$1:$O$25)/10)</f>
        <v>0</v>
      </c>
    </row>
    <row r="1346" spans="14:15" x14ac:dyDescent="0.25">
      <c r="N1346" s="311" t="str">
        <f>INDEX(Tracking!$B$6:$B$3001,ROW(A1341),1)&amp;""</f>
        <v/>
      </c>
      <c r="O1346" s="98">
        <f t="array" ref="O1346">SUMPRODUCT(MID(0&amp;N1346,LARGE(INDEX(ISNUMBER(--MID(N1346,ROW($O$1:$O$25),1))* ROW($O$1:$O$25),0),ROW($O$1:$O$25))+1,1)*10^ROW($O$1:$O$25)/10)</f>
        <v>0</v>
      </c>
    </row>
    <row r="1347" spans="14:15" x14ac:dyDescent="0.25">
      <c r="N1347" s="311" t="str">
        <f>INDEX(Tracking!$B$6:$B$3001,ROW(A1342),1)&amp;""</f>
        <v/>
      </c>
      <c r="O1347" s="98">
        <f t="array" ref="O1347">SUMPRODUCT(MID(0&amp;N1347,LARGE(INDEX(ISNUMBER(--MID(N1347,ROW($O$1:$O$25),1))* ROW($O$1:$O$25),0),ROW($O$1:$O$25))+1,1)*10^ROW($O$1:$O$25)/10)</f>
        <v>0</v>
      </c>
    </row>
    <row r="1348" spans="14:15" x14ac:dyDescent="0.25">
      <c r="N1348" s="311" t="str">
        <f>INDEX(Tracking!$B$6:$B$3001,ROW(A1343),1)&amp;""</f>
        <v/>
      </c>
      <c r="O1348" s="98">
        <f t="array" ref="O1348">SUMPRODUCT(MID(0&amp;N1348,LARGE(INDEX(ISNUMBER(--MID(N1348,ROW($O$1:$O$25),1))* ROW($O$1:$O$25),0),ROW($O$1:$O$25))+1,1)*10^ROW($O$1:$O$25)/10)</f>
        <v>0</v>
      </c>
    </row>
    <row r="1349" spans="14:15" x14ac:dyDescent="0.25">
      <c r="N1349" s="311" t="str">
        <f>INDEX(Tracking!$B$6:$B$3001,ROW(A1344),1)&amp;""</f>
        <v/>
      </c>
      <c r="O1349" s="98">
        <f t="array" ref="O1349">SUMPRODUCT(MID(0&amp;N1349,LARGE(INDEX(ISNUMBER(--MID(N1349,ROW($O$1:$O$25),1))* ROW($O$1:$O$25),0),ROW($O$1:$O$25))+1,1)*10^ROW($O$1:$O$25)/10)</f>
        <v>0</v>
      </c>
    </row>
    <row r="1350" spans="14:15" x14ac:dyDescent="0.25">
      <c r="N1350" s="311" t="str">
        <f>INDEX(Tracking!$B$6:$B$3001,ROW(A1345),1)&amp;""</f>
        <v/>
      </c>
      <c r="O1350" s="98">
        <f t="array" ref="O1350">SUMPRODUCT(MID(0&amp;N1350,LARGE(INDEX(ISNUMBER(--MID(N1350,ROW($O$1:$O$25),1))* ROW($O$1:$O$25),0),ROW($O$1:$O$25))+1,1)*10^ROW($O$1:$O$25)/10)</f>
        <v>0</v>
      </c>
    </row>
    <row r="1351" spans="14:15" x14ac:dyDescent="0.25">
      <c r="N1351" s="311" t="str">
        <f>INDEX(Tracking!$B$6:$B$3001,ROW(A1346),1)&amp;""</f>
        <v/>
      </c>
      <c r="O1351" s="98">
        <f t="array" ref="O1351">SUMPRODUCT(MID(0&amp;N1351,LARGE(INDEX(ISNUMBER(--MID(N1351,ROW($O$1:$O$25),1))* ROW($O$1:$O$25),0),ROW($O$1:$O$25))+1,1)*10^ROW($O$1:$O$25)/10)</f>
        <v>0</v>
      </c>
    </row>
    <row r="1352" spans="14:15" x14ac:dyDescent="0.25">
      <c r="N1352" s="311" t="str">
        <f>INDEX(Tracking!$B$6:$B$3001,ROW(A1347),1)&amp;""</f>
        <v/>
      </c>
      <c r="O1352" s="98">
        <f t="array" ref="O1352">SUMPRODUCT(MID(0&amp;N1352,LARGE(INDEX(ISNUMBER(--MID(N1352,ROW($O$1:$O$25),1))* ROW($O$1:$O$25),0),ROW($O$1:$O$25))+1,1)*10^ROW($O$1:$O$25)/10)</f>
        <v>0</v>
      </c>
    </row>
    <row r="1353" spans="14:15" x14ac:dyDescent="0.25">
      <c r="N1353" s="311" t="str">
        <f>INDEX(Tracking!$B$6:$B$3001,ROW(A1348),1)&amp;""</f>
        <v/>
      </c>
      <c r="O1353" s="98">
        <f t="array" ref="O1353">SUMPRODUCT(MID(0&amp;N1353,LARGE(INDEX(ISNUMBER(--MID(N1353,ROW($O$1:$O$25),1))* ROW($O$1:$O$25),0),ROW($O$1:$O$25))+1,1)*10^ROW($O$1:$O$25)/10)</f>
        <v>0</v>
      </c>
    </row>
    <row r="1354" spans="14:15" x14ac:dyDescent="0.25">
      <c r="N1354" s="311" t="str">
        <f>INDEX(Tracking!$B$6:$B$3001,ROW(A1349),1)&amp;""</f>
        <v/>
      </c>
      <c r="O1354" s="98">
        <f t="array" ref="O1354">SUMPRODUCT(MID(0&amp;N1354,LARGE(INDEX(ISNUMBER(--MID(N1354,ROW($O$1:$O$25),1))* ROW($O$1:$O$25),0),ROW($O$1:$O$25))+1,1)*10^ROW($O$1:$O$25)/10)</f>
        <v>0</v>
      </c>
    </row>
    <row r="1355" spans="14:15" x14ac:dyDescent="0.25">
      <c r="N1355" s="311" t="str">
        <f>INDEX(Tracking!$B$6:$B$3001,ROW(A1350),1)&amp;""</f>
        <v/>
      </c>
      <c r="O1355" s="98">
        <f t="array" ref="O1355">SUMPRODUCT(MID(0&amp;N1355,LARGE(INDEX(ISNUMBER(--MID(N1355,ROW($O$1:$O$25),1))* ROW($O$1:$O$25),0),ROW($O$1:$O$25))+1,1)*10^ROW($O$1:$O$25)/10)</f>
        <v>0</v>
      </c>
    </row>
    <row r="1356" spans="14:15" x14ac:dyDescent="0.25">
      <c r="N1356" s="311" t="str">
        <f>INDEX(Tracking!$B$6:$B$3001,ROW(A1351),1)&amp;""</f>
        <v/>
      </c>
      <c r="O1356" s="98">
        <f t="array" ref="O1356">SUMPRODUCT(MID(0&amp;N1356,LARGE(INDEX(ISNUMBER(--MID(N1356,ROW($O$1:$O$25),1))* ROW($O$1:$O$25),0),ROW($O$1:$O$25))+1,1)*10^ROW($O$1:$O$25)/10)</f>
        <v>0</v>
      </c>
    </row>
    <row r="1357" spans="14:15" x14ac:dyDescent="0.25">
      <c r="N1357" s="311" t="str">
        <f>INDEX(Tracking!$B$6:$B$3001,ROW(A1352),1)&amp;""</f>
        <v/>
      </c>
      <c r="O1357" s="98">
        <f t="array" ref="O1357">SUMPRODUCT(MID(0&amp;N1357,LARGE(INDEX(ISNUMBER(--MID(N1357,ROW($O$1:$O$25),1))* ROW($O$1:$O$25),0),ROW($O$1:$O$25))+1,1)*10^ROW($O$1:$O$25)/10)</f>
        <v>0</v>
      </c>
    </row>
    <row r="1358" spans="14:15" x14ac:dyDescent="0.25">
      <c r="N1358" s="311" t="str">
        <f>INDEX(Tracking!$B$6:$B$3001,ROW(A1353),1)&amp;""</f>
        <v/>
      </c>
      <c r="O1358" s="98">
        <f t="array" ref="O1358">SUMPRODUCT(MID(0&amp;N1358,LARGE(INDEX(ISNUMBER(--MID(N1358,ROW($O$1:$O$25),1))* ROW($O$1:$O$25),0),ROW($O$1:$O$25))+1,1)*10^ROW($O$1:$O$25)/10)</f>
        <v>0</v>
      </c>
    </row>
    <row r="1359" spans="14:15" x14ac:dyDescent="0.25">
      <c r="N1359" s="311" t="str">
        <f>INDEX(Tracking!$B$6:$B$3001,ROW(A1354),1)&amp;""</f>
        <v/>
      </c>
      <c r="O1359" s="98">
        <f t="array" ref="O1359">SUMPRODUCT(MID(0&amp;N1359,LARGE(INDEX(ISNUMBER(--MID(N1359,ROW($O$1:$O$25),1))* ROW($O$1:$O$25),0),ROW($O$1:$O$25))+1,1)*10^ROW($O$1:$O$25)/10)</f>
        <v>0</v>
      </c>
    </row>
    <row r="1360" spans="14:15" x14ac:dyDescent="0.25">
      <c r="N1360" s="311" t="str">
        <f>INDEX(Tracking!$B$6:$B$3001,ROW(A1355),1)&amp;""</f>
        <v/>
      </c>
      <c r="O1360" s="98">
        <f t="array" ref="O1360">SUMPRODUCT(MID(0&amp;N1360,LARGE(INDEX(ISNUMBER(--MID(N1360,ROW($O$1:$O$25),1))* ROW($O$1:$O$25),0),ROW($O$1:$O$25))+1,1)*10^ROW($O$1:$O$25)/10)</f>
        <v>0</v>
      </c>
    </row>
    <row r="1361" spans="14:15" x14ac:dyDescent="0.25">
      <c r="N1361" s="311" t="str">
        <f>INDEX(Tracking!$B$6:$B$3001,ROW(A1356),1)&amp;""</f>
        <v/>
      </c>
      <c r="O1361" s="98">
        <f t="array" ref="O1361">SUMPRODUCT(MID(0&amp;N1361,LARGE(INDEX(ISNUMBER(--MID(N1361,ROW($O$1:$O$25),1))* ROW($O$1:$O$25),0),ROW($O$1:$O$25))+1,1)*10^ROW($O$1:$O$25)/10)</f>
        <v>0</v>
      </c>
    </row>
    <row r="1362" spans="14:15" x14ac:dyDescent="0.25">
      <c r="N1362" s="311" t="str">
        <f>INDEX(Tracking!$B$6:$B$3001,ROW(A1357),1)&amp;""</f>
        <v/>
      </c>
      <c r="O1362" s="98">
        <f t="array" ref="O1362">SUMPRODUCT(MID(0&amp;N1362,LARGE(INDEX(ISNUMBER(--MID(N1362,ROW($O$1:$O$25),1))* ROW($O$1:$O$25),0),ROW($O$1:$O$25))+1,1)*10^ROW($O$1:$O$25)/10)</f>
        <v>0</v>
      </c>
    </row>
    <row r="1363" spans="14:15" x14ac:dyDescent="0.25">
      <c r="N1363" s="311" t="str">
        <f>INDEX(Tracking!$B$6:$B$3001,ROW(A1358),1)&amp;""</f>
        <v/>
      </c>
      <c r="O1363" s="98">
        <f t="array" ref="O1363">SUMPRODUCT(MID(0&amp;N1363,LARGE(INDEX(ISNUMBER(--MID(N1363,ROW($O$1:$O$25),1))* ROW($O$1:$O$25),0),ROW($O$1:$O$25))+1,1)*10^ROW($O$1:$O$25)/10)</f>
        <v>0</v>
      </c>
    </row>
    <row r="1364" spans="14:15" x14ac:dyDescent="0.25">
      <c r="N1364" s="311" t="str">
        <f>INDEX(Tracking!$B$6:$B$3001,ROW(A1359),1)&amp;""</f>
        <v/>
      </c>
      <c r="O1364" s="98">
        <f t="array" ref="O1364">SUMPRODUCT(MID(0&amp;N1364,LARGE(INDEX(ISNUMBER(--MID(N1364,ROW($O$1:$O$25),1))* ROW($O$1:$O$25),0),ROW($O$1:$O$25))+1,1)*10^ROW($O$1:$O$25)/10)</f>
        <v>0</v>
      </c>
    </row>
    <row r="1365" spans="14:15" x14ac:dyDescent="0.25">
      <c r="N1365" s="311" t="str">
        <f>INDEX(Tracking!$B$6:$B$3001,ROW(A1360),1)&amp;""</f>
        <v/>
      </c>
      <c r="O1365" s="98">
        <f t="array" ref="O1365">SUMPRODUCT(MID(0&amp;N1365,LARGE(INDEX(ISNUMBER(--MID(N1365,ROW($O$1:$O$25),1))* ROW($O$1:$O$25),0),ROW($O$1:$O$25))+1,1)*10^ROW($O$1:$O$25)/10)</f>
        <v>0</v>
      </c>
    </row>
    <row r="1366" spans="14:15" x14ac:dyDescent="0.25">
      <c r="N1366" s="311" t="str">
        <f>INDEX(Tracking!$B$6:$B$3001,ROW(A1361),1)&amp;""</f>
        <v/>
      </c>
      <c r="O1366" s="98">
        <f t="array" ref="O1366">SUMPRODUCT(MID(0&amp;N1366,LARGE(INDEX(ISNUMBER(--MID(N1366,ROW($O$1:$O$25),1))* ROW($O$1:$O$25),0),ROW($O$1:$O$25))+1,1)*10^ROW($O$1:$O$25)/10)</f>
        <v>0</v>
      </c>
    </row>
    <row r="1367" spans="14:15" x14ac:dyDescent="0.25">
      <c r="N1367" s="311" t="str">
        <f>INDEX(Tracking!$B$6:$B$3001,ROW(A1362),1)&amp;""</f>
        <v/>
      </c>
      <c r="O1367" s="98">
        <f t="array" ref="O1367">SUMPRODUCT(MID(0&amp;N1367,LARGE(INDEX(ISNUMBER(--MID(N1367,ROW($O$1:$O$25),1))* ROW($O$1:$O$25),0),ROW($O$1:$O$25))+1,1)*10^ROW($O$1:$O$25)/10)</f>
        <v>0</v>
      </c>
    </row>
    <row r="1368" spans="14:15" x14ac:dyDescent="0.25">
      <c r="N1368" s="311" t="str">
        <f>INDEX(Tracking!$B$6:$B$3001,ROW(A1363),1)&amp;""</f>
        <v/>
      </c>
      <c r="O1368" s="98">
        <f t="array" ref="O1368">SUMPRODUCT(MID(0&amp;N1368,LARGE(INDEX(ISNUMBER(--MID(N1368,ROW($O$1:$O$25),1))* ROW($O$1:$O$25),0),ROW($O$1:$O$25))+1,1)*10^ROW($O$1:$O$25)/10)</f>
        <v>0</v>
      </c>
    </row>
    <row r="1369" spans="14:15" x14ac:dyDescent="0.25">
      <c r="N1369" s="311" t="str">
        <f>INDEX(Tracking!$B$6:$B$3001,ROW(A1364),1)&amp;""</f>
        <v/>
      </c>
      <c r="O1369" s="98">
        <f t="array" ref="O1369">SUMPRODUCT(MID(0&amp;N1369,LARGE(INDEX(ISNUMBER(--MID(N1369,ROW($O$1:$O$25),1))* ROW($O$1:$O$25),0),ROW($O$1:$O$25))+1,1)*10^ROW($O$1:$O$25)/10)</f>
        <v>0</v>
      </c>
    </row>
    <row r="1370" spans="14:15" x14ac:dyDescent="0.25">
      <c r="N1370" s="311" t="str">
        <f>INDEX(Tracking!$B$6:$B$3001,ROW(A1365),1)&amp;""</f>
        <v/>
      </c>
      <c r="O1370" s="98">
        <f t="array" ref="O1370">SUMPRODUCT(MID(0&amp;N1370,LARGE(INDEX(ISNUMBER(--MID(N1370,ROW($O$1:$O$25),1))* ROW($O$1:$O$25),0),ROW($O$1:$O$25))+1,1)*10^ROW($O$1:$O$25)/10)</f>
        <v>0</v>
      </c>
    </row>
    <row r="1371" spans="14:15" x14ac:dyDescent="0.25">
      <c r="N1371" s="311" t="str">
        <f>INDEX(Tracking!$B$6:$B$3001,ROW(A1366),1)&amp;""</f>
        <v/>
      </c>
      <c r="O1371" s="98">
        <f t="array" ref="O1371">SUMPRODUCT(MID(0&amp;N1371,LARGE(INDEX(ISNUMBER(--MID(N1371,ROW($O$1:$O$25),1))* ROW($O$1:$O$25),0),ROW($O$1:$O$25))+1,1)*10^ROW($O$1:$O$25)/10)</f>
        <v>0</v>
      </c>
    </row>
    <row r="1372" spans="14:15" x14ac:dyDescent="0.25">
      <c r="N1372" s="311" t="str">
        <f>INDEX(Tracking!$B$6:$B$3001,ROW(A1367),1)&amp;""</f>
        <v/>
      </c>
      <c r="O1372" s="98">
        <f t="array" ref="O1372">SUMPRODUCT(MID(0&amp;N1372,LARGE(INDEX(ISNUMBER(--MID(N1372,ROW($O$1:$O$25),1))* ROW($O$1:$O$25),0),ROW($O$1:$O$25))+1,1)*10^ROW($O$1:$O$25)/10)</f>
        <v>0</v>
      </c>
    </row>
    <row r="1373" spans="14:15" x14ac:dyDescent="0.25">
      <c r="N1373" s="311" t="str">
        <f>INDEX(Tracking!$B$6:$B$3001,ROW(A1368),1)&amp;""</f>
        <v/>
      </c>
      <c r="O1373" s="98">
        <f t="array" ref="O1373">SUMPRODUCT(MID(0&amp;N1373,LARGE(INDEX(ISNUMBER(--MID(N1373,ROW($O$1:$O$25),1))* ROW($O$1:$O$25),0),ROW($O$1:$O$25))+1,1)*10^ROW($O$1:$O$25)/10)</f>
        <v>0</v>
      </c>
    </row>
    <row r="1374" spans="14:15" x14ac:dyDescent="0.25">
      <c r="N1374" s="311" t="str">
        <f>INDEX(Tracking!$B$6:$B$3001,ROW(A1369),1)&amp;""</f>
        <v/>
      </c>
      <c r="O1374" s="98">
        <f t="array" ref="O1374">SUMPRODUCT(MID(0&amp;N1374,LARGE(INDEX(ISNUMBER(--MID(N1374,ROW($O$1:$O$25),1))* ROW($O$1:$O$25),0),ROW($O$1:$O$25))+1,1)*10^ROW($O$1:$O$25)/10)</f>
        <v>0</v>
      </c>
    </row>
    <row r="1375" spans="14:15" x14ac:dyDescent="0.25">
      <c r="N1375" s="311" t="str">
        <f>INDEX(Tracking!$B$6:$B$3001,ROW(A1370),1)&amp;""</f>
        <v/>
      </c>
      <c r="O1375" s="98">
        <f t="array" ref="O1375">SUMPRODUCT(MID(0&amp;N1375,LARGE(INDEX(ISNUMBER(--MID(N1375,ROW($O$1:$O$25),1))* ROW($O$1:$O$25),0),ROW($O$1:$O$25))+1,1)*10^ROW($O$1:$O$25)/10)</f>
        <v>0</v>
      </c>
    </row>
    <row r="1376" spans="14:15" x14ac:dyDescent="0.25">
      <c r="N1376" s="311" t="str">
        <f>INDEX(Tracking!$B$6:$B$3001,ROW(A1371),1)&amp;""</f>
        <v/>
      </c>
      <c r="O1376" s="98">
        <f t="array" ref="O1376">SUMPRODUCT(MID(0&amp;N1376,LARGE(INDEX(ISNUMBER(--MID(N1376,ROW($O$1:$O$25),1))* ROW($O$1:$O$25),0),ROW($O$1:$O$25))+1,1)*10^ROW($O$1:$O$25)/10)</f>
        <v>0</v>
      </c>
    </row>
    <row r="1377" spans="14:15" x14ac:dyDescent="0.25">
      <c r="N1377" s="311" t="str">
        <f>INDEX(Tracking!$B$6:$B$3001,ROW(A1372),1)&amp;""</f>
        <v/>
      </c>
      <c r="O1377" s="98">
        <f t="array" ref="O1377">SUMPRODUCT(MID(0&amp;N1377,LARGE(INDEX(ISNUMBER(--MID(N1377,ROW($O$1:$O$25),1))* ROW($O$1:$O$25),0),ROW($O$1:$O$25))+1,1)*10^ROW($O$1:$O$25)/10)</f>
        <v>0</v>
      </c>
    </row>
    <row r="1378" spans="14:15" x14ac:dyDescent="0.25">
      <c r="N1378" s="311" t="str">
        <f>INDEX(Tracking!$B$6:$B$3001,ROW(A1373),1)&amp;""</f>
        <v/>
      </c>
      <c r="O1378" s="98">
        <f t="array" ref="O1378">SUMPRODUCT(MID(0&amp;N1378,LARGE(INDEX(ISNUMBER(--MID(N1378,ROW($O$1:$O$25),1))* ROW($O$1:$O$25),0),ROW($O$1:$O$25))+1,1)*10^ROW($O$1:$O$25)/10)</f>
        <v>0</v>
      </c>
    </row>
    <row r="1379" spans="14:15" x14ac:dyDescent="0.25">
      <c r="N1379" s="311" t="str">
        <f>INDEX(Tracking!$B$6:$B$3001,ROW(A1374),1)&amp;""</f>
        <v/>
      </c>
      <c r="O1379" s="98">
        <f t="array" ref="O1379">SUMPRODUCT(MID(0&amp;N1379,LARGE(INDEX(ISNUMBER(--MID(N1379,ROW($O$1:$O$25),1))* ROW($O$1:$O$25),0),ROW($O$1:$O$25))+1,1)*10^ROW($O$1:$O$25)/10)</f>
        <v>0</v>
      </c>
    </row>
    <row r="1380" spans="14:15" x14ac:dyDescent="0.25">
      <c r="N1380" s="311" t="str">
        <f>INDEX(Tracking!$B$6:$B$3001,ROW(A1375),1)&amp;""</f>
        <v/>
      </c>
      <c r="O1380" s="98">
        <f t="array" ref="O1380">SUMPRODUCT(MID(0&amp;N1380,LARGE(INDEX(ISNUMBER(--MID(N1380,ROW($O$1:$O$25),1))* ROW($O$1:$O$25),0),ROW($O$1:$O$25))+1,1)*10^ROW($O$1:$O$25)/10)</f>
        <v>0</v>
      </c>
    </row>
    <row r="1381" spans="14:15" x14ac:dyDescent="0.25">
      <c r="N1381" s="311" t="str">
        <f>INDEX(Tracking!$B$6:$B$3001,ROW(A1376),1)&amp;""</f>
        <v/>
      </c>
      <c r="O1381" s="98">
        <f t="array" ref="O1381">SUMPRODUCT(MID(0&amp;N1381,LARGE(INDEX(ISNUMBER(--MID(N1381,ROW($O$1:$O$25),1))* ROW($O$1:$O$25),0),ROW($O$1:$O$25))+1,1)*10^ROW($O$1:$O$25)/10)</f>
        <v>0</v>
      </c>
    </row>
    <row r="1382" spans="14:15" x14ac:dyDescent="0.25">
      <c r="N1382" s="311" t="str">
        <f>INDEX(Tracking!$B$6:$B$3001,ROW(A1377),1)&amp;""</f>
        <v/>
      </c>
      <c r="O1382" s="98">
        <f t="array" ref="O1382">SUMPRODUCT(MID(0&amp;N1382,LARGE(INDEX(ISNUMBER(--MID(N1382,ROW($O$1:$O$25),1))* ROW($O$1:$O$25),0),ROW($O$1:$O$25))+1,1)*10^ROW($O$1:$O$25)/10)</f>
        <v>0</v>
      </c>
    </row>
    <row r="1383" spans="14:15" x14ac:dyDescent="0.25">
      <c r="N1383" s="311" t="str">
        <f>INDEX(Tracking!$B$6:$B$3001,ROW(A1378),1)&amp;""</f>
        <v/>
      </c>
      <c r="O1383" s="98">
        <f t="array" ref="O1383">SUMPRODUCT(MID(0&amp;N1383,LARGE(INDEX(ISNUMBER(--MID(N1383,ROW($O$1:$O$25),1))* ROW($O$1:$O$25),0),ROW($O$1:$O$25))+1,1)*10^ROW($O$1:$O$25)/10)</f>
        <v>0</v>
      </c>
    </row>
    <row r="1384" spans="14:15" x14ac:dyDescent="0.25">
      <c r="N1384" s="311" t="str">
        <f>INDEX(Tracking!$B$6:$B$3001,ROW(A1379),1)&amp;""</f>
        <v/>
      </c>
      <c r="O1384" s="98">
        <f t="array" ref="O1384">SUMPRODUCT(MID(0&amp;N1384,LARGE(INDEX(ISNUMBER(--MID(N1384,ROW($O$1:$O$25),1))* ROW($O$1:$O$25),0),ROW($O$1:$O$25))+1,1)*10^ROW($O$1:$O$25)/10)</f>
        <v>0</v>
      </c>
    </row>
    <row r="1385" spans="14:15" x14ac:dyDescent="0.25">
      <c r="N1385" s="311" t="str">
        <f>INDEX(Tracking!$B$6:$B$3001,ROW(A1380),1)&amp;""</f>
        <v/>
      </c>
      <c r="O1385" s="98">
        <f t="array" ref="O1385">SUMPRODUCT(MID(0&amp;N1385,LARGE(INDEX(ISNUMBER(--MID(N1385,ROW($O$1:$O$25),1))* ROW($O$1:$O$25),0),ROW($O$1:$O$25))+1,1)*10^ROW($O$1:$O$25)/10)</f>
        <v>0</v>
      </c>
    </row>
    <row r="1386" spans="14:15" x14ac:dyDescent="0.25">
      <c r="N1386" s="311" t="str">
        <f>INDEX(Tracking!$B$6:$B$3001,ROW(A1381),1)&amp;""</f>
        <v/>
      </c>
      <c r="O1386" s="98">
        <f t="array" ref="O1386">SUMPRODUCT(MID(0&amp;N1386,LARGE(INDEX(ISNUMBER(--MID(N1386,ROW($O$1:$O$25),1))* ROW($O$1:$O$25),0),ROW($O$1:$O$25))+1,1)*10^ROW($O$1:$O$25)/10)</f>
        <v>0</v>
      </c>
    </row>
    <row r="1387" spans="14:15" x14ac:dyDescent="0.25">
      <c r="N1387" s="311" t="str">
        <f>INDEX(Tracking!$B$6:$B$3001,ROW(A1382),1)&amp;""</f>
        <v/>
      </c>
      <c r="O1387" s="98">
        <f t="array" ref="O1387">SUMPRODUCT(MID(0&amp;N1387,LARGE(INDEX(ISNUMBER(--MID(N1387,ROW($O$1:$O$25),1))* ROW($O$1:$O$25),0),ROW($O$1:$O$25))+1,1)*10^ROW($O$1:$O$25)/10)</f>
        <v>0</v>
      </c>
    </row>
    <row r="1388" spans="14:15" x14ac:dyDescent="0.25">
      <c r="N1388" s="311" t="str">
        <f>INDEX(Tracking!$B$6:$B$3001,ROW(A1383),1)&amp;""</f>
        <v/>
      </c>
      <c r="O1388" s="98">
        <f t="array" ref="O1388">SUMPRODUCT(MID(0&amp;N1388,LARGE(INDEX(ISNUMBER(--MID(N1388,ROW($O$1:$O$25),1))* ROW($O$1:$O$25),0),ROW($O$1:$O$25))+1,1)*10^ROW($O$1:$O$25)/10)</f>
        <v>0</v>
      </c>
    </row>
    <row r="1389" spans="14:15" x14ac:dyDescent="0.25">
      <c r="N1389" s="311" t="str">
        <f>INDEX(Tracking!$B$6:$B$3001,ROW(A1384),1)&amp;""</f>
        <v/>
      </c>
      <c r="O1389" s="98">
        <f t="array" ref="O1389">SUMPRODUCT(MID(0&amp;N1389,LARGE(INDEX(ISNUMBER(--MID(N1389,ROW($O$1:$O$25),1))* ROW($O$1:$O$25),0),ROW($O$1:$O$25))+1,1)*10^ROW($O$1:$O$25)/10)</f>
        <v>0</v>
      </c>
    </row>
    <row r="1390" spans="14:15" x14ac:dyDescent="0.25">
      <c r="N1390" s="311" t="str">
        <f>INDEX(Tracking!$B$6:$B$3001,ROW(A1385),1)&amp;""</f>
        <v/>
      </c>
      <c r="O1390" s="98">
        <f t="array" ref="O1390">SUMPRODUCT(MID(0&amp;N1390,LARGE(INDEX(ISNUMBER(--MID(N1390,ROW($O$1:$O$25),1))* ROW($O$1:$O$25),0),ROW($O$1:$O$25))+1,1)*10^ROW($O$1:$O$25)/10)</f>
        <v>0</v>
      </c>
    </row>
    <row r="1391" spans="14:15" x14ac:dyDescent="0.25">
      <c r="N1391" s="311" t="str">
        <f>INDEX(Tracking!$B$6:$B$3001,ROW(A1386),1)&amp;""</f>
        <v/>
      </c>
      <c r="O1391" s="98">
        <f t="array" ref="O1391">SUMPRODUCT(MID(0&amp;N1391,LARGE(INDEX(ISNUMBER(--MID(N1391,ROW($O$1:$O$25),1))* ROW($O$1:$O$25),0),ROW($O$1:$O$25))+1,1)*10^ROW($O$1:$O$25)/10)</f>
        <v>0</v>
      </c>
    </row>
    <row r="1392" spans="14:15" x14ac:dyDescent="0.25">
      <c r="N1392" s="311" t="str">
        <f>INDEX(Tracking!$B$6:$B$3001,ROW(A1387),1)&amp;""</f>
        <v/>
      </c>
      <c r="O1392" s="98">
        <f t="array" ref="O1392">SUMPRODUCT(MID(0&amp;N1392,LARGE(INDEX(ISNUMBER(--MID(N1392,ROW($O$1:$O$25),1))* ROW($O$1:$O$25),0),ROW($O$1:$O$25))+1,1)*10^ROW($O$1:$O$25)/10)</f>
        <v>0</v>
      </c>
    </row>
    <row r="1393" spans="14:15" x14ac:dyDescent="0.25">
      <c r="N1393" s="311" t="str">
        <f>INDEX(Tracking!$B$6:$B$3001,ROW(A1388),1)&amp;""</f>
        <v/>
      </c>
      <c r="O1393" s="98">
        <f t="array" ref="O1393">SUMPRODUCT(MID(0&amp;N1393,LARGE(INDEX(ISNUMBER(--MID(N1393,ROW($O$1:$O$25),1))* ROW($O$1:$O$25),0),ROW($O$1:$O$25))+1,1)*10^ROW($O$1:$O$25)/10)</f>
        <v>0</v>
      </c>
    </row>
    <row r="1394" spans="14:15" x14ac:dyDescent="0.25">
      <c r="N1394" s="311" t="str">
        <f>INDEX(Tracking!$B$6:$B$3001,ROW(A1389),1)&amp;""</f>
        <v/>
      </c>
      <c r="O1394" s="98">
        <f t="array" ref="O1394">SUMPRODUCT(MID(0&amp;N1394,LARGE(INDEX(ISNUMBER(--MID(N1394,ROW($O$1:$O$25),1))* ROW($O$1:$O$25),0),ROW($O$1:$O$25))+1,1)*10^ROW($O$1:$O$25)/10)</f>
        <v>0</v>
      </c>
    </row>
    <row r="1395" spans="14:15" x14ac:dyDescent="0.25">
      <c r="N1395" s="311" t="str">
        <f>INDEX(Tracking!$B$6:$B$3001,ROW(A1390),1)&amp;""</f>
        <v/>
      </c>
      <c r="O1395" s="98">
        <f t="array" ref="O1395">SUMPRODUCT(MID(0&amp;N1395,LARGE(INDEX(ISNUMBER(--MID(N1395,ROW($O$1:$O$25),1))* ROW($O$1:$O$25),0),ROW($O$1:$O$25))+1,1)*10^ROW($O$1:$O$25)/10)</f>
        <v>0</v>
      </c>
    </row>
    <row r="1396" spans="14:15" x14ac:dyDescent="0.25">
      <c r="N1396" s="311" t="str">
        <f>INDEX(Tracking!$B$6:$B$3001,ROW(A1391),1)&amp;""</f>
        <v/>
      </c>
      <c r="O1396" s="98">
        <f t="array" ref="O1396">SUMPRODUCT(MID(0&amp;N1396,LARGE(INDEX(ISNUMBER(--MID(N1396,ROW($O$1:$O$25),1))* ROW($O$1:$O$25),0),ROW($O$1:$O$25))+1,1)*10^ROW($O$1:$O$25)/10)</f>
        <v>0</v>
      </c>
    </row>
    <row r="1397" spans="14:15" x14ac:dyDescent="0.25">
      <c r="N1397" s="311" t="str">
        <f>INDEX(Tracking!$B$6:$B$3001,ROW(A1392),1)&amp;""</f>
        <v/>
      </c>
      <c r="O1397" s="98">
        <f t="array" ref="O1397">SUMPRODUCT(MID(0&amp;N1397,LARGE(INDEX(ISNUMBER(--MID(N1397,ROW($O$1:$O$25),1))* ROW($O$1:$O$25),0),ROW($O$1:$O$25))+1,1)*10^ROW($O$1:$O$25)/10)</f>
        <v>0</v>
      </c>
    </row>
    <row r="1398" spans="14:15" x14ac:dyDescent="0.25">
      <c r="N1398" s="311" t="str">
        <f>INDEX(Tracking!$B$6:$B$3001,ROW(A1393),1)&amp;""</f>
        <v/>
      </c>
      <c r="O1398" s="98">
        <f t="array" ref="O1398">SUMPRODUCT(MID(0&amp;N1398,LARGE(INDEX(ISNUMBER(--MID(N1398,ROW($O$1:$O$25),1))* ROW($O$1:$O$25),0),ROW($O$1:$O$25))+1,1)*10^ROW($O$1:$O$25)/10)</f>
        <v>0</v>
      </c>
    </row>
    <row r="1399" spans="14:15" x14ac:dyDescent="0.25">
      <c r="N1399" s="311" t="str">
        <f>INDEX(Tracking!$B$6:$B$3001,ROW(A1394),1)&amp;""</f>
        <v/>
      </c>
      <c r="O1399" s="98">
        <f t="array" ref="O1399">SUMPRODUCT(MID(0&amp;N1399,LARGE(INDEX(ISNUMBER(--MID(N1399,ROW($O$1:$O$25),1))* ROW($O$1:$O$25),0),ROW($O$1:$O$25))+1,1)*10^ROW($O$1:$O$25)/10)</f>
        <v>0</v>
      </c>
    </row>
    <row r="1400" spans="14:15" x14ac:dyDescent="0.25">
      <c r="N1400" s="311" t="str">
        <f>INDEX(Tracking!$B$6:$B$3001,ROW(A1395),1)&amp;""</f>
        <v/>
      </c>
      <c r="O1400" s="98">
        <f t="array" ref="O1400">SUMPRODUCT(MID(0&amp;N1400,LARGE(INDEX(ISNUMBER(--MID(N1400,ROW($O$1:$O$25),1))* ROW($O$1:$O$25),0),ROW($O$1:$O$25))+1,1)*10^ROW($O$1:$O$25)/10)</f>
        <v>0</v>
      </c>
    </row>
    <row r="1401" spans="14:15" x14ac:dyDescent="0.25">
      <c r="N1401" s="311" t="str">
        <f>INDEX(Tracking!$B$6:$B$3001,ROW(A1396),1)&amp;""</f>
        <v/>
      </c>
      <c r="O1401" s="98">
        <f t="array" ref="O1401">SUMPRODUCT(MID(0&amp;N1401,LARGE(INDEX(ISNUMBER(--MID(N1401,ROW($O$1:$O$25),1))* ROW($O$1:$O$25),0),ROW($O$1:$O$25))+1,1)*10^ROW($O$1:$O$25)/10)</f>
        <v>0</v>
      </c>
    </row>
    <row r="1402" spans="14:15" x14ac:dyDescent="0.25">
      <c r="N1402" s="311" t="str">
        <f>INDEX(Tracking!$B$6:$B$3001,ROW(A1397),1)&amp;""</f>
        <v/>
      </c>
      <c r="O1402" s="98">
        <f t="array" ref="O1402">SUMPRODUCT(MID(0&amp;N1402,LARGE(INDEX(ISNUMBER(--MID(N1402,ROW($O$1:$O$25),1))* ROW($O$1:$O$25),0),ROW($O$1:$O$25))+1,1)*10^ROW($O$1:$O$25)/10)</f>
        <v>0</v>
      </c>
    </row>
    <row r="1403" spans="14:15" x14ac:dyDescent="0.25">
      <c r="N1403" s="311" t="str">
        <f>INDEX(Tracking!$B$6:$B$3001,ROW(A1398),1)&amp;""</f>
        <v/>
      </c>
      <c r="O1403" s="98">
        <f t="array" ref="O1403">SUMPRODUCT(MID(0&amp;N1403,LARGE(INDEX(ISNUMBER(--MID(N1403,ROW($O$1:$O$25),1))* ROW($O$1:$O$25),0),ROW($O$1:$O$25))+1,1)*10^ROW($O$1:$O$25)/10)</f>
        <v>0</v>
      </c>
    </row>
    <row r="1404" spans="14:15" x14ac:dyDescent="0.25">
      <c r="N1404" s="311" t="str">
        <f>INDEX(Tracking!$B$6:$B$3001,ROW(A1399),1)&amp;""</f>
        <v/>
      </c>
      <c r="O1404" s="98">
        <f t="array" ref="O1404">SUMPRODUCT(MID(0&amp;N1404,LARGE(INDEX(ISNUMBER(--MID(N1404,ROW($O$1:$O$25),1))* ROW($O$1:$O$25),0),ROW($O$1:$O$25))+1,1)*10^ROW($O$1:$O$25)/10)</f>
        <v>0</v>
      </c>
    </row>
    <row r="1405" spans="14:15" x14ac:dyDescent="0.25">
      <c r="N1405" s="311" t="str">
        <f>INDEX(Tracking!$B$6:$B$3001,ROW(A1400),1)&amp;""</f>
        <v/>
      </c>
      <c r="O1405" s="98">
        <f t="array" ref="O1405">SUMPRODUCT(MID(0&amp;N1405,LARGE(INDEX(ISNUMBER(--MID(N1405,ROW($O$1:$O$25),1))* ROW($O$1:$O$25),0),ROW($O$1:$O$25))+1,1)*10^ROW($O$1:$O$25)/10)</f>
        <v>0</v>
      </c>
    </row>
    <row r="1406" spans="14:15" x14ac:dyDescent="0.25">
      <c r="N1406" s="311" t="str">
        <f>INDEX(Tracking!$B$6:$B$3001,ROW(A1401),1)&amp;""</f>
        <v/>
      </c>
      <c r="O1406" s="98">
        <f t="array" ref="O1406">SUMPRODUCT(MID(0&amp;N1406,LARGE(INDEX(ISNUMBER(--MID(N1406,ROW($O$1:$O$25),1))* ROW($O$1:$O$25),0),ROW($O$1:$O$25))+1,1)*10^ROW($O$1:$O$25)/10)</f>
        <v>0</v>
      </c>
    </row>
    <row r="1407" spans="14:15" x14ac:dyDescent="0.25">
      <c r="N1407" s="311" t="str">
        <f>INDEX(Tracking!$B$6:$B$3001,ROW(A1402),1)&amp;""</f>
        <v/>
      </c>
      <c r="O1407" s="98">
        <f t="array" ref="O1407">SUMPRODUCT(MID(0&amp;N1407,LARGE(INDEX(ISNUMBER(--MID(N1407,ROW($O$1:$O$25),1))* ROW($O$1:$O$25),0),ROW($O$1:$O$25))+1,1)*10^ROW($O$1:$O$25)/10)</f>
        <v>0</v>
      </c>
    </row>
    <row r="1408" spans="14:15" x14ac:dyDescent="0.25">
      <c r="N1408" s="311" t="str">
        <f>INDEX(Tracking!$B$6:$B$3001,ROW(A1403),1)&amp;""</f>
        <v/>
      </c>
      <c r="O1408" s="98">
        <f t="array" ref="O1408">SUMPRODUCT(MID(0&amp;N1408,LARGE(INDEX(ISNUMBER(--MID(N1408,ROW($O$1:$O$25),1))* ROW($O$1:$O$25),0),ROW($O$1:$O$25))+1,1)*10^ROW($O$1:$O$25)/10)</f>
        <v>0</v>
      </c>
    </row>
    <row r="1409" spans="14:15" x14ac:dyDescent="0.25">
      <c r="N1409" s="311" t="str">
        <f>INDEX(Tracking!$B$6:$B$3001,ROW(A1404),1)&amp;""</f>
        <v/>
      </c>
      <c r="O1409" s="98">
        <f t="array" ref="O1409">SUMPRODUCT(MID(0&amp;N1409,LARGE(INDEX(ISNUMBER(--MID(N1409,ROW($O$1:$O$25),1))* ROW($O$1:$O$25),0),ROW($O$1:$O$25))+1,1)*10^ROW($O$1:$O$25)/10)</f>
        <v>0</v>
      </c>
    </row>
    <row r="1410" spans="14:15" x14ac:dyDescent="0.25">
      <c r="N1410" s="311" t="str">
        <f>INDEX(Tracking!$B$6:$B$3001,ROW(A1405),1)&amp;""</f>
        <v/>
      </c>
      <c r="O1410" s="98">
        <f t="array" ref="O1410">SUMPRODUCT(MID(0&amp;N1410,LARGE(INDEX(ISNUMBER(--MID(N1410,ROW($O$1:$O$25),1))* ROW($O$1:$O$25),0),ROW($O$1:$O$25))+1,1)*10^ROW($O$1:$O$25)/10)</f>
        <v>0</v>
      </c>
    </row>
    <row r="1411" spans="14:15" x14ac:dyDescent="0.25">
      <c r="N1411" s="311" t="str">
        <f>INDEX(Tracking!$B$6:$B$3001,ROW(A1406),1)&amp;""</f>
        <v/>
      </c>
      <c r="O1411" s="98">
        <f t="array" ref="O1411">SUMPRODUCT(MID(0&amp;N1411,LARGE(INDEX(ISNUMBER(--MID(N1411,ROW($O$1:$O$25),1))* ROW($O$1:$O$25),0),ROW($O$1:$O$25))+1,1)*10^ROW($O$1:$O$25)/10)</f>
        <v>0</v>
      </c>
    </row>
    <row r="1412" spans="14:15" x14ac:dyDescent="0.25">
      <c r="N1412" s="311" t="str">
        <f>INDEX(Tracking!$B$6:$B$3001,ROW(A1407),1)&amp;""</f>
        <v/>
      </c>
      <c r="O1412" s="98">
        <f t="array" ref="O1412">SUMPRODUCT(MID(0&amp;N1412,LARGE(INDEX(ISNUMBER(--MID(N1412,ROW($O$1:$O$25),1))* ROW($O$1:$O$25),0),ROW($O$1:$O$25))+1,1)*10^ROW($O$1:$O$25)/10)</f>
        <v>0</v>
      </c>
    </row>
    <row r="1413" spans="14:15" x14ac:dyDescent="0.25">
      <c r="N1413" s="311" t="str">
        <f>INDEX(Tracking!$B$6:$B$3001,ROW(A1408),1)&amp;""</f>
        <v/>
      </c>
      <c r="O1413" s="98">
        <f t="array" ref="O1413">SUMPRODUCT(MID(0&amp;N1413,LARGE(INDEX(ISNUMBER(--MID(N1413,ROW($O$1:$O$25),1))* ROW($O$1:$O$25),0),ROW($O$1:$O$25))+1,1)*10^ROW($O$1:$O$25)/10)</f>
        <v>0</v>
      </c>
    </row>
    <row r="1414" spans="14:15" x14ac:dyDescent="0.25">
      <c r="N1414" s="311" t="str">
        <f>INDEX(Tracking!$B$6:$B$3001,ROW(A1409),1)&amp;""</f>
        <v/>
      </c>
      <c r="O1414" s="98">
        <f t="array" ref="O1414">SUMPRODUCT(MID(0&amp;N1414,LARGE(INDEX(ISNUMBER(--MID(N1414,ROW($O$1:$O$25),1))* ROW($O$1:$O$25),0),ROW($O$1:$O$25))+1,1)*10^ROW($O$1:$O$25)/10)</f>
        <v>0</v>
      </c>
    </row>
    <row r="1415" spans="14:15" x14ac:dyDescent="0.25">
      <c r="N1415" s="311" t="str">
        <f>INDEX(Tracking!$B$6:$B$3001,ROW(A1410),1)&amp;""</f>
        <v/>
      </c>
      <c r="O1415" s="98">
        <f t="array" ref="O1415">SUMPRODUCT(MID(0&amp;N1415,LARGE(INDEX(ISNUMBER(--MID(N1415,ROW($O$1:$O$25),1))* ROW($O$1:$O$25),0),ROW($O$1:$O$25))+1,1)*10^ROW($O$1:$O$25)/10)</f>
        <v>0</v>
      </c>
    </row>
    <row r="1416" spans="14:15" x14ac:dyDescent="0.25">
      <c r="N1416" s="311" t="str">
        <f>INDEX(Tracking!$B$6:$B$3001,ROW(A1411),1)&amp;""</f>
        <v/>
      </c>
      <c r="O1416" s="98">
        <f t="array" ref="O1416">SUMPRODUCT(MID(0&amp;N1416,LARGE(INDEX(ISNUMBER(--MID(N1416,ROW($O$1:$O$25),1))* ROW($O$1:$O$25),0),ROW($O$1:$O$25))+1,1)*10^ROW($O$1:$O$25)/10)</f>
        <v>0</v>
      </c>
    </row>
    <row r="1417" spans="14:15" x14ac:dyDescent="0.25">
      <c r="N1417" s="311" t="str">
        <f>INDEX(Tracking!$B$6:$B$3001,ROW(A1412),1)&amp;""</f>
        <v/>
      </c>
      <c r="O1417" s="98">
        <f t="array" ref="O1417">SUMPRODUCT(MID(0&amp;N1417,LARGE(INDEX(ISNUMBER(--MID(N1417,ROW($O$1:$O$25),1))* ROW($O$1:$O$25),0),ROW($O$1:$O$25))+1,1)*10^ROW($O$1:$O$25)/10)</f>
        <v>0</v>
      </c>
    </row>
    <row r="1418" spans="14:15" x14ac:dyDescent="0.25">
      <c r="N1418" s="311" t="str">
        <f>INDEX(Tracking!$B$6:$B$3001,ROW(A1413),1)&amp;""</f>
        <v/>
      </c>
      <c r="O1418" s="98">
        <f t="array" ref="O1418">SUMPRODUCT(MID(0&amp;N1418,LARGE(INDEX(ISNUMBER(--MID(N1418,ROW($O$1:$O$25),1))* ROW($O$1:$O$25),0),ROW($O$1:$O$25))+1,1)*10^ROW($O$1:$O$25)/10)</f>
        <v>0</v>
      </c>
    </row>
    <row r="1419" spans="14:15" x14ac:dyDescent="0.25">
      <c r="N1419" s="311" t="str">
        <f>INDEX(Tracking!$B$6:$B$3001,ROW(A1414),1)&amp;""</f>
        <v/>
      </c>
      <c r="O1419" s="98">
        <f t="array" ref="O1419">SUMPRODUCT(MID(0&amp;N1419,LARGE(INDEX(ISNUMBER(--MID(N1419,ROW($O$1:$O$25),1))* ROW($O$1:$O$25),0),ROW($O$1:$O$25))+1,1)*10^ROW($O$1:$O$25)/10)</f>
        <v>0</v>
      </c>
    </row>
    <row r="1420" spans="14:15" x14ac:dyDescent="0.25">
      <c r="N1420" s="311" t="str">
        <f>INDEX(Tracking!$B$6:$B$3001,ROW(A1415),1)&amp;""</f>
        <v/>
      </c>
      <c r="O1420" s="98">
        <f t="array" ref="O1420">SUMPRODUCT(MID(0&amp;N1420,LARGE(INDEX(ISNUMBER(--MID(N1420,ROW($O$1:$O$25),1))* ROW($O$1:$O$25),0),ROW($O$1:$O$25))+1,1)*10^ROW($O$1:$O$25)/10)</f>
        <v>0</v>
      </c>
    </row>
    <row r="1421" spans="14:15" x14ac:dyDescent="0.25">
      <c r="N1421" s="311" t="str">
        <f>INDEX(Tracking!$B$6:$B$3001,ROW(A1416),1)&amp;""</f>
        <v/>
      </c>
      <c r="O1421" s="98">
        <f t="array" ref="O1421">SUMPRODUCT(MID(0&amp;N1421,LARGE(INDEX(ISNUMBER(--MID(N1421,ROW($O$1:$O$25),1))* ROW($O$1:$O$25),0),ROW($O$1:$O$25))+1,1)*10^ROW($O$1:$O$25)/10)</f>
        <v>0</v>
      </c>
    </row>
    <row r="1422" spans="14:15" x14ac:dyDescent="0.25">
      <c r="N1422" s="311" t="str">
        <f>INDEX(Tracking!$B$6:$B$3001,ROW(A1417),1)&amp;""</f>
        <v/>
      </c>
      <c r="O1422" s="98">
        <f t="array" ref="O1422">SUMPRODUCT(MID(0&amp;N1422,LARGE(INDEX(ISNUMBER(--MID(N1422,ROW($O$1:$O$25),1))* ROW($O$1:$O$25),0),ROW($O$1:$O$25))+1,1)*10^ROW($O$1:$O$25)/10)</f>
        <v>0</v>
      </c>
    </row>
    <row r="1423" spans="14:15" x14ac:dyDescent="0.25">
      <c r="N1423" s="311" t="str">
        <f>INDEX(Tracking!$B$6:$B$3001,ROW(A1418),1)&amp;""</f>
        <v/>
      </c>
      <c r="O1423" s="98">
        <f t="array" ref="O1423">SUMPRODUCT(MID(0&amp;N1423,LARGE(INDEX(ISNUMBER(--MID(N1423,ROW($O$1:$O$25),1))* ROW($O$1:$O$25),0),ROW($O$1:$O$25))+1,1)*10^ROW($O$1:$O$25)/10)</f>
        <v>0</v>
      </c>
    </row>
    <row r="1424" spans="14:15" x14ac:dyDescent="0.25">
      <c r="N1424" s="311" t="str">
        <f>INDEX(Tracking!$B$6:$B$3001,ROW(A1419),1)&amp;""</f>
        <v/>
      </c>
      <c r="O1424" s="98">
        <f t="array" ref="O1424">SUMPRODUCT(MID(0&amp;N1424,LARGE(INDEX(ISNUMBER(--MID(N1424,ROW($O$1:$O$25),1))* ROW($O$1:$O$25),0),ROW($O$1:$O$25))+1,1)*10^ROW($O$1:$O$25)/10)</f>
        <v>0</v>
      </c>
    </row>
    <row r="1425" spans="14:15" x14ac:dyDescent="0.25">
      <c r="N1425" s="311" t="str">
        <f>INDEX(Tracking!$B$6:$B$3001,ROW(A1420),1)&amp;""</f>
        <v/>
      </c>
      <c r="O1425" s="98">
        <f t="array" ref="O1425">SUMPRODUCT(MID(0&amp;N1425,LARGE(INDEX(ISNUMBER(--MID(N1425,ROW($O$1:$O$25),1))* ROW($O$1:$O$25),0),ROW($O$1:$O$25))+1,1)*10^ROW($O$1:$O$25)/10)</f>
        <v>0</v>
      </c>
    </row>
    <row r="1426" spans="14:15" x14ac:dyDescent="0.25">
      <c r="N1426" s="311" t="str">
        <f>INDEX(Tracking!$B$6:$B$3001,ROW(A1421),1)&amp;""</f>
        <v/>
      </c>
      <c r="O1426" s="98">
        <f t="array" ref="O1426">SUMPRODUCT(MID(0&amp;N1426,LARGE(INDEX(ISNUMBER(--MID(N1426,ROW($O$1:$O$25),1))* ROW($O$1:$O$25),0),ROW($O$1:$O$25))+1,1)*10^ROW($O$1:$O$25)/10)</f>
        <v>0</v>
      </c>
    </row>
    <row r="1427" spans="14:15" x14ac:dyDescent="0.25">
      <c r="N1427" s="311" t="str">
        <f>INDEX(Tracking!$B$6:$B$3001,ROW(A1422),1)&amp;""</f>
        <v/>
      </c>
      <c r="O1427" s="98">
        <f t="array" ref="O1427">SUMPRODUCT(MID(0&amp;N1427,LARGE(INDEX(ISNUMBER(--MID(N1427,ROW($O$1:$O$25),1))* ROW($O$1:$O$25),0),ROW($O$1:$O$25))+1,1)*10^ROW($O$1:$O$25)/10)</f>
        <v>0</v>
      </c>
    </row>
    <row r="1428" spans="14:15" x14ac:dyDescent="0.25">
      <c r="N1428" s="311" t="str">
        <f>INDEX(Tracking!$B$6:$B$3001,ROW(A1423),1)&amp;""</f>
        <v/>
      </c>
      <c r="O1428" s="98">
        <f t="array" ref="O1428">SUMPRODUCT(MID(0&amp;N1428,LARGE(INDEX(ISNUMBER(--MID(N1428,ROW($O$1:$O$25),1))* ROW($O$1:$O$25),0),ROW($O$1:$O$25))+1,1)*10^ROW($O$1:$O$25)/10)</f>
        <v>0</v>
      </c>
    </row>
    <row r="1429" spans="14:15" x14ac:dyDescent="0.25">
      <c r="N1429" s="311" t="str">
        <f>INDEX(Tracking!$B$6:$B$3001,ROW(A1424),1)&amp;""</f>
        <v/>
      </c>
      <c r="O1429" s="98">
        <f t="array" ref="O1429">SUMPRODUCT(MID(0&amp;N1429,LARGE(INDEX(ISNUMBER(--MID(N1429,ROW($O$1:$O$25),1))* ROW($O$1:$O$25),0),ROW($O$1:$O$25))+1,1)*10^ROW($O$1:$O$25)/10)</f>
        <v>0</v>
      </c>
    </row>
    <row r="1430" spans="14:15" x14ac:dyDescent="0.25">
      <c r="N1430" s="311" t="str">
        <f>INDEX(Tracking!$B$6:$B$3001,ROW(A1425),1)&amp;""</f>
        <v/>
      </c>
      <c r="O1430" s="98">
        <f t="array" ref="O1430">SUMPRODUCT(MID(0&amp;N1430,LARGE(INDEX(ISNUMBER(--MID(N1430,ROW($O$1:$O$25),1))* ROW($O$1:$O$25),0),ROW($O$1:$O$25))+1,1)*10^ROW($O$1:$O$25)/10)</f>
        <v>0</v>
      </c>
    </row>
    <row r="1431" spans="14:15" x14ac:dyDescent="0.25">
      <c r="N1431" s="311" t="str">
        <f>INDEX(Tracking!$B$6:$B$3001,ROW(A1426),1)&amp;""</f>
        <v/>
      </c>
      <c r="O1431" s="98">
        <f t="array" ref="O1431">SUMPRODUCT(MID(0&amp;N1431,LARGE(INDEX(ISNUMBER(--MID(N1431,ROW($O$1:$O$25),1))* ROW($O$1:$O$25),0),ROW($O$1:$O$25))+1,1)*10^ROW($O$1:$O$25)/10)</f>
        <v>0</v>
      </c>
    </row>
    <row r="1432" spans="14:15" x14ac:dyDescent="0.25">
      <c r="N1432" s="311" t="str">
        <f>INDEX(Tracking!$B$6:$B$3001,ROW(A1427),1)&amp;""</f>
        <v/>
      </c>
      <c r="O1432" s="98">
        <f t="array" ref="O1432">SUMPRODUCT(MID(0&amp;N1432,LARGE(INDEX(ISNUMBER(--MID(N1432,ROW($O$1:$O$25),1))* ROW($O$1:$O$25),0),ROW($O$1:$O$25))+1,1)*10^ROW($O$1:$O$25)/10)</f>
        <v>0</v>
      </c>
    </row>
    <row r="1433" spans="14:15" x14ac:dyDescent="0.25">
      <c r="N1433" s="311" t="str">
        <f>INDEX(Tracking!$B$6:$B$3001,ROW(A1428),1)&amp;""</f>
        <v/>
      </c>
      <c r="O1433" s="98">
        <f t="array" ref="O1433">SUMPRODUCT(MID(0&amp;N1433,LARGE(INDEX(ISNUMBER(--MID(N1433,ROW($O$1:$O$25),1))* ROW($O$1:$O$25),0),ROW($O$1:$O$25))+1,1)*10^ROW($O$1:$O$25)/10)</f>
        <v>0</v>
      </c>
    </row>
    <row r="1434" spans="14:15" x14ac:dyDescent="0.25">
      <c r="N1434" s="311" t="str">
        <f>INDEX(Tracking!$B$6:$B$3001,ROW(A1429),1)&amp;""</f>
        <v/>
      </c>
      <c r="O1434" s="98">
        <f t="array" ref="O1434">SUMPRODUCT(MID(0&amp;N1434,LARGE(INDEX(ISNUMBER(--MID(N1434,ROW($O$1:$O$25),1))* ROW($O$1:$O$25),0),ROW($O$1:$O$25))+1,1)*10^ROW($O$1:$O$25)/10)</f>
        <v>0</v>
      </c>
    </row>
    <row r="1435" spans="14:15" x14ac:dyDescent="0.25">
      <c r="N1435" s="311" t="str">
        <f>INDEX(Tracking!$B$6:$B$3001,ROW(A1430),1)&amp;""</f>
        <v/>
      </c>
      <c r="O1435" s="98">
        <f t="array" ref="O1435">SUMPRODUCT(MID(0&amp;N1435,LARGE(INDEX(ISNUMBER(--MID(N1435,ROW($O$1:$O$25),1))* ROW($O$1:$O$25),0),ROW($O$1:$O$25))+1,1)*10^ROW($O$1:$O$25)/10)</f>
        <v>0</v>
      </c>
    </row>
    <row r="1436" spans="14:15" x14ac:dyDescent="0.25">
      <c r="N1436" s="311" t="str">
        <f>INDEX(Tracking!$B$6:$B$3001,ROW(A1431),1)&amp;""</f>
        <v/>
      </c>
      <c r="O1436" s="98">
        <f t="array" ref="O1436">SUMPRODUCT(MID(0&amp;N1436,LARGE(INDEX(ISNUMBER(--MID(N1436,ROW($O$1:$O$25),1))* ROW($O$1:$O$25),0),ROW($O$1:$O$25))+1,1)*10^ROW($O$1:$O$25)/10)</f>
        <v>0</v>
      </c>
    </row>
    <row r="1437" spans="14:15" x14ac:dyDescent="0.25">
      <c r="N1437" s="311" t="str">
        <f>INDEX(Tracking!$B$6:$B$3001,ROW(A1432),1)&amp;""</f>
        <v/>
      </c>
      <c r="O1437" s="98">
        <f t="array" ref="O1437">SUMPRODUCT(MID(0&amp;N1437,LARGE(INDEX(ISNUMBER(--MID(N1437,ROW($O$1:$O$25),1))* ROW($O$1:$O$25),0),ROW($O$1:$O$25))+1,1)*10^ROW($O$1:$O$25)/10)</f>
        <v>0</v>
      </c>
    </row>
    <row r="1438" spans="14:15" x14ac:dyDescent="0.25">
      <c r="N1438" s="311" t="str">
        <f>INDEX(Tracking!$B$6:$B$3001,ROW(A1433),1)&amp;""</f>
        <v/>
      </c>
      <c r="O1438" s="98">
        <f t="array" ref="O1438">SUMPRODUCT(MID(0&amp;N1438,LARGE(INDEX(ISNUMBER(--MID(N1438,ROW($O$1:$O$25),1))* ROW($O$1:$O$25),0),ROW($O$1:$O$25))+1,1)*10^ROW($O$1:$O$25)/10)</f>
        <v>0</v>
      </c>
    </row>
    <row r="1439" spans="14:15" x14ac:dyDescent="0.25">
      <c r="N1439" s="311" t="str">
        <f>INDEX(Tracking!$B$6:$B$3001,ROW(A1434),1)&amp;""</f>
        <v/>
      </c>
      <c r="O1439" s="98">
        <f t="array" ref="O1439">SUMPRODUCT(MID(0&amp;N1439,LARGE(INDEX(ISNUMBER(--MID(N1439,ROW($O$1:$O$25),1))* ROW($O$1:$O$25),0),ROW($O$1:$O$25))+1,1)*10^ROW($O$1:$O$25)/10)</f>
        <v>0</v>
      </c>
    </row>
    <row r="1440" spans="14:15" x14ac:dyDescent="0.25">
      <c r="N1440" s="311" t="str">
        <f>INDEX(Tracking!$B$6:$B$3001,ROW(A1435),1)&amp;""</f>
        <v/>
      </c>
      <c r="O1440" s="98">
        <f t="array" ref="O1440">SUMPRODUCT(MID(0&amp;N1440,LARGE(INDEX(ISNUMBER(--MID(N1440,ROW($O$1:$O$25),1))* ROW($O$1:$O$25),0),ROW($O$1:$O$25))+1,1)*10^ROW($O$1:$O$25)/10)</f>
        <v>0</v>
      </c>
    </row>
    <row r="1441" spans="14:15" x14ac:dyDescent="0.25">
      <c r="N1441" s="311" t="str">
        <f>INDEX(Tracking!$B$6:$B$3001,ROW(A1436),1)&amp;""</f>
        <v/>
      </c>
      <c r="O1441" s="98">
        <f t="array" ref="O1441">SUMPRODUCT(MID(0&amp;N1441,LARGE(INDEX(ISNUMBER(--MID(N1441,ROW($O$1:$O$25),1))* ROW($O$1:$O$25),0),ROW($O$1:$O$25))+1,1)*10^ROW($O$1:$O$25)/10)</f>
        <v>0</v>
      </c>
    </row>
    <row r="1442" spans="14:15" x14ac:dyDescent="0.25">
      <c r="N1442" s="311" t="str">
        <f>INDEX(Tracking!$B$6:$B$3001,ROW(A1437),1)&amp;""</f>
        <v/>
      </c>
      <c r="O1442" s="98">
        <f t="array" ref="O1442">SUMPRODUCT(MID(0&amp;N1442,LARGE(INDEX(ISNUMBER(--MID(N1442,ROW($O$1:$O$25),1))* ROW($O$1:$O$25),0),ROW($O$1:$O$25))+1,1)*10^ROW($O$1:$O$25)/10)</f>
        <v>0</v>
      </c>
    </row>
    <row r="1443" spans="14:15" x14ac:dyDescent="0.25">
      <c r="N1443" s="311" t="str">
        <f>INDEX(Tracking!$B$6:$B$3001,ROW(A1438),1)&amp;""</f>
        <v/>
      </c>
      <c r="O1443" s="98">
        <f t="array" ref="O1443">SUMPRODUCT(MID(0&amp;N1443,LARGE(INDEX(ISNUMBER(--MID(N1443,ROW($O$1:$O$25),1))* ROW($O$1:$O$25),0),ROW($O$1:$O$25))+1,1)*10^ROW($O$1:$O$25)/10)</f>
        <v>0</v>
      </c>
    </row>
    <row r="1444" spans="14:15" x14ac:dyDescent="0.25">
      <c r="N1444" s="311" t="str">
        <f>INDEX(Tracking!$B$6:$B$3001,ROW(A1439),1)&amp;""</f>
        <v/>
      </c>
      <c r="O1444" s="98">
        <f t="array" ref="O1444">SUMPRODUCT(MID(0&amp;N1444,LARGE(INDEX(ISNUMBER(--MID(N1444,ROW($O$1:$O$25),1))* ROW($O$1:$O$25),0),ROW($O$1:$O$25))+1,1)*10^ROW($O$1:$O$25)/10)</f>
        <v>0</v>
      </c>
    </row>
    <row r="1445" spans="14:15" x14ac:dyDescent="0.25">
      <c r="N1445" s="311" t="str">
        <f>INDEX(Tracking!$B$6:$B$3001,ROW(A1440),1)&amp;""</f>
        <v/>
      </c>
      <c r="O1445" s="98">
        <f t="array" ref="O1445">SUMPRODUCT(MID(0&amp;N1445,LARGE(INDEX(ISNUMBER(--MID(N1445,ROW($O$1:$O$25),1))* ROW($O$1:$O$25),0),ROW($O$1:$O$25))+1,1)*10^ROW($O$1:$O$25)/10)</f>
        <v>0</v>
      </c>
    </row>
    <row r="1446" spans="14:15" x14ac:dyDescent="0.25">
      <c r="N1446" s="311" t="str">
        <f>INDEX(Tracking!$B$6:$B$3001,ROW(A1441),1)&amp;""</f>
        <v/>
      </c>
      <c r="O1446" s="98">
        <f t="array" ref="O1446">SUMPRODUCT(MID(0&amp;N1446,LARGE(INDEX(ISNUMBER(--MID(N1446,ROW($O$1:$O$25),1))* ROW($O$1:$O$25),0),ROW($O$1:$O$25))+1,1)*10^ROW($O$1:$O$25)/10)</f>
        <v>0</v>
      </c>
    </row>
    <row r="1447" spans="14:15" x14ac:dyDescent="0.25">
      <c r="N1447" s="311" t="str">
        <f>INDEX(Tracking!$B$6:$B$3001,ROW(A1442),1)&amp;""</f>
        <v/>
      </c>
      <c r="O1447" s="98">
        <f t="array" ref="O1447">SUMPRODUCT(MID(0&amp;N1447,LARGE(INDEX(ISNUMBER(--MID(N1447,ROW($O$1:$O$25),1))* ROW($O$1:$O$25),0),ROW($O$1:$O$25))+1,1)*10^ROW($O$1:$O$25)/10)</f>
        <v>0</v>
      </c>
    </row>
    <row r="1448" spans="14:15" x14ac:dyDescent="0.25">
      <c r="N1448" s="311" t="str">
        <f>INDEX(Tracking!$B$6:$B$3001,ROW(A1443),1)&amp;""</f>
        <v/>
      </c>
      <c r="O1448" s="98">
        <f t="array" ref="O1448">SUMPRODUCT(MID(0&amp;N1448,LARGE(INDEX(ISNUMBER(--MID(N1448,ROW($O$1:$O$25),1))* ROW($O$1:$O$25),0),ROW($O$1:$O$25))+1,1)*10^ROW($O$1:$O$25)/10)</f>
        <v>0</v>
      </c>
    </row>
    <row r="1449" spans="14:15" x14ac:dyDescent="0.25">
      <c r="N1449" s="311" t="str">
        <f>INDEX(Tracking!$B$6:$B$3001,ROW(A1444),1)&amp;""</f>
        <v/>
      </c>
      <c r="O1449" s="98">
        <f t="array" ref="O1449">SUMPRODUCT(MID(0&amp;N1449,LARGE(INDEX(ISNUMBER(--MID(N1449,ROW($O$1:$O$25),1))* ROW($O$1:$O$25),0),ROW($O$1:$O$25))+1,1)*10^ROW($O$1:$O$25)/10)</f>
        <v>0</v>
      </c>
    </row>
    <row r="1450" spans="14:15" x14ac:dyDescent="0.25">
      <c r="N1450" s="311" t="str">
        <f>INDEX(Tracking!$B$6:$B$3001,ROW(A1445),1)&amp;""</f>
        <v/>
      </c>
      <c r="O1450" s="98">
        <f t="array" ref="O1450">SUMPRODUCT(MID(0&amp;N1450,LARGE(INDEX(ISNUMBER(--MID(N1450,ROW($O$1:$O$25),1))* ROW($O$1:$O$25),0),ROW($O$1:$O$25))+1,1)*10^ROW($O$1:$O$25)/10)</f>
        <v>0</v>
      </c>
    </row>
    <row r="1451" spans="14:15" x14ac:dyDescent="0.25">
      <c r="N1451" s="311" t="str">
        <f>INDEX(Tracking!$B$6:$B$3001,ROW(A1446),1)&amp;""</f>
        <v/>
      </c>
      <c r="O1451" s="98">
        <f t="array" ref="O1451">SUMPRODUCT(MID(0&amp;N1451,LARGE(INDEX(ISNUMBER(--MID(N1451,ROW($O$1:$O$25),1))* ROW($O$1:$O$25),0),ROW($O$1:$O$25))+1,1)*10^ROW($O$1:$O$25)/10)</f>
        <v>0</v>
      </c>
    </row>
    <row r="1452" spans="14:15" x14ac:dyDescent="0.25">
      <c r="N1452" s="311" t="str">
        <f>INDEX(Tracking!$B$6:$B$3001,ROW(A1447),1)&amp;""</f>
        <v/>
      </c>
      <c r="O1452" s="98">
        <f t="array" ref="O1452">SUMPRODUCT(MID(0&amp;N1452,LARGE(INDEX(ISNUMBER(--MID(N1452,ROW($O$1:$O$25),1))* ROW($O$1:$O$25),0),ROW($O$1:$O$25))+1,1)*10^ROW($O$1:$O$25)/10)</f>
        <v>0</v>
      </c>
    </row>
    <row r="1453" spans="14:15" x14ac:dyDescent="0.25">
      <c r="N1453" s="311" t="str">
        <f>INDEX(Tracking!$B$6:$B$3001,ROW(A1448),1)&amp;""</f>
        <v/>
      </c>
      <c r="O1453" s="98">
        <f t="array" ref="O1453">SUMPRODUCT(MID(0&amp;N1453,LARGE(INDEX(ISNUMBER(--MID(N1453,ROW($O$1:$O$25),1))* ROW($O$1:$O$25),0),ROW($O$1:$O$25))+1,1)*10^ROW($O$1:$O$25)/10)</f>
        <v>0</v>
      </c>
    </row>
    <row r="1454" spans="14:15" x14ac:dyDescent="0.25">
      <c r="N1454" s="311" t="str">
        <f>INDEX(Tracking!$B$6:$B$3001,ROW(A1449),1)&amp;""</f>
        <v/>
      </c>
      <c r="O1454" s="98">
        <f t="array" ref="O1454">SUMPRODUCT(MID(0&amp;N1454,LARGE(INDEX(ISNUMBER(--MID(N1454,ROW($O$1:$O$25),1))* ROW($O$1:$O$25),0),ROW($O$1:$O$25))+1,1)*10^ROW($O$1:$O$25)/10)</f>
        <v>0</v>
      </c>
    </row>
    <row r="1455" spans="14:15" x14ac:dyDescent="0.25">
      <c r="N1455" s="311" t="str">
        <f>INDEX(Tracking!$B$6:$B$3001,ROW(A1450),1)&amp;""</f>
        <v/>
      </c>
      <c r="O1455" s="98">
        <f t="array" ref="O1455">SUMPRODUCT(MID(0&amp;N1455,LARGE(INDEX(ISNUMBER(--MID(N1455,ROW($O$1:$O$25),1))* ROW($O$1:$O$25),0),ROW($O$1:$O$25))+1,1)*10^ROW($O$1:$O$25)/10)</f>
        <v>0</v>
      </c>
    </row>
    <row r="1456" spans="14:15" x14ac:dyDescent="0.25">
      <c r="N1456" s="311" t="str">
        <f>INDEX(Tracking!$B$6:$B$3001,ROW(A1451),1)&amp;""</f>
        <v/>
      </c>
      <c r="O1456" s="98">
        <f t="array" ref="O1456">SUMPRODUCT(MID(0&amp;N1456,LARGE(INDEX(ISNUMBER(--MID(N1456,ROW($O$1:$O$25),1))* ROW($O$1:$O$25),0),ROW($O$1:$O$25))+1,1)*10^ROW($O$1:$O$25)/10)</f>
        <v>0</v>
      </c>
    </row>
    <row r="1457" spans="14:15" x14ac:dyDescent="0.25">
      <c r="N1457" s="311" t="str">
        <f>INDEX(Tracking!$B$6:$B$3001,ROW(A1452),1)&amp;""</f>
        <v/>
      </c>
      <c r="O1457" s="98">
        <f t="array" ref="O1457">SUMPRODUCT(MID(0&amp;N1457,LARGE(INDEX(ISNUMBER(--MID(N1457,ROW($O$1:$O$25),1))* ROW($O$1:$O$25),0),ROW($O$1:$O$25))+1,1)*10^ROW($O$1:$O$25)/10)</f>
        <v>0</v>
      </c>
    </row>
    <row r="1458" spans="14:15" x14ac:dyDescent="0.25">
      <c r="N1458" s="311" t="str">
        <f>INDEX(Tracking!$B$6:$B$3001,ROW(A1453),1)&amp;""</f>
        <v/>
      </c>
      <c r="O1458" s="98">
        <f t="array" ref="O1458">SUMPRODUCT(MID(0&amp;N1458,LARGE(INDEX(ISNUMBER(--MID(N1458,ROW($O$1:$O$25),1))* ROW($O$1:$O$25),0),ROW($O$1:$O$25))+1,1)*10^ROW($O$1:$O$25)/10)</f>
        <v>0</v>
      </c>
    </row>
    <row r="1459" spans="14:15" x14ac:dyDescent="0.25">
      <c r="N1459" s="311" t="str">
        <f>INDEX(Tracking!$B$6:$B$3001,ROW(A1454),1)&amp;""</f>
        <v/>
      </c>
      <c r="O1459" s="98">
        <f t="array" ref="O1459">SUMPRODUCT(MID(0&amp;N1459,LARGE(INDEX(ISNUMBER(--MID(N1459,ROW($O$1:$O$25),1))* ROW($O$1:$O$25),0),ROW($O$1:$O$25))+1,1)*10^ROW($O$1:$O$25)/10)</f>
        <v>0</v>
      </c>
    </row>
    <row r="1460" spans="14:15" x14ac:dyDescent="0.25">
      <c r="N1460" s="311" t="str">
        <f>INDEX(Tracking!$B$6:$B$3001,ROW(A1455),1)&amp;""</f>
        <v/>
      </c>
      <c r="O1460" s="98">
        <f t="array" ref="O1460">SUMPRODUCT(MID(0&amp;N1460,LARGE(INDEX(ISNUMBER(--MID(N1460,ROW($O$1:$O$25),1))* ROW($O$1:$O$25),0),ROW($O$1:$O$25))+1,1)*10^ROW($O$1:$O$25)/10)</f>
        <v>0</v>
      </c>
    </row>
    <row r="1461" spans="14:15" x14ac:dyDescent="0.25">
      <c r="N1461" s="311" t="str">
        <f>INDEX(Tracking!$B$6:$B$3001,ROW(A1456),1)&amp;""</f>
        <v/>
      </c>
      <c r="O1461" s="98">
        <f t="array" ref="O1461">SUMPRODUCT(MID(0&amp;N1461,LARGE(INDEX(ISNUMBER(--MID(N1461,ROW($O$1:$O$25),1))* ROW($O$1:$O$25),0),ROW($O$1:$O$25))+1,1)*10^ROW($O$1:$O$25)/10)</f>
        <v>0</v>
      </c>
    </row>
    <row r="1462" spans="14:15" x14ac:dyDescent="0.25">
      <c r="N1462" s="311" t="str">
        <f>INDEX(Tracking!$B$6:$B$3001,ROW(A1457),1)&amp;""</f>
        <v/>
      </c>
      <c r="O1462" s="98">
        <f t="array" ref="O1462">SUMPRODUCT(MID(0&amp;N1462,LARGE(INDEX(ISNUMBER(--MID(N1462,ROW($O$1:$O$25),1))* ROW($O$1:$O$25),0),ROW($O$1:$O$25))+1,1)*10^ROW($O$1:$O$25)/10)</f>
        <v>0</v>
      </c>
    </row>
    <row r="1463" spans="14:15" x14ac:dyDescent="0.25">
      <c r="N1463" s="311" t="str">
        <f>INDEX(Tracking!$B$6:$B$3001,ROW(A1458),1)&amp;""</f>
        <v/>
      </c>
      <c r="O1463" s="98">
        <f t="array" ref="O1463">SUMPRODUCT(MID(0&amp;N1463,LARGE(INDEX(ISNUMBER(--MID(N1463,ROW($O$1:$O$25),1))* ROW($O$1:$O$25),0),ROW($O$1:$O$25))+1,1)*10^ROW($O$1:$O$25)/10)</f>
        <v>0</v>
      </c>
    </row>
    <row r="1464" spans="14:15" x14ac:dyDescent="0.25">
      <c r="N1464" s="311" t="str">
        <f>INDEX(Tracking!$B$6:$B$3001,ROW(A1459),1)&amp;""</f>
        <v/>
      </c>
      <c r="O1464" s="98">
        <f t="array" ref="O1464">SUMPRODUCT(MID(0&amp;N1464,LARGE(INDEX(ISNUMBER(--MID(N1464,ROW($O$1:$O$25),1))* ROW($O$1:$O$25),0),ROW($O$1:$O$25))+1,1)*10^ROW($O$1:$O$25)/10)</f>
        <v>0</v>
      </c>
    </row>
    <row r="1465" spans="14:15" x14ac:dyDescent="0.25">
      <c r="N1465" s="311" t="str">
        <f>INDEX(Tracking!$B$6:$B$3001,ROW(A1460),1)&amp;""</f>
        <v/>
      </c>
      <c r="O1465" s="98">
        <f t="array" ref="O1465">SUMPRODUCT(MID(0&amp;N1465,LARGE(INDEX(ISNUMBER(--MID(N1465,ROW($O$1:$O$25),1))* ROW($O$1:$O$25),0),ROW($O$1:$O$25))+1,1)*10^ROW($O$1:$O$25)/10)</f>
        <v>0</v>
      </c>
    </row>
    <row r="1466" spans="14:15" x14ac:dyDescent="0.25">
      <c r="N1466" s="311" t="str">
        <f>INDEX(Tracking!$B$6:$B$3001,ROW(A1461),1)&amp;""</f>
        <v/>
      </c>
      <c r="O1466" s="98">
        <f t="array" ref="O1466">SUMPRODUCT(MID(0&amp;N1466,LARGE(INDEX(ISNUMBER(--MID(N1466,ROW($O$1:$O$25),1))* ROW($O$1:$O$25),0),ROW($O$1:$O$25))+1,1)*10^ROW($O$1:$O$25)/10)</f>
        <v>0</v>
      </c>
    </row>
    <row r="1467" spans="14:15" x14ac:dyDescent="0.25">
      <c r="N1467" s="311" t="str">
        <f>INDEX(Tracking!$B$6:$B$3001,ROW(A1462),1)&amp;""</f>
        <v/>
      </c>
      <c r="O1467" s="98">
        <f t="array" ref="O1467">SUMPRODUCT(MID(0&amp;N1467,LARGE(INDEX(ISNUMBER(--MID(N1467,ROW($O$1:$O$25),1))* ROW($O$1:$O$25),0),ROW($O$1:$O$25))+1,1)*10^ROW($O$1:$O$25)/10)</f>
        <v>0</v>
      </c>
    </row>
    <row r="1468" spans="14:15" x14ac:dyDescent="0.25">
      <c r="N1468" s="311" t="str">
        <f>INDEX(Tracking!$B$6:$B$3001,ROW(A1463),1)&amp;""</f>
        <v/>
      </c>
      <c r="O1468" s="98">
        <f t="array" ref="O1468">SUMPRODUCT(MID(0&amp;N1468,LARGE(INDEX(ISNUMBER(--MID(N1468,ROW($O$1:$O$25),1))* ROW($O$1:$O$25),0),ROW($O$1:$O$25))+1,1)*10^ROW($O$1:$O$25)/10)</f>
        <v>0</v>
      </c>
    </row>
    <row r="1469" spans="14:15" x14ac:dyDescent="0.25">
      <c r="N1469" s="311" t="str">
        <f>INDEX(Tracking!$B$6:$B$3001,ROW(A1464),1)&amp;""</f>
        <v/>
      </c>
      <c r="O1469" s="98">
        <f t="array" ref="O1469">SUMPRODUCT(MID(0&amp;N1469,LARGE(INDEX(ISNUMBER(--MID(N1469,ROW($O$1:$O$25),1))* ROW($O$1:$O$25),0),ROW($O$1:$O$25))+1,1)*10^ROW($O$1:$O$25)/10)</f>
        <v>0</v>
      </c>
    </row>
    <row r="1470" spans="14:15" x14ac:dyDescent="0.25">
      <c r="N1470" s="311" t="str">
        <f>INDEX(Tracking!$B$6:$B$3001,ROW(A1465),1)&amp;""</f>
        <v/>
      </c>
      <c r="O1470" s="98">
        <f t="array" ref="O1470">SUMPRODUCT(MID(0&amp;N1470,LARGE(INDEX(ISNUMBER(--MID(N1470,ROW($O$1:$O$25),1))* ROW($O$1:$O$25),0),ROW($O$1:$O$25))+1,1)*10^ROW($O$1:$O$25)/10)</f>
        <v>0</v>
      </c>
    </row>
    <row r="1471" spans="14:15" x14ac:dyDescent="0.25">
      <c r="N1471" s="311" t="str">
        <f>INDEX(Tracking!$B$6:$B$3001,ROW(A1466),1)&amp;""</f>
        <v/>
      </c>
      <c r="O1471" s="98">
        <f t="array" ref="O1471">SUMPRODUCT(MID(0&amp;N1471,LARGE(INDEX(ISNUMBER(--MID(N1471,ROW($O$1:$O$25),1))* ROW($O$1:$O$25),0),ROW($O$1:$O$25))+1,1)*10^ROW($O$1:$O$25)/10)</f>
        <v>0</v>
      </c>
    </row>
    <row r="1472" spans="14:15" x14ac:dyDescent="0.25">
      <c r="N1472" s="311" t="str">
        <f>INDEX(Tracking!$B$6:$B$3001,ROW(A1467),1)&amp;""</f>
        <v/>
      </c>
      <c r="O1472" s="98">
        <f t="array" ref="O1472">SUMPRODUCT(MID(0&amp;N1472,LARGE(INDEX(ISNUMBER(--MID(N1472,ROW($O$1:$O$25),1))* ROW($O$1:$O$25),0),ROW($O$1:$O$25))+1,1)*10^ROW($O$1:$O$25)/10)</f>
        <v>0</v>
      </c>
    </row>
    <row r="1473" spans="14:15" x14ac:dyDescent="0.25">
      <c r="N1473" s="311" t="str">
        <f>INDEX(Tracking!$B$6:$B$3001,ROW(A1468),1)&amp;""</f>
        <v/>
      </c>
      <c r="O1473" s="98">
        <f t="array" ref="O1473">SUMPRODUCT(MID(0&amp;N1473,LARGE(INDEX(ISNUMBER(--MID(N1473,ROW($O$1:$O$25),1))* ROW($O$1:$O$25),0),ROW($O$1:$O$25))+1,1)*10^ROW($O$1:$O$25)/10)</f>
        <v>0</v>
      </c>
    </row>
    <row r="1474" spans="14:15" x14ac:dyDescent="0.25">
      <c r="N1474" s="311" t="str">
        <f>INDEX(Tracking!$B$6:$B$3001,ROW(A1469),1)&amp;""</f>
        <v/>
      </c>
      <c r="O1474" s="98">
        <f t="array" ref="O1474">SUMPRODUCT(MID(0&amp;N1474,LARGE(INDEX(ISNUMBER(--MID(N1474,ROW($O$1:$O$25),1))* ROW($O$1:$O$25),0),ROW($O$1:$O$25))+1,1)*10^ROW($O$1:$O$25)/10)</f>
        <v>0</v>
      </c>
    </row>
    <row r="1475" spans="14:15" x14ac:dyDescent="0.25">
      <c r="N1475" s="311" t="str">
        <f>INDEX(Tracking!$B$6:$B$3001,ROW(A1470),1)&amp;""</f>
        <v/>
      </c>
      <c r="O1475" s="98">
        <f t="array" ref="O1475">SUMPRODUCT(MID(0&amp;N1475,LARGE(INDEX(ISNUMBER(--MID(N1475,ROW($O$1:$O$25),1))* ROW($O$1:$O$25),0),ROW($O$1:$O$25))+1,1)*10^ROW($O$1:$O$25)/10)</f>
        <v>0</v>
      </c>
    </row>
    <row r="1476" spans="14:15" x14ac:dyDescent="0.25">
      <c r="N1476" s="311" t="str">
        <f>INDEX(Tracking!$B$6:$B$3001,ROW(A1471),1)&amp;""</f>
        <v/>
      </c>
      <c r="O1476" s="98">
        <f t="array" ref="O1476">SUMPRODUCT(MID(0&amp;N1476,LARGE(INDEX(ISNUMBER(--MID(N1476,ROW($O$1:$O$25),1))* ROW($O$1:$O$25),0),ROW($O$1:$O$25))+1,1)*10^ROW($O$1:$O$25)/10)</f>
        <v>0</v>
      </c>
    </row>
    <row r="1477" spans="14:15" x14ac:dyDescent="0.25">
      <c r="N1477" s="311" t="str">
        <f>INDEX(Tracking!$B$6:$B$3001,ROW(A1472),1)&amp;""</f>
        <v/>
      </c>
      <c r="O1477" s="98">
        <f t="array" ref="O1477">SUMPRODUCT(MID(0&amp;N1477,LARGE(INDEX(ISNUMBER(--MID(N1477,ROW($O$1:$O$25),1))* ROW($O$1:$O$25),0),ROW($O$1:$O$25))+1,1)*10^ROW($O$1:$O$25)/10)</f>
        <v>0</v>
      </c>
    </row>
    <row r="1478" spans="14:15" x14ac:dyDescent="0.25">
      <c r="N1478" s="311" t="str">
        <f>INDEX(Tracking!$B$6:$B$3001,ROW(A1473),1)&amp;""</f>
        <v/>
      </c>
      <c r="O1478" s="98">
        <f t="array" ref="O1478">SUMPRODUCT(MID(0&amp;N1478,LARGE(INDEX(ISNUMBER(--MID(N1478,ROW($O$1:$O$25),1))* ROW($O$1:$O$25),0),ROW($O$1:$O$25))+1,1)*10^ROW($O$1:$O$25)/10)</f>
        <v>0</v>
      </c>
    </row>
    <row r="1479" spans="14:15" x14ac:dyDescent="0.25">
      <c r="N1479" s="311" t="str">
        <f>INDEX(Tracking!$B$6:$B$3001,ROW(A1474),1)&amp;""</f>
        <v/>
      </c>
      <c r="O1479" s="98">
        <f t="array" ref="O1479">SUMPRODUCT(MID(0&amp;N1479,LARGE(INDEX(ISNUMBER(--MID(N1479,ROW($O$1:$O$25),1))* ROW($O$1:$O$25),0),ROW($O$1:$O$25))+1,1)*10^ROW($O$1:$O$25)/10)</f>
        <v>0</v>
      </c>
    </row>
    <row r="1480" spans="14:15" x14ac:dyDescent="0.25">
      <c r="N1480" s="311" t="str">
        <f>INDEX(Tracking!$B$6:$B$3001,ROW(A1475),1)&amp;""</f>
        <v/>
      </c>
      <c r="O1480" s="98">
        <f t="array" ref="O1480">SUMPRODUCT(MID(0&amp;N1480,LARGE(INDEX(ISNUMBER(--MID(N1480,ROW($O$1:$O$25),1))* ROW($O$1:$O$25),0),ROW($O$1:$O$25))+1,1)*10^ROW($O$1:$O$25)/10)</f>
        <v>0</v>
      </c>
    </row>
    <row r="1481" spans="14:15" x14ac:dyDescent="0.25">
      <c r="N1481" s="311" t="str">
        <f>INDEX(Tracking!$B$6:$B$3001,ROW(A1476),1)&amp;""</f>
        <v/>
      </c>
      <c r="O1481" s="98">
        <f t="array" ref="O1481">SUMPRODUCT(MID(0&amp;N1481,LARGE(INDEX(ISNUMBER(--MID(N1481,ROW($O$1:$O$25),1))* ROW($O$1:$O$25),0),ROW($O$1:$O$25))+1,1)*10^ROW($O$1:$O$25)/10)</f>
        <v>0</v>
      </c>
    </row>
    <row r="1482" spans="14:15" x14ac:dyDescent="0.25">
      <c r="N1482" s="311" t="str">
        <f>INDEX(Tracking!$B$6:$B$3001,ROW(A1477),1)&amp;""</f>
        <v/>
      </c>
      <c r="O1482" s="98">
        <f t="array" ref="O1482">SUMPRODUCT(MID(0&amp;N1482,LARGE(INDEX(ISNUMBER(--MID(N1482,ROW($O$1:$O$25),1))* ROW($O$1:$O$25),0),ROW($O$1:$O$25))+1,1)*10^ROW($O$1:$O$25)/10)</f>
        <v>0</v>
      </c>
    </row>
    <row r="1483" spans="14:15" x14ac:dyDescent="0.25">
      <c r="N1483" s="311" t="str">
        <f>INDEX(Tracking!$B$6:$B$3001,ROW(A1478),1)&amp;""</f>
        <v/>
      </c>
      <c r="O1483" s="98">
        <f t="array" ref="O1483">SUMPRODUCT(MID(0&amp;N1483,LARGE(INDEX(ISNUMBER(--MID(N1483,ROW($O$1:$O$25),1))* ROW($O$1:$O$25),0),ROW($O$1:$O$25))+1,1)*10^ROW($O$1:$O$25)/10)</f>
        <v>0</v>
      </c>
    </row>
    <row r="1484" spans="14:15" x14ac:dyDescent="0.25">
      <c r="N1484" s="311" t="str">
        <f>INDEX(Tracking!$B$6:$B$3001,ROW(A1479),1)&amp;""</f>
        <v/>
      </c>
      <c r="O1484" s="98">
        <f t="array" ref="O1484">SUMPRODUCT(MID(0&amp;N1484,LARGE(INDEX(ISNUMBER(--MID(N1484,ROW($O$1:$O$25),1))* ROW($O$1:$O$25),0),ROW($O$1:$O$25))+1,1)*10^ROW($O$1:$O$25)/10)</f>
        <v>0</v>
      </c>
    </row>
    <row r="1485" spans="14:15" x14ac:dyDescent="0.25">
      <c r="N1485" s="311" t="str">
        <f>INDEX(Tracking!$B$6:$B$3001,ROW(A1480),1)&amp;""</f>
        <v/>
      </c>
      <c r="O1485" s="98">
        <f t="array" ref="O1485">SUMPRODUCT(MID(0&amp;N1485,LARGE(INDEX(ISNUMBER(--MID(N1485,ROW($O$1:$O$25),1))* ROW($O$1:$O$25),0),ROW($O$1:$O$25))+1,1)*10^ROW($O$1:$O$25)/10)</f>
        <v>0</v>
      </c>
    </row>
    <row r="1486" spans="14:15" x14ac:dyDescent="0.25">
      <c r="N1486" s="311" t="str">
        <f>INDEX(Tracking!$B$6:$B$3001,ROW(A1481),1)&amp;""</f>
        <v/>
      </c>
      <c r="O1486" s="98">
        <f t="array" ref="O1486">SUMPRODUCT(MID(0&amp;N1486,LARGE(INDEX(ISNUMBER(--MID(N1486,ROW($O$1:$O$25),1))* ROW($O$1:$O$25),0),ROW($O$1:$O$25))+1,1)*10^ROW($O$1:$O$25)/10)</f>
        <v>0</v>
      </c>
    </row>
    <row r="1487" spans="14:15" x14ac:dyDescent="0.25">
      <c r="N1487" s="311" t="str">
        <f>INDEX(Tracking!$B$6:$B$3001,ROW(A1482),1)&amp;""</f>
        <v/>
      </c>
      <c r="O1487" s="98">
        <f t="array" ref="O1487">SUMPRODUCT(MID(0&amp;N1487,LARGE(INDEX(ISNUMBER(--MID(N1487,ROW($O$1:$O$25),1))* ROW($O$1:$O$25),0),ROW($O$1:$O$25))+1,1)*10^ROW($O$1:$O$25)/10)</f>
        <v>0</v>
      </c>
    </row>
    <row r="1488" spans="14:15" x14ac:dyDescent="0.25">
      <c r="N1488" s="311" t="str">
        <f>INDEX(Tracking!$B$6:$B$3001,ROW(A1483),1)&amp;""</f>
        <v/>
      </c>
      <c r="O1488" s="98">
        <f t="array" ref="O1488">SUMPRODUCT(MID(0&amp;N1488,LARGE(INDEX(ISNUMBER(--MID(N1488,ROW($O$1:$O$25),1))* ROW($O$1:$O$25),0),ROW($O$1:$O$25))+1,1)*10^ROW($O$1:$O$25)/10)</f>
        <v>0</v>
      </c>
    </row>
    <row r="1489" spans="14:15" x14ac:dyDescent="0.25">
      <c r="N1489" s="311" t="str">
        <f>INDEX(Tracking!$B$6:$B$3001,ROW(A1484),1)&amp;""</f>
        <v/>
      </c>
      <c r="O1489" s="98">
        <f t="array" ref="O1489">SUMPRODUCT(MID(0&amp;N1489,LARGE(INDEX(ISNUMBER(--MID(N1489,ROW($O$1:$O$25),1))* ROW($O$1:$O$25),0),ROW($O$1:$O$25))+1,1)*10^ROW($O$1:$O$25)/10)</f>
        <v>0</v>
      </c>
    </row>
    <row r="1490" spans="14:15" x14ac:dyDescent="0.25">
      <c r="N1490" s="311" t="str">
        <f>INDEX(Tracking!$B$6:$B$3001,ROW(A1485),1)&amp;""</f>
        <v/>
      </c>
      <c r="O1490" s="98">
        <f t="array" ref="O1490">SUMPRODUCT(MID(0&amp;N1490,LARGE(INDEX(ISNUMBER(--MID(N1490,ROW($O$1:$O$25),1))* ROW($O$1:$O$25),0),ROW($O$1:$O$25))+1,1)*10^ROW($O$1:$O$25)/10)</f>
        <v>0</v>
      </c>
    </row>
    <row r="1491" spans="14:15" x14ac:dyDescent="0.25">
      <c r="N1491" s="311" t="str">
        <f>INDEX(Tracking!$B$6:$B$3001,ROW(A1486),1)&amp;""</f>
        <v/>
      </c>
      <c r="O1491" s="98">
        <f t="array" ref="O1491">SUMPRODUCT(MID(0&amp;N1491,LARGE(INDEX(ISNUMBER(--MID(N1491,ROW($O$1:$O$25),1))* ROW($O$1:$O$25),0),ROW($O$1:$O$25))+1,1)*10^ROW($O$1:$O$25)/10)</f>
        <v>0</v>
      </c>
    </row>
    <row r="1492" spans="14:15" x14ac:dyDescent="0.25">
      <c r="N1492" s="311" t="str">
        <f>INDEX(Tracking!$B$6:$B$3001,ROW(A1487),1)&amp;""</f>
        <v/>
      </c>
      <c r="O1492" s="98">
        <f t="array" ref="O1492">SUMPRODUCT(MID(0&amp;N1492,LARGE(INDEX(ISNUMBER(--MID(N1492,ROW($O$1:$O$25),1))* ROW($O$1:$O$25),0),ROW($O$1:$O$25))+1,1)*10^ROW($O$1:$O$25)/10)</f>
        <v>0</v>
      </c>
    </row>
    <row r="1493" spans="14:15" x14ac:dyDescent="0.25">
      <c r="N1493" s="311" t="str">
        <f>INDEX(Tracking!$B$6:$B$3001,ROW(A1488),1)&amp;""</f>
        <v/>
      </c>
      <c r="O1493" s="98">
        <f t="array" ref="O1493">SUMPRODUCT(MID(0&amp;N1493,LARGE(INDEX(ISNUMBER(--MID(N1493,ROW($O$1:$O$25),1))* ROW($O$1:$O$25),0),ROW($O$1:$O$25))+1,1)*10^ROW($O$1:$O$25)/10)</f>
        <v>0</v>
      </c>
    </row>
    <row r="1494" spans="14:15" x14ac:dyDescent="0.25">
      <c r="N1494" s="311" t="str">
        <f>INDEX(Tracking!$B$6:$B$3001,ROW(A1489),1)&amp;""</f>
        <v/>
      </c>
      <c r="O1494" s="98">
        <f t="array" ref="O1494">SUMPRODUCT(MID(0&amp;N1494,LARGE(INDEX(ISNUMBER(--MID(N1494,ROW($O$1:$O$25),1))* ROW($O$1:$O$25),0),ROW($O$1:$O$25))+1,1)*10^ROW($O$1:$O$25)/10)</f>
        <v>0</v>
      </c>
    </row>
    <row r="1495" spans="14:15" x14ac:dyDescent="0.25">
      <c r="N1495" s="311" t="str">
        <f>INDEX(Tracking!$B$6:$B$3001,ROW(A1490),1)&amp;""</f>
        <v/>
      </c>
      <c r="O1495" s="98">
        <f t="array" ref="O1495">SUMPRODUCT(MID(0&amp;N1495,LARGE(INDEX(ISNUMBER(--MID(N1495,ROW($O$1:$O$25),1))* ROW($O$1:$O$25),0),ROW($O$1:$O$25))+1,1)*10^ROW($O$1:$O$25)/10)</f>
        <v>0</v>
      </c>
    </row>
    <row r="1496" spans="14:15" x14ac:dyDescent="0.25">
      <c r="N1496" s="311" t="str">
        <f>INDEX(Tracking!$B$6:$B$3001,ROW(A1491),1)&amp;""</f>
        <v/>
      </c>
      <c r="O1496" s="98">
        <f t="array" ref="O1496">SUMPRODUCT(MID(0&amp;N1496,LARGE(INDEX(ISNUMBER(--MID(N1496,ROW($O$1:$O$25),1))* ROW($O$1:$O$25),0),ROW($O$1:$O$25))+1,1)*10^ROW($O$1:$O$25)/10)</f>
        <v>0</v>
      </c>
    </row>
    <row r="1497" spans="14:15" x14ac:dyDescent="0.25">
      <c r="N1497" s="311" t="str">
        <f>INDEX(Tracking!$B$6:$B$3001,ROW(A1492),1)&amp;""</f>
        <v/>
      </c>
      <c r="O1497" s="98">
        <f t="array" ref="O1497">SUMPRODUCT(MID(0&amp;N1497,LARGE(INDEX(ISNUMBER(--MID(N1497,ROW($O$1:$O$25),1))* ROW($O$1:$O$25),0),ROW($O$1:$O$25))+1,1)*10^ROW($O$1:$O$25)/10)</f>
        <v>0</v>
      </c>
    </row>
    <row r="1498" spans="14:15" x14ac:dyDescent="0.25">
      <c r="N1498" s="311" t="str">
        <f>INDEX(Tracking!$B$6:$B$3001,ROW(A1493),1)&amp;""</f>
        <v/>
      </c>
      <c r="O1498" s="98">
        <f t="array" ref="O1498">SUMPRODUCT(MID(0&amp;N1498,LARGE(INDEX(ISNUMBER(--MID(N1498,ROW($O$1:$O$25),1))* ROW($O$1:$O$25),0),ROW($O$1:$O$25))+1,1)*10^ROW($O$1:$O$25)/10)</f>
        <v>0</v>
      </c>
    </row>
    <row r="1499" spans="14:15" x14ac:dyDescent="0.25">
      <c r="N1499" s="311" t="str">
        <f>INDEX(Tracking!$B$6:$B$3001,ROW(A1494),1)&amp;""</f>
        <v/>
      </c>
      <c r="O1499" s="98">
        <f t="array" ref="O1499">SUMPRODUCT(MID(0&amp;N1499,LARGE(INDEX(ISNUMBER(--MID(N1499,ROW($O$1:$O$25),1))* ROW($O$1:$O$25),0),ROW($O$1:$O$25))+1,1)*10^ROW($O$1:$O$25)/10)</f>
        <v>0</v>
      </c>
    </row>
    <row r="1500" spans="14:15" x14ac:dyDescent="0.25">
      <c r="N1500" s="311" t="str">
        <f>INDEX(Tracking!$B$6:$B$3001,ROW(A1495),1)&amp;""</f>
        <v/>
      </c>
      <c r="O1500" s="98">
        <f t="array" ref="O1500">SUMPRODUCT(MID(0&amp;N1500,LARGE(INDEX(ISNUMBER(--MID(N1500,ROW($O$1:$O$25),1))* ROW($O$1:$O$25),0),ROW($O$1:$O$25))+1,1)*10^ROW($O$1:$O$25)/10)</f>
        <v>0</v>
      </c>
    </row>
    <row r="1501" spans="14:15" x14ac:dyDescent="0.25">
      <c r="N1501" s="311" t="str">
        <f>INDEX(Tracking!$B$6:$B$3001,ROW(A1496),1)&amp;""</f>
        <v/>
      </c>
      <c r="O1501" s="98">
        <f t="array" ref="O1501">SUMPRODUCT(MID(0&amp;N1501,LARGE(INDEX(ISNUMBER(--MID(N1501,ROW($O$1:$O$25),1))* ROW($O$1:$O$25),0),ROW($O$1:$O$25))+1,1)*10^ROW($O$1:$O$25)/10)</f>
        <v>0</v>
      </c>
    </row>
    <row r="1502" spans="14:15" x14ac:dyDescent="0.25">
      <c r="N1502" s="311" t="str">
        <f>INDEX(Tracking!$B$6:$B$3001,ROW(A1497),1)&amp;""</f>
        <v/>
      </c>
      <c r="O1502" s="98">
        <f t="array" ref="O1502">SUMPRODUCT(MID(0&amp;N1502,LARGE(INDEX(ISNUMBER(--MID(N1502,ROW($O$1:$O$25),1))* ROW($O$1:$O$25),0),ROW($O$1:$O$25))+1,1)*10^ROW($O$1:$O$25)/10)</f>
        <v>0</v>
      </c>
    </row>
    <row r="1503" spans="14:15" x14ac:dyDescent="0.25">
      <c r="N1503" s="311" t="str">
        <f>INDEX(Tracking!$B$6:$B$3001,ROW(A1498),1)&amp;""</f>
        <v/>
      </c>
      <c r="O1503" s="98">
        <f t="array" ref="O1503">SUMPRODUCT(MID(0&amp;N1503,LARGE(INDEX(ISNUMBER(--MID(N1503,ROW($O$1:$O$25),1))* ROW($O$1:$O$25),0),ROW($O$1:$O$25))+1,1)*10^ROW($O$1:$O$25)/10)</f>
        <v>0</v>
      </c>
    </row>
    <row r="1504" spans="14:15" x14ac:dyDescent="0.25">
      <c r="N1504" s="311" t="str">
        <f>INDEX(Tracking!$B$6:$B$3001,ROW(A1499),1)&amp;""</f>
        <v/>
      </c>
      <c r="O1504" s="98">
        <f t="array" ref="O1504">SUMPRODUCT(MID(0&amp;N1504,LARGE(INDEX(ISNUMBER(--MID(N1504,ROW($O$1:$O$25),1))* ROW($O$1:$O$25),0),ROW($O$1:$O$25))+1,1)*10^ROW($O$1:$O$25)/10)</f>
        <v>0</v>
      </c>
    </row>
    <row r="1505" spans="14:15" x14ac:dyDescent="0.25">
      <c r="N1505" s="311" t="str">
        <f>INDEX(Tracking!$B$6:$B$3001,ROW(A1500),1)&amp;""</f>
        <v/>
      </c>
      <c r="O1505" s="98">
        <f t="array" ref="O1505">SUMPRODUCT(MID(0&amp;N1505,LARGE(INDEX(ISNUMBER(--MID(N1505,ROW($O$1:$O$25),1))* ROW($O$1:$O$25),0),ROW($O$1:$O$25))+1,1)*10^ROW($O$1:$O$25)/10)</f>
        <v>0</v>
      </c>
    </row>
    <row r="1506" spans="14:15" x14ac:dyDescent="0.25">
      <c r="N1506" s="311" t="str">
        <f>INDEX(Tracking!$B$6:$B$3001,ROW(A1501),1)&amp;""</f>
        <v/>
      </c>
      <c r="O1506" s="98">
        <f t="array" ref="O1506">SUMPRODUCT(MID(0&amp;N1506,LARGE(INDEX(ISNUMBER(--MID(N1506,ROW($O$1:$O$25),1))* ROW($O$1:$O$25),0),ROW($O$1:$O$25))+1,1)*10^ROW($O$1:$O$25)/10)</f>
        <v>0</v>
      </c>
    </row>
    <row r="1507" spans="14:15" x14ac:dyDescent="0.25">
      <c r="N1507" s="311" t="str">
        <f>INDEX(Tracking!$B$6:$B$3001,ROW(A1502),1)&amp;""</f>
        <v/>
      </c>
      <c r="O1507" s="98">
        <f t="array" ref="O1507">SUMPRODUCT(MID(0&amp;N1507,LARGE(INDEX(ISNUMBER(--MID(N1507,ROW($O$1:$O$25),1))* ROW($O$1:$O$25),0),ROW($O$1:$O$25))+1,1)*10^ROW($O$1:$O$25)/10)</f>
        <v>0</v>
      </c>
    </row>
    <row r="1508" spans="14:15" x14ac:dyDescent="0.25">
      <c r="N1508" s="311" t="str">
        <f>INDEX(Tracking!$B$6:$B$3001,ROW(A1503),1)&amp;""</f>
        <v/>
      </c>
      <c r="O1508" s="98">
        <f t="array" ref="O1508">SUMPRODUCT(MID(0&amp;N1508,LARGE(INDEX(ISNUMBER(--MID(N1508,ROW($O$1:$O$25),1))* ROW($O$1:$O$25),0),ROW($O$1:$O$25))+1,1)*10^ROW($O$1:$O$25)/10)</f>
        <v>0</v>
      </c>
    </row>
    <row r="1509" spans="14:15" x14ac:dyDescent="0.25">
      <c r="N1509" s="311" t="str">
        <f>INDEX(Tracking!$B$6:$B$3001,ROW(A1504),1)&amp;""</f>
        <v/>
      </c>
      <c r="O1509" s="98">
        <f t="array" ref="O1509">SUMPRODUCT(MID(0&amp;N1509,LARGE(INDEX(ISNUMBER(--MID(N1509,ROW($O$1:$O$25),1))* ROW($O$1:$O$25),0),ROW($O$1:$O$25))+1,1)*10^ROW($O$1:$O$25)/10)</f>
        <v>0</v>
      </c>
    </row>
    <row r="1510" spans="14:15" x14ac:dyDescent="0.25">
      <c r="N1510" s="311" t="str">
        <f>INDEX(Tracking!$B$6:$B$3001,ROW(A1505),1)&amp;""</f>
        <v/>
      </c>
      <c r="O1510" s="98">
        <f t="array" ref="O1510">SUMPRODUCT(MID(0&amp;N1510,LARGE(INDEX(ISNUMBER(--MID(N1510,ROW($O$1:$O$25),1))* ROW($O$1:$O$25),0),ROW($O$1:$O$25))+1,1)*10^ROW($O$1:$O$25)/10)</f>
        <v>0</v>
      </c>
    </row>
    <row r="1511" spans="14:15" x14ac:dyDescent="0.25">
      <c r="N1511" s="311" t="str">
        <f>INDEX(Tracking!$B$6:$B$3001,ROW(A1506),1)&amp;""</f>
        <v/>
      </c>
      <c r="O1511" s="98">
        <f t="array" ref="O1511">SUMPRODUCT(MID(0&amp;N1511,LARGE(INDEX(ISNUMBER(--MID(N1511,ROW($O$1:$O$25),1))* ROW($O$1:$O$25),0),ROW($O$1:$O$25))+1,1)*10^ROW($O$1:$O$25)/10)</f>
        <v>0</v>
      </c>
    </row>
    <row r="1512" spans="14:15" x14ac:dyDescent="0.25">
      <c r="N1512" s="311" t="str">
        <f>INDEX(Tracking!$B$6:$B$3001,ROW(A1507),1)&amp;""</f>
        <v/>
      </c>
      <c r="O1512" s="98">
        <f t="array" ref="O1512">SUMPRODUCT(MID(0&amp;N1512,LARGE(INDEX(ISNUMBER(--MID(N1512,ROW($O$1:$O$25),1))* ROW($O$1:$O$25),0),ROW($O$1:$O$25))+1,1)*10^ROW($O$1:$O$25)/10)</f>
        <v>0</v>
      </c>
    </row>
    <row r="1513" spans="14:15" x14ac:dyDescent="0.25">
      <c r="N1513" s="311" t="str">
        <f>INDEX(Tracking!$B$6:$B$3001,ROW(A1508),1)&amp;""</f>
        <v/>
      </c>
      <c r="O1513" s="98">
        <f t="array" ref="O1513">SUMPRODUCT(MID(0&amp;N1513,LARGE(INDEX(ISNUMBER(--MID(N1513,ROW($O$1:$O$25),1))* ROW($O$1:$O$25),0),ROW($O$1:$O$25))+1,1)*10^ROW($O$1:$O$25)/10)</f>
        <v>0</v>
      </c>
    </row>
    <row r="1514" spans="14:15" x14ac:dyDescent="0.25">
      <c r="N1514" s="311" t="str">
        <f>INDEX(Tracking!$B$6:$B$3001,ROW(A1509),1)&amp;""</f>
        <v/>
      </c>
      <c r="O1514" s="98">
        <f t="array" ref="O1514">SUMPRODUCT(MID(0&amp;N1514,LARGE(INDEX(ISNUMBER(--MID(N1514,ROW($O$1:$O$25),1))* ROW($O$1:$O$25),0),ROW($O$1:$O$25))+1,1)*10^ROW($O$1:$O$25)/10)</f>
        <v>0</v>
      </c>
    </row>
    <row r="1515" spans="14:15" x14ac:dyDescent="0.25">
      <c r="N1515" s="311" t="str">
        <f>INDEX(Tracking!$B$6:$B$3001,ROW(A1510),1)&amp;""</f>
        <v/>
      </c>
      <c r="O1515" s="98">
        <f t="array" ref="O1515">SUMPRODUCT(MID(0&amp;N1515,LARGE(INDEX(ISNUMBER(--MID(N1515,ROW($O$1:$O$25),1))* ROW($O$1:$O$25),0),ROW($O$1:$O$25))+1,1)*10^ROW($O$1:$O$25)/10)</f>
        <v>0</v>
      </c>
    </row>
    <row r="1516" spans="14:15" x14ac:dyDescent="0.25">
      <c r="N1516" s="311" t="str">
        <f>INDEX(Tracking!$B$6:$B$3001,ROW(A1511),1)&amp;""</f>
        <v/>
      </c>
      <c r="O1516" s="98">
        <f t="array" ref="O1516">SUMPRODUCT(MID(0&amp;N1516,LARGE(INDEX(ISNUMBER(--MID(N1516,ROW($O$1:$O$25),1))* ROW($O$1:$O$25),0),ROW($O$1:$O$25))+1,1)*10^ROW($O$1:$O$25)/10)</f>
        <v>0</v>
      </c>
    </row>
    <row r="1517" spans="14:15" x14ac:dyDescent="0.25">
      <c r="N1517" s="311" t="str">
        <f>INDEX(Tracking!$B$6:$B$3001,ROW(A1512),1)&amp;""</f>
        <v/>
      </c>
      <c r="O1517" s="98">
        <f t="array" ref="O1517">SUMPRODUCT(MID(0&amp;N1517,LARGE(INDEX(ISNUMBER(--MID(N1517,ROW($O$1:$O$25),1))* ROW($O$1:$O$25),0),ROW($O$1:$O$25))+1,1)*10^ROW($O$1:$O$25)/10)</f>
        <v>0</v>
      </c>
    </row>
    <row r="1518" spans="14:15" x14ac:dyDescent="0.25">
      <c r="N1518" s="311" t="str">
        <f>INDEX(Tracking!$B$6:$B$3001,ROW(A1513),1)&amp;""</f>
        <v/>
      </c>
      <c r="O1518" s="98">
        <f t="array" ref="O1518">SUMPRODUCT(MID(0&amp;N1518,LARGE(INDEX(ISNUMBER(--MID(N1518,ROW($O$1:$O$25),1))* ROW($O$1:$O$25),0),ROW($O$1:$O$25))+1,1)*10^ROW($O$1:$O$25)/10)</f>
        <v>0</v>
      </c>
    </row>
    <row r="1519" spans="14:15" x14ac:dyDescent="0.25">
      <c r="N1519" s="311" t="str">
        <f>INDEX(Tracking!$B$6:$B$3001,ROW(A1514),1)&amp;""</f>
        <v/>
      </c>
      <c r="O1519" s="98">
        <f t="array" ref="O1519">SUMPRODUCT(MID(0&amp;N1519,LARGE(INDEX(ISNUMBER(--MID(N1519,ROW($O$1:$O$25),1))* ROW($O$1:$O$25),0),ROW($O$1:$O$25))+1,1)*10^ROW($O$1:$O$25)/10)</f>
        <v>0</v>
      </c>
    </row>
    <row r="1520" spans="14:15" x14ac:dyDescent="0.25">
      <c r="N1520" s="311" t="str">
        <f>INDEX(Tracking!$B$6:$B$3001,ROW(A1515),1)&amp;""</f>
        <v/>
      </c>
      <c r="O1520" s="98">
        <f t="array" ref="O1520">SUMPRODUCT(MID(0&amp;N1520,LARGE(INDEX(ISNUMBER(--MID(N1520,ROW($O$1:$O$25),1))* ROW($O$1:$O$25),0),ROW($O$1:$O$25))+1,1)*10^ROW($O$1:$O$25)/10)</f>
        <v>0</v>
      </c>
    </row>
    <row r="1521" spans="14:15" x14ac:dyDescent="0.25">
      <c r="N1521" s="311" t="str">
        <f>INDEX(Tracking!$B$6:$B$3001,ROW(A1516),1)&amp;""</f>
        <v/>
      </c>
      <c r="O1521" s="98">
        <f t="array" ref="O1521">SUMPRODUCT(MID(0&amp;N1521,LARGE(INDEX(ISNUMBER(--MID(N1521,ROW($O$1:$O$25),1))* ROW($O$1:$O$25),0),ROW($O$1:$O$25))+1,1)*10^ROW($O$1:$O$25)/10)</f>
        <v>0</v>
      </c>
    </row>
    <row r="1522" spans="14:15" x14ac:dyDescent="0.25">
      <c r="N1522" s="311" t="str">
        <f>INDEX(Tracking!$B$6:$B$3001,ROW(A1517),1)&amp;""</f>
        <v/>
      </c>
      <c r="O1522" s="98">
        <f t="array" ref="O1522">SUMPRODUCT(MID(0&amp;N1522,LARGE(INDEX(ISNUMBER(--MID(N1522,ROW($O$1:$O$25),1))* ROW($O$1:$O$25),0),ROW($O$1:$O$25))+1,1)*10^ROW($O$1:$O$25)/10)</f>
        <v>0</v>
      </c>
    </row>
    <row r="1523" spans="14:15" x14ac:dyDescent="0.25">
      <c r="N1523" s="311" t="str">
        <f>INDEX(Tracking!$B$6:$B$3001,ROW(A1518),1)&amp;""</f>
        <v/>
      </c>
      <c r="O1523" s="98">
        <f t="array" ref="O1523">SUMPRODUCT(MID(0&amp;N1523,LARGE(INDEX(ISNUMBER(--MID(N1523,ROW($O$1:$O$25),1))* ROW($O$1:$O$25),0),ROW($O$1:$O$25))+1,1)*10^ROW($O$1:$O$25)/10)</f>
        <v>0</v>
      </c>
    </row>
    <row r="1524" spans="14:15" x14ac:dyDescent="0.25">
      <c r="N1524" s="311" t="str">
        <f>INDEX(Tracking!$B$6:$B$3001,ROW(A1519),1)&amp;""</f>
        <v/>
      </c>
      <c r="O1524" s="98">
        <f t="array" ref="O1524">SUMPRODUCT(MID(0&amp;N1524,LARGE(INDEX(ISNUMBER(--MID(N1524,ROW($O$1:$O$25),1))* ROW($O$1:$O$25),0),ROW($O$1:$O$25))+1,1)*10^ROW($O$1:$O$25)/10)</f>
        <v>0</v>
      </c>
    </row>
    <row r="1525" spans="14:15" x14ac:dyDescent="0.25">
      <c r="N1525" s="311" t="str">
        <f>INDEX(Tracking!$B$6:$B$3001,ROW(A1520),1)&amp;""</f>
        <v/>
      </c>
      <c r="O1525" s="98">
        <f t="array" ref="O1525">SUMPRODUCT(MID(0&amp;N1525,LARGE(INDEX(ISNUMBER(--MID(N1525,ROW($O$1:$O$25),1))* ROW($O$1:$O$25),0),ROW($O$1:$O$25))+1,1)*10^ROW($O$1:$O$25)/10)</f>
        <v>0</v>
      </c>
    </row>
    <row r="1526" spans="14:15" x14ac:dyDescent="0.25">
      <c r="N1526" s="311" t="str">
        <f>INDEX(Tracking!$B$6:$B$3001,ROW(A1521),1)&amp;""</f>
        <v/>
      </c>
      <c r="O1526" s="98">
        <f t="array" ref="O1526">SUMPRODUCT(MID(0&amp;N1526,LARGE(INDEX(ISNUMBER(--MID(N1526,ROW($O$1:$O$25),1))* ROW($O$1:$O$25),0),ROW($O$1:$O$25))+1,1)*10^ROW($O$1:$O$25)/10)</f>
        <v>0</v>
      </c>
    </row>
    <row r="1527" spans="14:15" x14ac:dyDescent="0.25">
      <c r="N1527" s="311" t="str">
        <f>INDEX(Tracking!$B$6:$B$3001,ROW(A1522),1)&amp;""</f>
        <v/>
      </c>
      <c r="O1527" s="98">
        <f t="array" ref="O1527">SUMPRODUCT(MID(0&amp;N1527,LARGE(INDEX(ISNUMBER(--MID(N1527,ROW($O$1:$O$25),1))* ROW($O$1:$O$25),0),ROW($O$1:$O$25))+1,1)*10^ROW($O$1:$O$25)/10)</f>
        <v>0</v>
      </c>
    </row>
    <row r="1528" spans="14:15" x14ac:dyDescent="0.25">
      <c r="N1528" s="311" t="str">
        <f>INDEX(Tracking!$B$6:$B$3001,ROW(A1523),1)&amp;""</f>
        <v/>
      </c>
      <c r="O1528" s="98">
        <f t="array" ref="O1528">SUMPRODUCT(MID(0&amp;N1528,LARGE(INDEX(ISNUMBER(--MID(N1528,ROW($O$1:$O$25),1))* ROW($O$1:$O$25),0),ROW($O$1:$O$25))+1,1)*10^ROW($O$1:$O$25)/10)</f>
        <v>0</v>
      </c>
    </row>
    <row r="1529" spans="14:15" x14ac:dyDescent="0.25">
      <c r="N1529" s="311" t="str">
        <f>INDEX(Tracking!$B$6:$B$3001,ROW(A1524),1)&amp;""</f>
        <v/>
      </c>
      <c r="O1529" s="98">
        <f t="array" ref="O1529">SUMPRODUCT(MID(0&amp;N1529,LARGE(INDEX(ISNUMBER(--MID(N1529,ROW($O$1:$O$25),1))* ROW($O$1:$O$25),0),ROW($O$1:$O$25))+1,1)*10^ROW($O$1:$O$25)/10)</f>
        <v>0</v>
      </c>
    </row>
    <row r="1530" spans="14:15" x14ac:dyDescent="0.25">
      <c r="N1530" s="311" t="str">
        <f>INDEX(Tracking!$B$6:$B$3001,ROW(A1525),1)&amp;""</f>
        <v/>
      </c>
      <c r="O1530" s="98">
        <f t="array" ref="O1530">SUMPRODUCT(MID(0&amp;N1530,LARGE(INDEX(ISNUMBER(--MID(N1530,ROW($O$1:$O$25),1))* ROW($O$1:$O$25),0),ROW($O$1:$O$25))+1,1)*10^ROW($O$1:$O$25)/10)</f>
        <v>0</v>
      </c>
    </row>
    <row r="1531" spans="14:15" x14ac:dyDescent="0.25">
      <c r="N1531" s="311" t="str">
        <f>INDEX(Tracking!$B$6:$B$3001,ROW(A1526),1)&amp;""</f>
        <v/>
      </c>
      <c r="O1531" s="98">
        <f t="array" ref="O1531">SUMPRODUCT(MID(0&amp;N1531,LARGE(INDEX(ISNUMBER(--MID(N1531,ROW($O$1:$O$25),1))* ROW($O$1:$O$25),0),ROW($O$1:$O$25))+1,1)*10^ROW($O$1:$O$25)/10)</f>
        <v>0</v>
      </c>
    </row>
    <row r="1532" spans="14:15" x14ac:dyDescent="0.25">
      <c r="N1532" s="311" t="str">
        <f>INDEX(Tracking!$B$6:$B$3001,ROW(A1527),1)&amp;""</f>
        <v/>
      </c>
      <c r="O1532" s="98">
        <f t="array" ref="O1532">SUMPRODUCT(MID(0&amp;N1532,LARGE(INDEX(ISNUMBER(--MID(N1532,ROW($O$1:$O$25),1))* ROW($O$1:$O$25),0),ROW($O$1:$O$25))+1,1)*10^ROW($O$1:$O$25)/10)</f>
        <v>0</v>
      </c>
    </row>
    <row r="1533" spans="14:15" x14ac:dyDescent="0.25">
      <c r="N1533" s="311" t="str">
        <f>INDEX(Tracking!$B$6:$B$3001,ROW(A1528),1)&amp;""</f>
        <v/>
      </c>
      <c r="O1533" s="98">
        <f t="array" ref="O1533">SUMPRODUCT(MID(0&amp;N1533,LARGE(INDEX(ISNUMBER(--MID(N1533,ROW($O$1:$O$25),1))* ROW($O$1:$O$25),0),ROW($O$1:$O$25))+1,1)*10^ROW($O$1:$O$25)/10)</f>
        <v>0</v>
      </c>
    </row>
    <row r="1534" spans="14:15" x14ac:dyDescent="0.25">
      <c r="N1534" s="311" t="str">
        <f>INDEX(Tracking!$B$6:$B$3001,ROW(A1529),1)&amp;""</f>
        <v/>
      </c>
      <c r="O1534" s="98">
        <f t="array" ref="O1534">SUMPRODUCT(MID(0&amp;N1534,LARGE(INDEX(ISNUMBER(--MID(N1534,ROW($O$1:$O$25),1))* ROW($O$1:$O$25),0),ROW($O$1:$O$25))+1,1)*10^ROW($O$1:$O$25)/10)</f>
        <v>0</v>
      </c>
    </row>
    <row r="1535" spans="14:15" x14ac:dyDescent="0.25">
      <c r="N1535" s="311" t="str">
        <f>INDEX(Tracking!$B$6:$B$3001,ROW(A1530),1)&amp;""</f>
        <v/>
      </c>
      <c r="O1535" s="98">
        <f t="array" ref="O1535">SUMPRODUCT(MID(0&amp;N1535,LARGE(INDEX(ISNUMBER(--MID(N1535,ROW($O$1:$O$25),1))* ROW($O$1:$O$25),0),ROW($O$1:$O$25))+1,1)*10^ROW($O$1:$O$25)/10)</f>
        <v>0</v>
      </c>
    </row>
    <row r="1536" spans="14:15" x14ac:dyDescent="0.25">
      <c r="N1536" s="311" t="str">
        <f>INDEX(Tracking!$B$6:$B$3001,ROW(A1531),1)&amp;""</f>
        <v/>
      </c>
      <c r="O1536" s="98">
        <f t="array" ref="O1536">SUMPRODUCT(MID(0&amp;N1536,LARGE(INDEX(ISNUMBER(--MID(N1536,ROW($O$1:$O$25),1))* ROW($O$1:$O$25),0),ROW($O$1:$O$25))+1,1)*10^ROW($O$1:$O$25)/10)</f>
        <v>0</v>
      </c>
    </row>
    <row r="1537" spans="14:15" x14ac:dyDescent="0.25">
      <c r="N1537" s="311" t="str">
        <f>INDEX(Tracking!$B$6:$B$3001,ROW(A1532),1)&amp;""</f>
        <v/>
      </c>
      <c r="O1537" s="98">
        <f t="array" ref="O1537">SUMPRODUCT(MID(0&amp;N1537,LARGE(INDEX(ISNUMBER(--MID(N1537,ROW($O$1:$O$25),1))* ROW($O$1:$O$25),0),ROW($O$1:$O$25))+1,1)*10^ROW($O$1:$O$25)/10)</f>
        <v>0</v>
      </c>
    </row>
    <row r="1538" spans="14:15" x14ac:dyDescent="0.25">
      <c r="N1538" s="311" t="str">
        <f>INDEX(Tracking!$B$6:$B$3001,ROW(A1533),1)&amp;""</f>
        <v/>
      </c>
      <c r="O1538" s="98">
        <f t="array" ref="O1538">SUMPRODUCT(MID(0&amp;N1538,LARGE(INDEX(ISNUMBER(--MID(N1538,ROW($O$1:$O$25),1))* ROW($O$1:$O$25),0),ROW($O$1:$O$25))+1,1)*10^ROW($O$1:$O$25)/10)</f>
        <v>0</v>
      </c>
    </row>
    <row r="1539" spans="14:15" x14ac:dyDescent="0.25">
      <c r="N1539" s="311" t="str">
        <f>INDEX(Tracking!$B$6:$B$3001,ROW(A1534),1)&amp;""</f>
        <v/>
      </c>
      <c r="O1539" s="98">
        <f t="array" ref="O1539">SUMPRODUCT(MID(0&amp;N1539,LARGE(INDEX(ISNUMBER(--MID(N1539,ROW($O$1:$O$25),1))* ROW($O$1:$O$25),0),ROW($O$1:$O$25))+1,1)*10^ROW($O$1:$O$25)/10)</f>
        <v>0</v>
      </c>
    </row>
    <row r="1540" spans="14:15" x14ac:dyDescent="0.25">
      <c r="N1540" s="311" t="str">
        <f>INDEX(Tracking!$B$6:$B$3001,ROW(A1535),1)&amp;""</f>
        <v/>
      </c>
      <c r="O1540" s="98">
        <f t="array" ref="O1540">SUMPRODUCT(MID(0&amp;N1540,LARGE(INDEX(ISNUMBER(--MID(N1540,ROW($O$1:$O$25),1))* ROW($O$1:$O$25),0),ROW($O$1:$O$25))+1,1)*10^ROW($O$1:$O$25)/10)</f>
        <v>0</v>
      </c>
    </row>
    <row r="1541" spans="14:15" x14ac:dyDescent="0.25">
      <c r="N1541" s="311" t="str">
        <f>INDEX(Tracking!$B$6:$B$3001,ROW(A1536),1)&amp;""</f>
        <v/>
      </c>
      <c r="O1541" s="98">
        <f t="array" ref="O1541">SUMPRODUCT(MID(0&amp;N1541,LARGE(INDEX(ISNUMBER(--MID(N1541,ROW($O$1:$O$25),1))* ROW($O$1:$O$25),0),ROW($O$1:$O$25))+1,1)*10^ROW($O$1:$O$25)/10)</f>
        <v>0</v>
      </c>
    </row>
    <row r="1542" spans="14:15" x14ac:dyDescent="0.25">
      <c r="N1542" s="311" t="str">
        <f>INDEX(Tracking!$B$6:$B$3001,ROW(A1537),1)&amp;""</f>
        <v/>
      </c>
      <c r="O1542" s="98">
        <f t="array" ref="O1542">SUMPRODUCT(MID(0&amp;N1542,LARGE(INDEX(ISNUMBER(--MID(N1542,ROW($O$1:$O$25),1))* ROW($O$1:$O$25),0),ROW($O$1:$O$25))+1,1)*10^ROW($O$1:$O$25)/10)</f>
        <v>0</v>
      </c>
    </row>
    <row r="1543" spans="14:15" x14ac:dyDescent="0.25">
      <c r="N1543" s="311" t="str">
        <f>INDEX(Tracking!$B$6:$B$3001,ROW(A1538),1)&amp;""</f>
        <v/>
      </c>
      <c r="O1543" s="98">
        <f t="array" ref="O1543">SUMPRODUCT(MID(0&amp;N1543,LARGE(INDEX(ISNUMBER(--MID(N1543,ROW($O$1:$O$25),1))* ROW($O$1:$O$25),0),ROW($O$1:$O$25))+1,1)*10^ROW($O$1:$O$25)/10)</f>
        <v>0</v>
      </c>
    </row>
    <row r="1544" spans="14:15" x14ac:dyDescent="0.25">
      <c r="N1544" s="311" t="str">
        <f>INDEX(Tracking!$B$6:$B$3001,ROW(A1539),1)&amp;""</f>
        <v/>
      </c>
      <c r="O1544" s="98">
        <f t="array" ref="O1544">SUMPRODUCT(MID(0&amp;N1544,LARGE(INDEX(ISNUMBER(--MID(N1544,ROW($O$1:$O$25),1))* ROW($O$1:$O$25),0),ROW($O$1:$O$25))+1,1)*10^ROW($O$1:$O$25)/10)</f>
        <v>0</v>
      </c>
    </row>
    <row r="1545" spans="14:15" x14ac:dyDescent="0.25">
      <c r="N1545" s="311" t="str">
        <f>INDEX(Tracking!$B$6:$B$3001,ROW(A1540),1)&amp;""</f>
        <v/>
      </c>
      <c r="O1545" s="98">
        <f t="array" ref="O1545">SUMPRODUCT(MID(0&amp;N1545,LARGE(INDEX(ISNUMBER(--MID(N1545,ROW($O$1:$O$25),1))* ROW($O$1:$O$25),0),ROW($O$1:$O$25))+1,1)*10^ROW($O$1:$O$25)/10)</f>
        <v>0</v>
      </c>
    </row>
    <row r="1546" spans="14:15" x14ac:dyDescent="0.25">
      <c r="N1546" s="311" t="str">
        <f>INDEX(Tracking!$B$6:$B$3001,ROW(A1541),1)&amp;""</f>
        <v/>
      </c>
      <c r="O1546" s="98">
        <f t="array" ref="O1546">SUMPRODUCT(MID(0&amp;N1546,LARGE(INDEX(ISNUMBER(--MID(N1546,ROW($O$1:$O$25),1))* ROW($O$1:$O$25),0),ROW($O$1:$O$25))+1,1)*10^ROW($O$1:$O$25)/10)</f>
        <v>0</v>
      </c>
    </row>
    <row r="1547" spans="14:15" x14ac:dyDescent="0.25">
      <c r="N1547" s="311" t="str">
        <f>INDEX(Tracking!$B$6:$B$3001,ROW(A1542),1)&amp;""</f>
        <v/>
      </c>
      <c r="O1547" s="98">
        <f t="array" ref="O1547">SUMPRODUCT(MID(0&amp;N1547,LARGE(INDEX(ISNUMBER(--MID(N1547,ROW($O$1:$O$25),1))* ROW($O$1:$O$25),0),ROW($O$1:$O$25))+1,1)*10^ROW($O$1:$O$25)/10)</f>
        <v>0</v>
      </c>
    </row>
    <row r="1548" spans="14:15" x14ac:dyDescent="0.25">
      <c r="N1548" s="311" t="str">
        <f>INDEX(Tracking!$B$6:$B$3001,ROW(A1543),1)&amp;""</f>
        <v/>
      </c>
      <c r="O1548" s="98">
        <f t="array" ref="O1548">SUMPRODUCT(MID(0&amp;N1548,LARGE(INDEX(ISNUMBER(--MID(N1548,ROW($O$1:$O$25),1))* ROW($O$1:$O$25),0),ROW($O$1:$O$25))+1,1)*10^ROW($O$1:$O$25)/10)</f>
        <v>0</v>
      </c>
    </row>
    <row r="1549" spans="14:15" x14ac:dyDescent="0.25">
      <c r="N1549" s="311" t="str">
        <f>INDEX(Tracking!$B$6:$B$3001,ROW(A1544),1)&amp;""</f>
        <v/>
      </c>
      <c r="O1549" s="98">
        <f t="array" ref="O1549">SUMPRODUCT(MID(0&amp;N1549,LARGE(INDEX(ISNUMBER(--MID(N1549,ROW($O$1:$O$25),1))* ROW($O$1:$O$25),0),ROW($O$1:$O$25))+1,1)*10^ROW($O$1:$O$25)/10)</f>
        <v>0</v>
      </c>
    </row>
    <row r="1550" spans="14:15" x14ac:dyDescent="0.25">
      <c r="N1550" s="311" t="str">
        <f>INDEX(Tracking!$B$6:$B$3001,ROW(A1545),1)&amp;""</f>
        <v/>
      </c>
      <c r="O1550" s="98">
        <f t="array" ref="O1550">SUMPRODUCT(MID(0&amp;N1550,LARGE(INDEX(ISNUMBER(--MID(N1550,ROW($O$1:$O$25),1))* ROW($O$1:$O$25),0),ROW($O$1:$O$25))+1,1)*10^ROW($O$1:$O$25)/10)</f>
        <v>0</v>
      </c>
    </row>
    <row r="1551" spans="14:15" x14ac:dyDescent="0.25">
      <c r="N1551" s="311" t="str">
        <f>INDEX(Tracking!$B$6:$B$3001,ROW(A1546),1)&amp;""</f>
        <v/>
      </c>
      <c r="O1551" s="98">
        <f t="array" ref="O1551">SUMPRODUCT(MID(0&amp;N1551,LARGE(INDEX(ISNUMBER(--MID(N1551,ROW($O$1:$O$25),1))* ROW($O$1:$O$25),0),ROW($O$1:$O$25))+1,1)*10^ROW($O$1:$O$25)/10)</f>
        <v>0</v>
      </c>
    </row>
    <row r="1552" spans="14:15" x14ac:dyDescent="0.25">
      <c r="N1552" s="311" t="str">
        <f>INDEX(Tracking!$B$6:$B$3001,ROW(A1547),1)&amp;""</f>
        <v/>
      </c>
      <c r="O1552" s="98">
        <f t="array" ref="O1552">SUMPRODUCT(MID(0&amp;N1552,LARGE(INDEX(ISNUMBER(--MID(N1552,ROW($O$1:$O$25),1))* ROW($O$1:$O$25),0),ROW($O$1:$O$25))+1,1)*10^ROW($O$1:$O$25)/10)</f>
        <v>0</v>
      </c>
    </row>
    <row r="1553" spans="14:15" x14ac:dyDescent="0.25">
      <c r="N1553" s="311" t="str">
        <f>INDEX(Tracking!$B$6:$B$3001,ROW(A1548),1)&amp;""</f>
        <v/>
      </c>
      <c r="O1553" s="98">
        <f t="array" ref="O1553">SUMPRODUCT(MID(0&amp;N1553,LARGE(INDEX(ISNUMBER(--MID(N1553,ROW($O$1:$O$25),1))* ROW($O$1:$O$25),0),ROW($O$1:$O$25))+1,1)*10^ROW($O$1:$O$25)/10)</f>
        <v>0</v>
      </c>
    </row>
    <row r="1554" spans="14:15" x14ac:dyDescent="0.25">
      <c r="N1554" s="311" t="str">
        <f>INDEX(Tracking!$B$6:$B$3001,ROW(A1549),1)&amp;""</f>
        <v/>
      </c>
      <c r="O1554" s="98">
        <f t="array" ref="O1554">SUMPRODUCT(MID(0&amp;N1554,LARGE(INDEX(ISNUMBER(--MID(N1554,ROW($O$1:$O$25),1))* ROW($O$1:$O$25),0),ROW($O$1:$O$25))+1,1)*10^ROW($O$1:$O$25)/10)</f>
        <v>0</v>
      </c>
    </row>
    <row r="1555" spans="14:15" x14ac:dyDescent="0.25">
      <c r="N1555" s="311" t="str">
        <f>INDEX(Tracking!$B$6:$B$3001,ROW(A1550),1)&amp;""</f>
        <v/>
      </c>
      <c r="O1555" s="98">
        <f t="array" ref="O1555">SUMPRODUCT(MID(0&amp;N1555,LARGE(INDEX(ISNUMBER(--MID(N1555,ROW($O$1:$O$25),1))* ROW($O$1:$O$25),0),ROW($O$1:$O$25))+1,1)*10^ROW($O$1:$O$25)/10)</f>
        <v>0</v>
      </c>
    </row>
    <row r="1556" spans="14:15" x14ac:dyDescent="0.25">
      <c r="N1556" s="311" t="str">
        <f>INDEX(Tracking!$B$6:$B$3001,ROW(A1551),1)&amp;""</f>
        <v/>
      </c>
      <c r="O1556" s="98">
        <f t="array" ref="O1556">SUMPRODUCT(MID(0&amp;N1556,LARGE(INDEX(ISNUMBER(--MID(N1556,ROW($O$1:$O$25),1))* ROW($O$1:$O$25),0),ROW($O$1:$O$25))+1,1)*10^ROW($O$1:$O$25)/10)</f>
        <v>0</v>
      </c>
    </row>
    <row r="1557" spans="14:15" x14ac:dyDescent="0.25">
      <c r="N1557" s="311" t="str">
        <f>INDEX(Tracking!$B$6:$B$3001,ROW(A1552),1)&amp;""</f>
        <v/>
      </c>
      <c r="O1557" s="98">
        <f t="array" ref="O1557">SUMPRODUCT(MID(0&amp;N1557,LARGE(INDEX(ISNUMBER(--MID(N1557,ROW($O$1:$O$25),1))* ROW($O$1:$O$25),0),ROW($O$1:$O$25))+1,1)*10^ROW($O$1:$O$25)/10)</f>
        <v>0</v>
      </c>
    </row>
    <row r="1558" spans="14:15" x14ac:dyDescent="0.25">
      <c r="N1558" s="311" t="str">
        <f>INDEX(Tracking!$B$6:$B$3001,ROW(A1553),1)&amp;""</f>
        <v/>
      </c>
      <c r="O1558" s="98">
        <f t="array" ref="O1558">SUMPRODUCT(MID(0&amp;N1558,LARGE(INDEX(ISNUMBER(--MID(N1558,ROW($O$1:$O$25),1))* ROW($O$1:$O$25),0),ROW($O$1:$O$25))+1,1)*10^ROW($O$1:$O$25)/10)</f>
        <v>0</v>
      </c>
    </row>
    <row r="1559" spans="14:15" x14ac:dyDescent="0.25">
      <c r="N1559" s="311" t="str">
        <f>INDEX(Tracking!$B$6:$B$3001,ROW(A1554),1)&amp;""</f>
        <v/>
      </c>
      <c r="O1559" s="98">
        <f t="array" ref="O1559">SUMPRODUCT(MID(0&amp;N1559,LARGE(INDEX(ISNUMBER(--MID(N1559,ROW($O$1:$O$25),1))* ROW($O$1:$O$25),0),ROW($O$1:$O$25))+1,1)*10^ROW($O$1:$O$25)/10)</f>
        <v>0</v>
      </c>
    </row>
    <row r="1560" spans="14:15" x14ac:dyDescent="0.25">
      <c r="N1560" s="311" t="str">
        <f>INDEX(Tracking!$B$6:$B$3001,ROW(A1555),1)&amp;""</f>
        <v/>
      </c>
      <c r="O1560" s="98">
        <f t="array" ref="O1560">SUMPRODUCT(MID(0&amp;N1560,LARGE(INDEX(ISNUMBER(--MID(N1560,ROW($O$1:$O$25),1))* ROW($O$1:$O$25),0),ROW($O$1:$O$25))+1,1)*10^ROW($O$1:$O$25)/10)</f>
        <v>0</v>
      </c>
    </row>
    <row r="1561" spans="14:15" x14ac:dyDescent="0.25">
      <c r="N1561" s="311" t="str">
        <f>INDEX(Tracking!$B$6:$B$3001,ROW(A1556),1)&amp;""</f>
        <v/>
      </c>
      <c r="O1561" s="98">
        <f t="array" ref="O1561">SUMPRODUCT(MID(0&amp;N1561,LARGE(INDEX(ISNUMBER(--MID(N1561,ROW($O$1:$O$25),1))* ROW($O$1:$O$25),0),ROW($O$1:$O$25))+1,1)*10^ROW($O$1:$O$25)/10)</f>
        <v>0</v>
      </c>
    </row>
    <row r="1562" spans="14:15" x14ac:dyDescent="0.25">
      <c r="N1562" s="311" t="str">
        <f>INDEX(Tracking!$B$6:$B$3001,ROW(A1557),1)&amp;""</f>
        <v/>
      </c>
      <c r="O1562" s="98">
        <f t="array" ref="O1562">SUMPRODUCT(MID(0&amp;N1562,LARGE(INDEX(ISNUMBER(--MID(N1562,ROW($O$1:$O$25),1))* ROW($O$1:$O$25),0),ROW($O$1:$O$25))+1,1)*10^ROW($O$1:$O$25)/10)</f>
        <v>0</v>
      </c>
    </row>
    <row r="1563" spans="14:15" x14ac:dyDescent="0.25">
      <c r="N1563" s="311" t="str">
        <f>INDEX(Tracking!$B$6:$B$3001,ROW(A1558),1)&amp;""</f>
        <v/>
      </c>
      <c r="O1563" s="98">
        <f t="array" ref="O1563">SUMPRODUCT(MID(0&amp;N1563,LARGE(INDEX(ISNUMBER(--MID(N1563,ROW($O$1:$O$25),1))* ROW($O$1:$O$25),0),ROW($O$1:$O$25))+1,1)*10^ROW($O$1:$O$25)/10)</f>
        <v>0</v>
      </c>
    </row>
    <row r="1564" spans="14:15" x14ac:dyDescent="0.25">
      <c r="N1564" s="311" t="str">
        <f>INDEX(Tracking!$B$6:$B$3001,ROW(A1559),1)&amp;""</f>
        <v/>
      </c>
      <c r="O1564" s="98">
        <f t="array" ref="O1564">SUMPRODUCT(MID(0&amp;N1564,LARGE(INDEX(ISNUMBER(--MID(N1564,ROW($O$1:$O$25),1))* ROW($O$1:$O$25),0),ROW($O$1:$O$25))+1,1)*10^ROW($O$1:$O$25)/10)</f>
        <v>0</v>
      </c>
    </row>
    <row r="1565" spans="14:15" x14ac:dyDescent="0.25">
      <c r="N1565" s="311" t="str">
        <f>INDEX(Tracking!$B$6:$B$3001,ROW(A1560),1)&amp;""</f>
        <v/>
      </c>
      <c r="O1565" s="98">
        <f t="array" ref="O1565">SUMPRODUCT(MID(0&amp;N1565,LARGE(INDEX(ISNUMBER(--MID(N1565,ROW($O$1:$O$25),1))* ROW($O$1:$O$25),0),ROW($O$1:$O$25))+1,1)*10^ROW($O$1:$O$25)/10)</f>
        <v>0</v>
      </c>
    </row>
    <row r="1566" spans="14:15" x14ac:dyDescent="0.25">
      <c r="N1566" s="311" t="str">
        <f>INDEX(Tracking!$B$6:$B$3001,ROW(A1561),1)&amp;""</f>
        <v/>
      </c>
      <c r="O1566" s="98">
        <f t="array" ref="O1566">SUMPRODUCT(MID(0&amp;N1566,LARGE(INDEX(ISNUMBER(--MID(N1566,ROW($O$1:$O$25),1))* ROW($O$1:$O$25),0),ROW($O$1:$O$25))+1,1)*10^ROW($O$1:$O$25)/10)</f>
        <v>0</v>
      </c>
    </row>
    <row r="1567" spans="14:15" x14ac:dyDescent="0.25">
      <c r="N1567" s="311" t="str">
        <f>INDEX(Tracking!$B$6:$B$3001,ROW(A1562),1)&amp;""</f>
        <v/>
      </c>
      <c r="O1567" s="98">
        <f t="array" ref="O1567">SUMPRODUCT(MID(0&amp;N1567,LARGE(INDEX(ISNUMBER(--MID(N1567,ROW($O$1:$O$25),1))* ROW($O$1:$O$25),0),ROW($O$1:$O$25))+1,1)*10^ROW($O$1:$O$25)/10)</f>
        <v>0</v>
      </c>
    </row>
    <row r="1568" spans="14:15" x14ac:dyDescent="0.25">
      <c r="N1568" s="311" t="str">
        <f>INDEX(Tracking!$B$6:$B$3001,ROW(A1563),1)&amp;""</f>
        <v/>
      </c>
      <c r="O1568" s="98">
        <f t="array" ref="O1568">SUMPRODUCT(MID(0&amp;N1568,LARGE(INDEX(ISNUMBER(--MID(N1568,ROW($O$1:$O$25),1))* ROW($O$1:$O$25),0),ROW($O$1:$O$25))+1,1)*10^ROW($O$1:$O$25)/10)</f>
        <v>0</v>
      </c>
    </row>
    <row r="1569" spans="14:15" x14ac:dyDescent="0.25">
      <c r="N1569" s="311" t="str">
        <f>INDEX(Tracking!$B$6:$B$3001,ROW(A1564),1)&amp;""</f>
        <v/>
      </c>
      <c r="O1569" s="98">
        <f t="array" ref="O1569">SUMPRODUCT(MID(0&amp;N1569,LARGE(INDEX(ISNUMBER(--MID(N1569,ROW($O$1:$O$25),1))* ROW($O$1:$O$25),0),ROW($O$1:$O$25))+1,1)*10^ROW($O$1:$O$25)/10)</f>
        <v>0</v>
      </c>
    </row>
    <row r="1570" spans="14:15" x14ac:dyDescent="0.25">
      <c r="N1570" s="311" t="str">
        <f>INDEX(Tracking!$B$6:$B$3001,ROW(A1565),1)&amp;""</f>
        <v/>
      </c>
      <c r="O1570" s="98">
        <f t="array" ref="O1570">SUMPRODUCT(MID(0&amp;N1570,LARGE(INDEX(ISNUMBER(--MID(N1570,ROW($O$1:$O$25),1))* ROW($O$1:$O$25),0),ROW($O$1:$O$25))+1,1)*10^ROW($O$1:$O$25)/10)</f>
        <v>0</v>
      </c>
    </row>
    <row r="1571" spans="14:15" x14ac:dyDescent="0.25">
      <c r="N1571" s="311" t="str">
        <f>INDEX(Tracking!$B$6:$B$3001,ROW(A1566),1)&amp;""</f>
        <v/>
      </c>
      <c r="O1571" s="98">
        <f t="array" ref="O1571">SUMPRODUCT(MID(0&amp;N1571,LARGE(INDEX(ISNUMBER(--MID(N1571,ROW($O$1:$O$25),1))* ROW($O$1:$O$25),0),ROW($O$1:$O$25))+1,1)*10^ROW($O$1:$O$25)/10)</f>
        <v>0</v>
      </c>
    </row>
    <row r="1572" spans="14:15" x14ac:dyDescent="0.25">
      <c r="N1572" s="311" t="str">
        <f>INDEX(Tracking!$B$6:$B$3001,ROW(A1567),1)&amp;""</f>
        <v/>
      </c>
      <c r="O1572" s="98">
        <f t="array" ref="O1572">SUMPRODUCT(MID(0&amp;N1572,LARGE(INDEX(ISNUMBER(--MID(N1572,ROW($O$1:$O$25),1))* ROW($O$1:$O$25),0),ROW($O$1:$O$25))+1,1)*10^ROW($O$1:$O$25)/10)</f>
        <v>0</v>
      </c>
    </row>
    <row r="1573" spans="14:15" x14ac:dyDescent="0.25">
      <c r="N1573" s="311" t="str">
        <f>INDEX(Tracking!$B$6:$B$3001,ROW(A1568),1)&amp;""</f>
        <v/>
      </c>
      <c r="O1573" s="98">
        <f t="array" ref="O1573">SUMPRODUCT(MID(0&amp;N1573,LARGE(INDEX(ISNUMBER(--MID(N1573,ROW($O$1:$O$25),1))* ROW($O$1:$O$25),0),ROW($O$1:$O$25))+1,1)*10^ROW($O$1:$O$25)/10)</f>
        <v>0</v>
      </c>
    </row>
    <row r="1574" spans="14:15" x14ac:dyDescent="0.25">
      <c r="N1574" s="311" t="str">
        <f>INDEX(Tracking!$B$6:$B$3001,ROW(A1569),1)&amp;""</f>
        <v/>
      </c>
      <c r="O1574" s="98">
        <f t="array" ref="O1574">SUMPRODUCT(MID(0&amp;N1574,LARGE(INDEX(ISNUMBER(--MID(N1574,ROW($O$1:$O$25),1))* ROW($O$1:$O$25),0),ROW($O$1:$O$25))+1,1)*10^ROW($O$1:$O$25)/10)</f>
        <v>0</v>
      </c>
    </row>
    <row r="1575" spans="14:15" x14ac:dyDescent="0.25">
      <c r="N1575" s="311" t="str">
        <f>INDEX(Tracking!$B$6:$B$3001,ROW(A1570),1)&amp;""</f>
        <v/>
      </c>
      <c r="O1575" s="98">
        <f t="array" ref="O1575">SUMPRODUCT(MID(0&amp;N1575,LARGE(INDEX(ISNUMBER(--MID(N1575,ROW($O$1:$O$25),1))* ROW($O$1:$O$25),0),ROW($O$1:$O$25))+1,1)*10^ROW($O$1:$O$25)/10)</f>
        <v>0</v>
      </c>
    </row>
    <row r="1576" spans="14:15" x14ac:dyDescent="0.25">
      <c r="N1576" s="311" t="str">
        <f>INDEX(Tracking!$B$6:$B$3001,ROW(A1571),1)&amp;""</f>
        <v/>
      </c>
      <c r="O1576" s="98">
        <f t="array" ref="O1576">SUMPRODUCT(MID(0&amp;N1576,LARGE(INDEX(ISNUMBER(--MID(N1576,ROW($O$1:$O$25),1))* ROW($O$1:$O$25),0),ROW($O$1:$O$25))+1,1)*10^ROW($O$1:$O$25)/10)</f>
        <v>0</v>
      </c>
    </row>
    <row r="1577" spans="14:15" x14ac:dyDescent="0.25">
      <c r="N1577" s="311" t="str">
        <f>INDEX(Tracking!$B$6:$B$3001,ROW(A1572),1)&amp;""</f>
        <v/>
      </c>
      <c r="O1577" s="98">
        <f t="array" ref="O1577">SUMPRODUCT(MID(0&amp;N1577,LARGE(INDEX(ISNUMBER(--MID(N1577,ROW($O$1:$O$25),1))* ROW($O$1:$O$25),0),ROW($O$1:$O$25))+1,1)*10^ROW($O$1:$O$25)/10)</f>
        <v>0</v>
      </c>
    </row>
    <row r="1578" spans="14:15" x14ac:dyDescent="0.25">
      <c r="N1578" s="311" t="str">
        <f>INDEX(Tracking!$B$6:$B$3001,ROW(A1573),1)&amp;""</f>
        <v/>
      </c>
      <c r="O1578" s="98">
        <f t="array" ref="O1578">SUMPRODUCT(MID(0&amp;N1578,LARGE(INDEX(ISNUMBER(--MID(N1578,ROW($O$1:$O$25),1))* ROW($O$1:$O$25),0),ROW($O$1:$O$25))+1,1)*10^ROW($O$1:$O$25)/10)</f>
        <v>0</v>
      </c>
    </row>
    <row r="1579" spans="14:15" x14ac:dyDescent="0.25">
      <c r="N1579" s="311" t="str">
        <f>INDEX(Tracking!$B$6:$B$3001,ROW(A1574),1)&amp;""</f>
        <v/>
      </c>
      <c r="O1579" s="98">
        <f t="array" ref="O1579">SUMPRODUCT(MID(0&amp;N1579,LARGE(INDEX(ISNUMBER(--MID(N1579,ROW($O$1:$O$25),1))* ROW($O$1:$O$25),0),ROW($O$1:$O$25))+1,1)*10^ROW($O$1:$O$25)/10)</f>
        <v>0</v>
      </c>
    </row>
    <row r="1580" spans="14:15" x14ac:dyDescent="0.25">
      <c r="N1580" s="311" t="str">
        <f>INDEX(Tracking!$B$6:$B$3001,ROW(A1575),1)&amp;""</f>
        <v/>
      </c>
      <c r="O1580" s="98">
        <f t="array" ref="O1580">SUMPRODUCT(MID(0&amp;N1580,LARGE(INDEX(ISNUMBER(--MID(N1580,ROW($O$1:$O$25),1))* ROW($O$1:$O$25),0),ROW($O$1:$O$25))+1,1)*10^ROW($O$1:$O$25)/10)</f>
        <v>0</v>
      </c>
    </row>
    <row r="1581" spans="14:15" x14ac:dyDescent="0.25">
      <c r="N1581" s="311" t="str">
        <f>INDEX(Tracking!$B$6:$B$3001,ROW(A1576),1)&amp;""</f>
        <v/>
      </c>
      <c r="O1581" s="98">
        <f t="array" ref="O1581">SUMPRODUCT(MID(0&amp;N1581,LARGE(INDEX(ISNUMBER(--MID(N1581,ROW($O$1:$O$25),1))* ROW($O$1:$O$25),0),ROW($O$1:$O$25))+1,1)*10^ROW($O$1:$O$25)/10)</f>
        <v>0</v>
      </c>
    </row>
    <row r="1582" spans="14:15" x14ac:dyDescent="0.25">
      <c r="N1582" s="311" t="str">
        <f>INDEX(Tracking!$B$6:$B$3001,ROW(A1577),1)&amp;""</f>
        <v/>
      </c>
      <c r="O1582" s="98">
        <f t="array" ref="O1582">SUMPRODUCT(MID(0&amp;N1582,LARGE(INDEX(ISNUMBER(--MID(N1582,ROW($O$1:$O$25),1))* ROW($O$1:$O$25),0),ROW($O$1:$O$25))+1,1)*10^ROW($O$1:$O$25)/10)</f>
        <v>0</v>
      </c>
    </row>
    <row r="1583" spans="14:15" x14ac:dyDescent="0.25">
      <c r="N1583" s="311" t="str">
        <f>INDEX(Tracking!$B$6:$B$3001,ROW(A1578),1)&amp;""</f>
        <v/>
      </c>
      <c r="O1583" s="98">
        <f t="array" ref="O1583">SUMPRODUCT(MID(0&amp;N1583,LARGE(INDEX(ISNUMBER(--MID(N1583,ROW($O$1:$O$25),1))* ROW($O$1:$O$25),0),ROW($O$1:$O$25))+1,1)*10^ROW($O$1:$O$25)/10)</f>
        <v>0</v>
      </c>
    </row>
    <row r="1584" spans="14:15" x14ac:dyDescent="0.25">
      <c r="N1584" s="311" t="str">
        <f>INDEX(Tracking!$B$6:$B$3001,ROW(A1579),1)&amp;""</f>
        <v/>
      </c>
      <c r="O1584" s="98">
        <f t="array" ref="O1584">SUMPRODUCT(MID(0&amp;N1584,LARGE(INDEX(ISNUMBER(--MID(N1584,ROW($O$1:$O$25),1))* ROW($O$1:$O$25),0),ROW($O$1:$O$25))+1,1)*10^ROW($O$1:$O$25)/10)</f>
        <v>0</v>
      </c>
    </row>
    <row r="1585" spans="14:15" x14ac:dyDescent="0.25">
      <c r="N1585" s="311" t="str">
        <f>INDEX(Tracking!$B$6:$B$3001,ROW(A1580),1)&amp;""</f>
        <v/>
      </c>
      <c r="O1585" s="98">
        <f t="array" ref="O1585">SUMPRODUCT(MID(0&amp;N1585,LARGE(INDEX(ISNUMBER(--MID(N1585,ROW($O$1:$O$25),1))* ROW($O$1:$O$25),0),ROW($O$1:$O$25))+1,1)*10^ROW($O$1:$O$25)/10)</f>
        <v>0</v>
      </c>
    </row>
    <row r="1586" spans="14:15" x14ac:dyDescent="0.25">
      <c r="N1586" s="311" t="str">
        <f>INDEX(Tracking!$B$6:$B$3001,ROW(A1581),1)&amp;""</f>
        <v/>
      </c>
      <c r="O1586" s="98">
        <f t="array" ref="O1586">SUMPRODUCT(MID(0&amp;N1586,LARGE(INDEX(ISNUMBER(--MID(N1586,ROW($O$1:$O$25),1))* ROW($O$1:$O$25),0),ROW($O$1:$O$25))+1,1)*10^ROW($O$1:$O$25)/10)</f>
        <v>0</v>
      </c>
    </row>
    <row r="1587" spans="14:15" x14ac:dyDescent="0.25">
      <c r="N1587" s="311" t="str">
        <f>INDEX(Tracking!$B$6:$B$3001,ROW(A1582),1)&amp;""</f>
        <v/>
      </c>
      <c r="O1587" s="98">
        <f t="array" ref="O1587">SUMPRODUCT(MID(0&amp;N1587,LARGE(INDEX(ISNUMBER(--MID(N1587,ROW($O$1:$O$25),1))* ROW($O$1:$O$25),0),ROW($O$1:$O$25))+1,1)*10^ROW($O$1:$O$25)/10)</f>
        <v>0</v>
      </c>
    </row>
    <row r="1588" spans="14:15" x14ac:dyDescent="0.25">
      <c r="N1588" s="311" t="str">
        <f>INDEX(Tracking!$B$6:$B$3001,ROW(A1583),1)&amp;""</f>
        <v/>
      </c>
      <c r="O1588" s="98">
        <f t="array" ref="O1588">SUMPRODUCT(MID(0&amp;N1588,LARGE(INDEX(ISNUMBER(--MID(N1588,ROW($O$1:$O$25),1))* ROW($O$1:$O$25),0),ROW($O$1:$O$25))+1,1)*10^ROW($O$1:$O$25)/10)</f>
        <v>0</v>
      </c>
    </row>
    <row r="1589" spans="14:15" x14ac:dyDescent="0.25">
      <c r="N1589" s="311" t="str">
        <f>INDEX(Tracking!$B$6:$B$3001,ROW(A1584),1)&amp;""</f>
        <v/>
      </c>
      <c r="O1589" s="98">
        <f t="array" ref="O1589">SUMPRODUCT(MID(0&amp;N1589,LARGE(INDEX(ISNUMBER(--MID(N1589,ROW($O$1:$O$25),1))* ROW($O$1:$O$25),0),ROW($O$1:$O$25))+1,1)*10^ROW($O$1:$O$25)/10)</f>
        <v>0</v>
      </c>
    </row>
    <row r="1590" spans="14:15" x14ac:dyDescent="0.25">
      <c r="N1590" s="311" t="str">
        <f>INDEX(Tracking!$B$6:$B$3001,ROW(A1585),1)&amp;""</f>
        <v/>
      </c>
      <c r="O1590" s="98">
        <f t="array" ref="O1590">SUMPRODUCT(MID(0&amp;N1590,LARGE(INDEX(ISNUMBER(--MID(N1590,ROW($O$1:$O$25),1))* ROW($O$1:$O$25),0),ROW($O$1:$O$25))+1,1)*10^ROW($O$1:$O$25)/10)</f>
        <v>0</v>
      </c>
    </row>
    <row r="1591" spans="14:15" x14ac:dyDescent="0.25">
      <c r="N1591" s="311" t="str">
        <f>INDEX(Tracking!$B$6:$B$3001,ROW(A1586),1)&amp;""</f>
        <v/>
      </c>
      <c r="O1591" s="98">
        <f t="array" ref="O1591">SUMPRODUCT(MID(0&amp;N1591,LARGE(INDEX(ISNUMBER(--MID(N1591,ROW($O$1:$O$25),1))* ROW($O$1:$O$25),0),ROW($O$1:$O$25))+1,1)*10^ROW($O$1:$O$25)/10)</f>
        <v>0</v>
      </c>
    </row>
    <row r="1592" spans="14:15" x14ac:dyDescent="0.25">
      <c r="N1592" s="311" t="str">
        <f>INDEX(Tracking!$B$6:$B$3001,ROW(A1587),1)&amp;""</f>
        <v/>
      </c>
      <c r="O1592" s="98">
        <f t="array" ref="O1592">SUMPRODUCT(MID(0&amp;N1592,LARGE(INDEX(ISNUMBER(--MID(N1592,ROW($O$1:$O$25),1))* ROW($O$1:$O$25),0),ROW($O$1:$O$25))+1,1)*10^ROW($O$1:$O$25)/10)</f>
        <v>0</v>
      </c>
    </row>
    <row r="1593" spans="14:15" x14ac:dyDescent="0.25">
      <c r="N1593" s="311" t="str">
        <f>INDEX(Tracking!$B$6:$B$3001,ROW(A1588),1)&amp;""</f>
        <v/>
      </c>
      <c r="O1593" s="98">
        <f t="array" ref="O1593">SUMPRODUCT(MID(0&amp;N1593,LARGE(INDEX(ISNUMBER(--MID(N1593,ROW($O$1:$O$25),1))* ROW($O$1:$O$25),0),ROW($O$1:$O$25))+1,1)*10^ROW($O$1:$O$25)/10)</f>
        <v>0</v>
      </c>
    </row>
    <row r="1594" spans="14:15" x14ac:dyDescent="0.25">
      <c r="N1594" s="311" t="str">
        <f>INDEX(Tracking!$B$6:$B$3001,ROW(A1589),1)&amp;""</f>
        <v/>
      </c>
      <c r="O1594" s="98">
        <f t="array" ref="O1594">SUMPRODUCT(MID(0&amp;N1594,LARGE(INDEX(ISNUMBER(--MID(N1594,ROW($O$1:$O$25),1))* ROW($O$1:$O$25),0),ROW($O$1:$O$25))+1,1)*10^ROW($O$1:$O$25)/10)</f>
        <v>0</v>
      </c>
    </row>
    <row r="1595" spans="14:15" x14ac:dyDescent="0.25">
      <c r="N1595" s="311" t="str">
        <f>INDEX(Tracking!$B$6:$B$3001,ROW(A1590),1)&amp;""</f>
        <v/>
      </c>
      <c r="O1595" s="98">
        <f t="array" ref="O1595">SUMPRODUCT(MID(0&amp;N1595,LARGE(INDEX(ISNUMBER(--MID(N1595,ROW($O$1:$O$25),1))* ROW($O$1:$O$25),0),ROW($O$1:$O$25))+1,1)*10^ROW($O$1:$O$25)/10)</f>
        <v>0</v>
      </c>
    </row>
    <row r="1596" spans="14:15" x14ac:dyDescent="0.25">
      <c r="N1596" s="311" t="str">
        <f>INDEX(Tracking!$B$6:$B$3001,ROW(A1591),1)&amp;""</f>
        <v/>
      </c>
      <c r="O1596" s="98">
        <f t="array" ref="O1596">SUMPRODUCT(MID(0&amp;N1596,LARGE(INDEX(ISNUMBER(--MID(N1596,ROW($O$1:$O$25),1))* ROW($O$1:$O$25),0),ROW($O$1:$O$25))+1,1)*10^ROW($O$1:$O$25)/10)</f>
        <v>0</v>
      </c>
    </row>
    <row r="1597" spans="14:15" x14ac:dyDescent="0.25">
      <c r="N1597" s="311" t="str">
        <f>INDEX(Tracking!$B$6:$B$3001,ROW(A1592),1)&amp;""</f>
        <v/>
      </c>
      <c r="O1597" s="98">
        <f t="array" ref="O1597">SUMPRODUCT(MID(0&amp;N1597,LARGE(INDEX(ISNUMBER(--MID(N1597,ROW($O$1:$O$25),1))* ROW($O$1:$O$25),0),ROW($O$1:$O$25))+1,1)*10^ROW($O$1:$O$25)/10)</f>
        <v>0</v>
      </c>
    </row>
    <row r="1598" spans="14:15" x14ac:dyDescent="0.25">
      <c r="N1598" s="311" t="str">
        <f>INDEX(Tracking!$B$6:$B$3001,ROW(A1593),1)&amp;""</f>
        <v/>
      </c>
      <c r="O1598" s="98">
        <f t="array" ref="O1598">SUMPRODUCT(MID(0&amp;N1598,LARGE(INDEX(ISNUMBER(--MID(N1598,ROW($O$1:$O$25),1))* ROW($O$1:$O$25),0),ROW($O$1:$O$25))+1,1)*10^ROW($O$1:$O$25)/10)</f>
        <v>0</v>
      </c>
    </row>
    <row r="1599" spans="14:15" x14ac:dyDescent="0.25">
      <c r="N1599" s="311" t="str">
        <f>INDEX(Tracking!$B$6:$B$3001,ROW(A1594),1)&amp;""</f>
        <v/>
      </c>
      <c r="O1599" s="98">
        <f t="array" ref="O1599">SUMPRODUCT(MID(0&amp;N1599,LARGE(INDEX(ISNUMBER(--MID(N1599,ROW($O$1:$O$25),1))* ROW($O$1:$O$25),0),ROW($O$1:$O$25))+1,1)*10^ROW($O$1:$O$25)/10)</f>
        <v>0</v>
      </c>
    </row>
    <row r="1600" spans="14:15" x14ac:dyDescent="0.25">
      <c r="N1600" s="311" t="str">
        <f>INDEX(Tracking!$B$6:$B$3001,ROW(A1595),1)&amp;""</f>
        <v/>
      </c>
      <c r="O1600" s="98">
        <f t="array" ref="O1600">SUMPRODUCT(MID(0&amp;N1600,LARGE(INDEX(ISNUMBER(--MID(N1600,ROW($O$1:$O$25),1))* ROW($O$1:$O$25),0),ROW($O$1:$O$25))+1,1)*10^ROW($O$1:$O$25)/10)</f>
        <v>0</v>
      </c>
    </row>
    <row r="1601" spans="14:15" x14ac:dyDescent="0.25">
      <c r="N1601" s="311" t="str">
        <f>INDEX(Tracking!$B$6:$B$3001,ROW(A1596),1)&amp;""</f>
        <v/>
      </c>
      <c r="O1601" s="98">
        <f t="array" ref="O1601">SUMPRODUCT(MID(0&amp;N1601,LARGE(INDEX(ISNUMBER(--MID(N1601,ROW($O$1:$O$25),1))* ROW($O$1:$O$25),0),ROW($O$1:$O$25))+1,1)*10^ROW($O$1:$O$25)/10)</f>
        <v>0</v>
      </c>
    </row>
    <row r="1602" spans="14:15" x14ac:dyDescent="0.25">
      <c r="N1602" s="311" t="str">
        <f>INDEX(Tracking!$B$6:$B$3001,ROW(A1597),1)&amp;""</f>
        <v/>
      </c>
      <c r="O1602" s="98">
        <f t="array" ref="O1602">SUMPRODUCT(MID(0&amp;N1602,LARGE(INDEX(ISNUMBER(--MID(N1602,ROW($O$1:$O$25),1))* ROW($O$1:$O$25),0),ROW($O$1:$O$25))+1,1)*10^ROW($O$1:$O$25)/10)</f>
        <v>0</v>
      </c>
    </row>
    <row r="1603" spans="14:15" x14ac:dyDescent="0.25">
      <c r="N1603" s="311" t="str">
        <f>INDEX(Tracking!$B$6:$B$3001,ROW(A1598),1)&amp;""</f>
        <v/>
      </c>
      <c r="O1603" s="98">
        <f t="array" ref="O1603">SUMPRODUCT(MID(0&amp;N1603,LARGE(INDEX(ISNUMBER(--MID(N1603,ROW($O$1:$O$25),1))* ROW($O$1:$O$25),0),ROW($O$1:$O$25))+1,1)*10^ROW($O$1:$O$25)/10)</f>
        <v>0</v>
      </c>
    </row>
    <row r="1604" spans="14:15" x14ac:dyDescent="0.25">
      <c r="N1604" s="311" t="str">
        <f>INDEX(Tracking!$B$6:$B$3001,ROW(A1599),1)&amp;""</f>
        <v/>
      </c>
      <c r="O1604" s="98">
        <f t="array" ref="O1604">SUMPRODUCT(MID(0&amp;N1604,LARGE(INDEX(ISNUMBER(--MID(N1604,ROW($O$1:$O$25),1))* ROW($O$1:$O$25),0),ROW($O$1:$O$25))+1,1)*10^ROW($O$1:$O$25)/10)</f>
        <v>0</v>
      </c>
    </row>
    <row r="1605" spans="14:15" x14ac:dyDescent="0.25">
      <c r="N1605" s="311" t="str">
        <f>INDEX(Tracking!$B$6:$B$3001,ROW(A1600),1)&amp;""</f>
        <v/>
      </c>
      <c r="O1605" s="98">
        <f t="array" ref="O1605">SUMPRODUCT(MID(0&amp;N1605,LARGE(INDEX(ISNUMBER(--MID(N1605,ROW($O$1:$O$25),1))* ROW($O$1:$O$25),0),ROW($O$1:$O$25))+1,1)*10^ROW($O$1:$O$25)/10)</f>
        <v>0</v>
      </c>
    </row>
    <row r="1606" spans="14:15" x14ac:dyDescent="0.25">
      <c r="N1606" s="311" t="str">
        <f>INDEX(Tracking!$B$6:$B$3001,ROW(A1601),1)&amp;""</f>
        <v/>
      </c>
      <c r="O1606" s="98">
        <f t="array" ref="O1606">SUMPRODUCT(MID(0&amp;N1606,LARGE(INDEX(ISNUMBER(--MID(N1606,ROW($O$1:$O$25),1))* ROW($O$1:$O$25),0),ROW($O$1:$O$25))+1,1)*10^ROW($O$1:$O$25)/10)</f>
        <v>0</v>
      </c>
    </row>
    <row r="1607" spans="14:15" x14ac:dyDescent="0.25">
      <c r="N1607" s="311" t="str">
        <f>INDEX(Tracking!$B$6:$B$3001,ROW(A1602),1)&amp;""</f>
        <v/>
      </c>
      <c r="O1607" s="98">
        <f t="array" ref="O1607">SUMPRODUCT(MID(0&amp;N1607,LARGE(INDEX(ISNUMBER(--MID(N1607,ROW($O$1:$O$25),1))* ROW($O$1:$O$25),0),ROW($O$1:$O$25))+1,1)*10^ROW($O$1:$O$25)/10)</f>
        <v>0</v>
      </c>
    </row>
    <row r="1608" spans="14:15" x14ac:dyDescent="0.25">
      <c r="N1608" s="311" t="str">
        <f>INDEX(Tracking!$B$6:$B$3001,ROW(A1603),1)&amp;""</f>
        <v/>
      </c>
      <c r="O1608" s="98">
        <f t="array" ref="O1608">SUMPRODUCT(MID(0&amp;N1608,LARGE(INDEX(ISNUMBER(--MID(N1608,ROW($O$1:$O$25),1))* ROW($O$1:$O$25),0),ROW($O$1:$O$25))+1,1)*10^ROW($O$1:$O$25)/10)</f>
        <v>0</v>
      </c>
    </row>
    <row r="1609" spans="14:15" x14ac:dyDescent="0.25">
      <c r="N1609" s="311" t="str">
        <f>INDEX(Tracking!$B$6:$B$3001,ROW(A1604),1)&amp;""</f>
        <v/>
      </c>
      <c r="O1609" s="98">
        <f t="array" ref="O1609">SUMPRODUCT(MID(0&amp;N1609,LARGE(INDEX(ISNUMBER(--MID(N1609,ROW($O$1:$O$25),1))* ROW($O$1:$O$25),0),ROW($O$1:$O$25))+1,1)*10^ROW($O$1:$O$25)/10)</f>
        <v>0</v>
      </c>
    </row>
    <row r="1610" spans="14:15" x14ac:dyDescent="0.25">
      <c r="N1610" s="311" t="str">
        <f>INDEX(Tracking!$B$6:$B$3001,ROW(A1605),1)&amp;""</f>
        <v/>
      </c>
      <c r="O1610" s="98">
        <f t="array" ref="O1610">SUMPRODUCT(MID(0&amp;N1610,LARGE(INDEX(ISNUMBER(--MID(N1610,ROW($O$1:$O$25),1))* ROW($O$1:$O$25),0),ROW($O$1:$O$25))+1,1)*10^ROW($O$1:$O$25)/10)</f>
        <v>0</v>
      </c>
    </row>
    <row r="1611" spans="14:15" x14ac:dyDescent="0.25">
      <c r="N1611" s="311" t="str">
        <f>INDEX(Tracking!$B$6:$B$3001,ROW(A1606),1)&amp;""</f>
        <v/>
      </c>
      <c r="O1611" s="98">
        <f t="array" ref="O1611">SUMPRODUCT(MID(0&amp;N1611,LARGE(INDEX(ISNUMBER(--MID(N1611,ROW($O$1:$O$25),1))* ROW($O$1:$O$25),0),ROW($O$1:$O$25))+1,1)*10^ROW($O$1:$O$25)/10)</f>
        <v>0</v>
      </c>
    </row>
    <row r="1612" spans="14:15" x14ac:dyDescent="0.25">
      <c r="N1612" s="311" t="str">
        <f>INDEX(Tracking!$B$6:$B$3001,ROW(A1607),1)&amp;""</f>
        <v/>
      </c>
      <c r="O1612" s="98">
        <f t="array" ref="O1612">SUMPRODUCT(MID(0&amp;N1612,LARGE(INDEX(ISNUMBER(--MID(N1612,ROW($O$1:$O$25),1))* ROW($O$1:$O$25),0),ROW($O$1:$O$25))+1,1)*10^ROW($O$1:$O$25)/10)</f>
        <v>0</v>
      </c>
    </row>
    <row r="1613" spans="14:15" x14ac:dyDescent="0.25">
      <c r="N1613" s="311" t="str">
        <f>INDEX(Tracking!$B$6:$B$3001,ROW(A1608),1)&amp;""</f>
        <v/>
      </c>
      <c r="O1613" s="98">
        <f t="array" ref="O1613">SUMPRODUCT(MID(0&amp;N1613,LARGE(INDEX(ISNUMBER(--MID(N1613,ROW($O$1:$O$25),1))* ROW($O$1:$O$25),0),ROW($O$1:$O$25))+1,1)*10^ROW($O$1:$O$25)/10)</f>
        <v>0</v>
      </c>
    </row>
    <row r="1614" spans="14:15" x14ac:dyDescent="0.25">
      <c r="N1614" s="311" t="str">
        <f>INDEX(Tracking!$B$6:$B$3001,ROW(A1609),1)&amp;""</f>
        <v/>
      </c>
      <c r="O1614" s="98">
        <f t="array" ref="O1614">SUMPRODUCT(MID(0&amp;N1614,LARGE(INDEX(ISNUMBER(--MID(N1614,ROW($O$1:$O$25),1))* ROW($O$1:$O$25),0),ROW($O$1:$O$25))+1,1)*10^ROW($O$1:$O$25)/10)</f>
        <v>0</v>
      </c>
    </row>
    <row r="1615" spans="14:15" x14ac:dyDescent="0.25">
      <c r="N1615" s="311" t="str">
        <f>INDEX(Tracking!$B$6:$B$3001,ROW(A1610),1)&amp;""</f>
        <v/>
      </c>
      <c r="O1615" s="98">
        <f t="array" ref="O1615">SUMPRODUCT(MID(0&amp;N1615,LARGE(INDEX(ISNUMBER(--MID(N1615,ROW($O$1:$O$25),1))* ROW($O$1:$O$25),0),ROW($O$1:$O$25))+1,1)*10^ROW($O$1:$O$25)/10)</f>
        <v>0</v>
      </c>
    </row>
    <row r="1616" spans="14:15" x14ac:dyDescent="0.25">
      <c r="N1616" s="311" t="str">
        <f>INDEX(Tracking!$B$6:$B$3001,ROW(A1611),1)&amp;""</f>
        <v/>
      </c>
      <c r="O1616" s="98">
        <f t="array" ref="O1616">SUMPRODUCT(MID(0&amp;N1616,LARGE(INDEX(ISNUMBER(--MID(N1616,ROW($O$1:$O$25),1))* ROW($O$1:$O$25),0),ROW($O$1:$O$25))+1,1)*10^ROW($O$1:$O$25)/10)</f>
        <v>0</v>
      </c>
    </row>
    <row r="1617" spans="14:15" x14ac:dyDescent="0.25">
      <c r="N1617" s="311" t="str">
        <f>INDEX(Tracking!$B$6:$B$3001,ROW(A1612),1)&amp;""</f>
        <v/>
      </c>
      <c r="O1617" s="98">
        <f t="array" ref="O1617">SUMPRODUCT(MID(0&amp;N1617,LARGE(INDEX(ISNUMBER(--MID(N1617,ROW($O$1:$O$25),1))* ROW($O$1:$O$25),0),ROW($O$1:$O$25))+1,1)*10^ROW($O$1:$O$25)/10)</f>
        <v>0</v>
      </c>
    </row>
    <row r="1618" spans="14:15" x14ac:dyDescent="0.25">
      <c r="N1618" s="311" t="str">
        <f>INDEX(Tracking!$B$6:$B$3001,ROW(A1613),1)&amp;""</f>
        <v/>
      </c>
      <c r="O1618" s="98">
        <f t="array" ref="O1618">SUMPRODUCT(MID(0&amp;N1618,LARGE(INDEX(ISNUMBER(--MID(N1618,ROW($O$1:$O$25),1))* ROW($O$1:$O$25),0),ROW($O$1:$O$25))+1,1)*10^ROW($O$1:$O$25)/10)</f>
        <v>0</v>
      </c>
    </row>
    <row r="1619" spans="14:15" x14ac:dyDescent="0.25">
      <c r="N1619" s="311" t="str">
        <f>INDEX(Tracking!$B$6:$B$3001,ROW(A1614),1)&amp;""</f>
        <v/>
      </c>
      <c r="O1619" s="98">
        <f t="array" ref="O1619">SUMPRODUCT(MID(0&amp;N1619,LARGE(INDEX(ISNUMBER(--MID(N1619,ROW($O$1:$O$25),1))* ROW($O$1:$O$25),0),ROW($O$1:$O$25))+1,1)*10^ROW($O$1:$O$25)/10)</f>
        <v>0</v>
      </c>
    </row>
    <row r="1620" spans="14:15" x14ac:dyDescent="0.25">
      <c r="N1620" s="311" t="str">
        <f>INDEX(Tracking!$B$6:$B$3001,ROW(A1615),1)&amp;""</f>
        <v/>
      </c>
      <c r="O1620" s="98">
        <f t="array" ref="O1620">SUMPRODUCT(MID(0&amp;N1620,LARGE(INDEX(ISNUMBER(--MID(N1620,ROW($O$1:$O$25),1))* ROW($O$1:$O$25),0),ROW($O$1:$O$25))+1,1)*10^ROW($O$1:$O$25)/10)</f>
        <v>0</v>
      </c>
    </row>
    <row r="1621" spans="14:15" x14ac:dyDescent="0.25">
      <c r="N1621" s="311" t="str">
        <f>INDEX(Tracking!$B$6:$B$3001,ROW(A1616),1)&amp;""</f>
        <v/>
      </c>
      <c r="O1621" s="98">
        <f t="array" ref="O1621">SUMPRODUCT(MID(0&amp;N1621,LARGE(INDEX(ISNUMBER(--MID(N1621,ROW($O$1:$O$25),1))* ROW($O$1:$O$25),0),ROW($O$1:$O$25))+1,1)*10^ROW($O$1:$O$25)/10)</f>
        <v>0</v>
      </c>
    </row>
    <row r="1622" spans="14:15" x14ac:dyDescent="0.25">
      <c r="N1622" s="311" t="str">
        <f>INDEX(Tracking!$B$6:$B$3001,ROW(A1617),1)&amp;""</f>
        <v/>
      </c>
      <c r="O1622" s="98">
        <f t="array" ref="O1622">SUMPRODUCT(MID(0&amp;N1622,LARGE(INDEX(ISNUMBER(--MID(N1622,ROW($O$1:$O$25),1))* ROW($O$1:$O$25),0),ROW($O$1:$O$25))+1,1)*10^ROW($O$1:$O$25)/10)</f>
        <v>0</v>
      </c>
    </row>
    <row r="1623" spans="14:15" x14ac:dyDescent="0.25">
      <c r="N1623" s="311" t="str">
        <f>INDEX(Tracking!$B$6:$B$3001,ROW(A1618),1)&amp;""</f>
        <v/>
      </c>
      <c r="O1623" s="98">
        <f t="array" ref="O1623">SUMPRODUCT(MID(0&amp;N1623,LARGE(INDEX(ISNUMBER(--MID(N1623,ROW($O$1:$O$25),1))* ROW($O$1:$O$25),0),ROW($O$1:$O$25))+1,1)*10^ROW($O$1:$O$25)/10)</f>
        <v>0</v>
      </c>
    </row>
    <row r="1624" spans="14:15" x14ac:dyDescent="0.25">
      <c r="N1624" s="311" t="str">
        <f>INDEX(Tracking!$B$6:$B$3001,ROW(A1619),1)&amp;""</f>
        <v/>
      </c>
      <c r="O1624" s="98">
        <f t="array" ref="O1624">SUMPRODUCT(MID(0&amp;N1624,LARGE(INDEX(ISNUMBER(--MID(N1624,ROW($O$1:$O$25),1))* ROW($O$1:$O$25),0),ROW($O$1:$O$25))+1,1)*10^ROW($O$1:$O$25)/10)</f>
        <v>0</v>
      </c>
    </row>
    <row r="1625" spans="14:15" x14ac:dyDescent="0.25">
      <c r="N1625" s="311" t="str">
        <f>INDEX(Tracking!$B$6:$B$3001,ROW(A1620),1)&amp;""</f>
        <v/>
      </c>
      <c r="O1625" s="98">
        <f t="array" ref="O1625">SUMPRODUCT(MID(0&amp;N1625,LARGE(INDEX(ISNUMBER(--MID(N1625,ROW($O$1:$O$25),1))* ROW($O$1:$O$25),0),ROW($O$1:$O$25))+1,1)*10^ROW($O$1:$O$25)/10)</f>
        <v>0</v>
      </c>
    </row>
    <row r="1626" spans="14:15" x14ac:dyDescent="0.25">
      <c r="N1626" s="311" t="str">
        <f>INDEX(Tracking!$B$6:$B$3001,ROW(A1621),1)&amp;""</f>
        <v/>
      </c>
      <c r="O1626" s="98">
        <f t="array" ref="O1626">SUMPRODUCT(MID(0&amp;N1626,LARGE(INDEX(ISNUMBER(--MID(N1626,ROW($O$1:$O$25),1))* ROW($O$1:$O$25),0),ROW($O$1:$O$25))+1,1)*10^ROW($O$1:$O$25)/10)</f>
        <v>0</v>
      </c>
    </row>
    <row r="1627" spans="14:15" x14ac:dyDescent="0.25">
      <c r="N1627" s="311" t="str">
        <f>INDEX(Tracking!$B$6:$B$3001,ROW(A1622),1)&amp;""</f>
        <v/>
      </c>
      <c r="O1627" s="98">
        <f t="array" ref="O1627">SUMPRODUCT(MID(0&amp;N1627,LARGE(INDEX(ISNUMBER(--MID(N1627,ROW($O$1:$O$25),1))* ROW($O$1:$O$25),0),ROW($O$1:$O$25))+1,1)*10^ROW($O$1:$O$25)/10)</f>
        <v>0</v>
      </c>
    </row>
    <row r="1628" spans="14:15" x14ac:dyDescent="0.25">
      <c r="N1628" s="311" t="str">
        <f>INDEX(Tracking!$B$6:$B$3001,ROW(A1623),1)&amp;""</f>
        <v/>
      </c>
      <c r="O1628" s="98">
        <f t="array" ref="O1628">SUMPRODUCT(MID(0&amp;N1628,LARGE(INDEX(ISNUMBER(--MID(N1628,ROW($O$1:$O$25),1))* ROW($O$1:$O$25),0),ROW($O$1:$O$25))+1,1)*10^ROW($O$1:$O$25)/10)</f>
        <v>0</v>
      </c>
    </row>
    <row r="1629" spans="14:15" x14ac:dyDescent="0.25">
      <c r="N1629" s="311" t="str">
        <f>INDEX(Tracking!$B$6:$B$3001,ROW(A1624),1)&amp;""</f>
        <v/>
      </c>
      <c r="O1629" s="98">
        <f t="array" ref="O1629">SUMPRODUCT(MID(0&amp;N1629,LARGE(INDEX(ISNUMBER(--MID(N1629,ROW($O$1:$O$25),1))* ROW($O$1:$O$25),0),ROW($O$1:$O$25))+1,1)*10^ROW($O$1:$O$25)/10)</f>
        <v>0</v>
      </c>
    </row>
    <row r="1630" spans="14:15" x14ac:dyDescent="0.25">
      <c r="N1630" s="311" t="str">
        <f>INDEX(Tracking!$B$6:$B$3001,ROW(A1625),1)&amp;""</f>
        <v/>
      </c>
      <c r="O1630" s="98">
        <f t="array" ref="O1630">SUMPRODUCT(MID(0&amp;N1630,LARGE(INDEX(ISNUMBER(--MID(N1630,ROW($O$1:$O$25),1))* ROW($O$1:$O$25),0),ROW($O$1:$O$25))+1,1)*10^ROW($O$1:$O$25)/10)</f>
        <v>0</v>
      </c>
    </row>
    <row r="1631" spans="14:15" x14ac:dyDescent="0.25">
      <c r="N1631" s="311" t="str">
        <f>INDEX(Tracking!$B$6:$B$3001,ROW(A1626),1)&amp;""</f>
        <v/>
      </c>
      <c r="O1631" s="98">
        <f t="array" ref="O1631">SUMPRODUCT(MID(0&amp;N1631,LARGE(INDEX(ISNUMBER(--MID(N1631,ROW($O$1:$O$25),1))* ROW($O$1:$O$25),0),ROW($O$1:$O$25))+1,1)*10^ROW($O$1:$O$25)/10)</f>
        <v>0</v>
      </c>
    </row>
    <row r="1632" spans="14:15" x14ac:dyDescent="0.25">
      <c r="N1632" s="311" t="str">
        <f>INDEX(Tracking!$B$6:$B$3001,ROW(A1627),1)&amp;""</f>
        <v/>
      </c>
      <c r="O1632" s="98">
        <f t="array" ref="O1632">SUMPRODUCT(MID(0&amp;N1632,LARGE(INDEX(ISNUMBER(--MID(N1632,ROW($O$1:$O$25),1))* ROW($O$1:$O$25),0),ROW($O$1:$O$25))+1,1)*10^ROW($O$1:$O$25)/10)</f>
        <v>0</v>
      </c>
    </row>
    <row r="1633" spans="14:15" x14ac:dyDescent="0.25">
      <c r="N1633" s="311" t="str">
        <f>INDEX(Tracking!$B$6:$B$3001,ROW(A1628),1)&amp;""</f>
        <v/>
      </c>
      <c r="O1633" s="98">
        <f t="array" ref="O1633">SUMPRODUCT(MID(0&amp;N1633,LARGE(INDEX(ISNUMBER(--MID(N1633,ROW($O$1:$O$25),1))* ROW($O$1:$O$25),0),ROW($O$1:$O$25))+1,1)*10^ROW($O$1:$O$25)/10)</f>
        <v>0</v>
      </c>
    </row>
    <row r="1634" spans="14:15" x14ac:dyDescent="0.25">
      <c r="N1634" s="311" t="str">
        <f>INDEX(Tracking!$B$6:$B$3001,ROW(A1629),1)&amp;""</f>
        <v/>
      </c>
      <c r="O1634" s="98">
        <f t="array" ref="O1634">SUMPRODUCT(MID(0&amp;N1634,LARGE(INDEX(ISNUMBER(--MID(N1634,ROW($O$1:$O$25),1))* ROW($O$1:$O$25),0),ROW($O$1:$O$25))+1,1)*10^ROW($O$1:$O$25)/10)</f>
        <v>0</v>
      </c>
    </row>
    <row r="1635" spans="14:15" x14ac:dyDescent="0.25">
      <c r="N1635" s="311" t="str">
        <f>INDEX(Tracking!$B$6:$B$3001,ROW(A1630),1)&amp;""</f>
        <v/>
      </c>
      <c r="O1635" s="98">
        <f t="array" ref="O1635">SUMPRODUCT(MID(0&amp;N1635,LARGE(INDEX(ISNUMBER(--MID(N1635,ROW($O$1:$O$25),1))* ROW($O$1:$O$25),0),ROW($O$1:$O$25))+1,1)*10^ROW($O$1:$O$25)/10)</f>
        <v>0</v>
      </c>
    </row>
    <row r="1636" spans="14:15" x14ac:dyDescent="0.25">
      <c r="N1636" s="311" t="str">
        <f>INDEX(Tracking!$B$6:$B$3001,ROW(A1631),1)&amp;""</f>
        <v/>
      </c>
      <c r="O1636" s="98">
        <f t="array" ref="O1636">SUMPRODUCT(MID(0&amp;N1636,LARGE(INDEX(ISNUMBER(--MID(N1636,ROW($O$1:$O$25),1))* ROW($O$1:$O$25),0),ROW($O$1:$O$25))+1,1)*10^ROW($O$1:$O$25)/10)</f>
        <v>0</v>
      </c>
    </row>
    <row r="1637" spans="14:15" x14ac:dyDescent="0.25">
      <c r="N1637" s="311" t="str">
        <f>INDEX(Tracking!$B$6:$B$3001,ROW(A1632),1)&amp;""</f>
        <v/>
      </c>
      <c r="O1637" s="98">
        <f t="array" ref="O1637">SUMPRODUCT(MID(0&amp;N1637,LARGE(INDEX(ISNUMBER(--MID(N1637,ROW($O$1:$O$25),1))* ROW($O$1:$O$25),0),ROW($O$1:$O$25))+1,1)*10^ROW($O$1:$O$25)/10)</f>
        <v>0</v>
      </c>
    </row>
    <row r="1638" spans="14:15" x14ac:dyDescent="0.25">
      <c r="N1638" s="311" t="str">
        <f>INDEX(Tracking!$B$6:$B$3001,ROW(A1633),1)&amp;""</f>
        <v/>
      </c>
      <c r="O1638" s="98">
        <f t="array" ref="O1638">SUMPRODUCT(MID(0&amp;N1638,LARGE(INDEX(ISNUMBER(--MID(N1638,ROW($O$1:$O$25),1))* ROW($O$1:$O$25),0),ROW($O$1:$O$25))+1,1)*10^ROW($O$1:$O$25)/10)</f>
        <v>0</v>
      </c>
    </row>
    <row r="1639" spans="14:15" x14ac:dyDescent="0.25">
      <c r="N1639" s="311" t="str">
        <f>INDEX(Tracking!$B$6:$B$3001,ROW(A1634),1)&amp;""</f>
        <v/>
      </c>
      <c r="O1639" s="98">
        <f t="array" ref="O1639">SUMPRODUCT(MID(0&amp;N1639,LARGE(INDEX(ISNUMBER(--MID(N1639,ROW($O$1:$O$25),1))* ROW($O$1:$O$25),0),ROW($O$1:$O$25))+1,1)*10^ROW($O$1:$O$25)/10)</f>
        <v>0</v>
      </c>
    </row>
    <row r="1640" spans="14:15" x14ac:dyDescent="0.25">
      <c r="N1640" s="311" t="str">
        <f>INDEX(Tracking!$B$6:$B$3001,ROW(A1635),1)&amp;""</f>
        <v/>
      </c>
      <c r="O1640" s="98">
        <f t="array" ref="O1640">SUMPRODUCT(MID(0&amp;N1640,LARGE(INDEX(ISNUMBER(--MID(N1640,ROW($O$1:$O$25),1))* ROW($O$1:$O$25),0),ROW($O$1:$O$25))+1,1)*10^ROW($O$1:$O$25)/10)</f>
        <v>0</v>
      </c>
    </row>
    <row r="1641" spans="14:15" x14ac:dyDescent="0.25">
      <c r="N1641" s="311" t="str">
        <f>INDEX(Tracking!$B$6:$B$3001,ROW(A1636),1)&amp;""</f>
        <v/>
      </c>
      <c r="O1641" s="98">
        <f t="array" ref="O1641">SUMPRODUCT(MID(0&amp;N1641,LARGE(INDEX(ISNUMBER(--MID(N1641,ROW($O$1:$O$25),1))* ROW($O$1:$O$25),0),ROW($O$1:$O$25))+1,1)*10^ROW($O$1:$O$25)/10)</f>
        <v>0</v>
      </c>
    </row>
    <row r="1642" spans="14:15" x14ac:dyDescent="0.25">
      <c r="N1642" s="311" t="str">
        <f>INDEX(Tracking!$B$6:$B$3001,ROW(A1637),1)&amp;""</f>
        <v/>
      </c>
      <c r="O1642" s="98">
        <f t="array" ref="O1642">SUMPRODUCT(MID(0&amp;N1642,LARGE(INDEX(ISNUMBER(--MID(N1642,ROW($O$1:$O$25),1))* ROW($O$1:$O$25),0),ROW($O$1:$O$25))+1,1)*10^ROW($O$1:$O$25)/10)</f>
        <v>0</v>
      </c>
    </row>
    <row r="1643" spans="14:15" x14ac:dyDescent="0.25">
      <c r="N1643" s="311" t="str">
        <f>INDEX(Tracking!$B$6:$B$3001,ROW(A1638),1)&amp;""</f>
        <v/>
      </c>
      <c r="O1643" s="98">
        <f t="array" ref="O1643">SUMPRODUCT(MID(0&amp;N1643,LARGE(INDEX(ISNUMBER(--MID(N1643,ROW($O$1:$O$25),1))* ROW($O$1:$O$25),0),ROW($O$1:$O$25))+1,1)*10^ROW($O$1:$O$25)/10)</f>
        <v>0</v>
      </c>
    </row>
    <row r="1644" spans="14:15" x14ac:dyDescent="0.25">
      <c r="N1644" s="311" t="str">
        <f>INDEX(Tracking!$B$6:$B$3001,ROW(A1639),1)&amp;""</f>
        <v/>
      </c>
      <c r="O1644" s="98">
        <f t="array" ref="O1644">SUMPRODUCT(MID(0&amp;N1644,LARGE(INDEX(ISNUMBER(--MID(N1644,ROW($O$1:$O$25),1))* ROW($O$1:$O$25),0),ROW($O$1:$O$25))+1,1)*10^ROW($O$1:$O$25)/10)</f>
        <v>0</v>
      </c>
    </row>
    <row r="1645" spans="14:15" x14ac:dyDescent="0.25">
      <c r="N1645" s="311" t="str">
        <f>INDEX(Tracking!$B$6:$B$3001,ROW(A1640),1)&amp;""</f>
        <v/>
      </c>
      <c r="O1645" s="98">
        <f t="array" ref="O1645">SUMPRODUCT(MID(0&amp;N1645,LARGE(INDEX(ISNUMBER(--MID(N1645,ROW($O$1:$O$25),1))* ROW($O$1:$O$25),0),ROW($O$1:$O$25))+1,1)*10^ROW($O$1:$O$25)/10)</f>
        <v>0</v>
      </c>
    </row>
    <row r="1646" spans="14:15" x14ac:dyDescent="0.25">
      <c r="N1646" s="311" t="str">
        <f>INDEX(Tracking!$B$6:$B$3001,ROW(A1641),1)&amp;""</f>
        <v/>
      </c>
      <c r="O1646" s="98">
        <f t="array" ref="O1646">SUMPRODUCT(MID(0&amp;N1646,LARGE(INDEX(ISNUMBER(--MID(N1646,ROW($O$1:$O$25),1))* ROW($O$1:$O$25),0),ROW($O$1:$O$25))+1,1)*10^ROW($O$1:$O$25)/10)</f>
        <v>0</v>
      </c>
    </row>
    <row r="1647" spans="14:15" x14ac:dyDescent="0.25">
      <c r="N1647" s="311" t="str">
        <f>INDEX(Tracking!$B$6:$B$3001,ROW(A1642),1)&amp;""</f>
        <v/>
      </c>
      <c r="O1647" s="98">
        <f t="array" ref="O1647">SUMPRODUCT(MID(0&amp;N1647,LARGE(INDEX(ISNUMBER(--MID(N1647,ROW($O$1:$O$25),1))* ROW($O$1:$O$25),0),ROW($O$1:$O$25))+1,1)*10^ROW($O$1:$O$25)/10)</f>
        <v>0</v>
      </c>
    </row>
    <row r="1648" spans="14:15" x14ac:dyDescent="0.25">
      <c r="N1648" s="311" t="str">
        <f>INDEX(Tracking!$B$6:$B$3001,ROW(A1643),1)&amp;""</f>
        <v/>
      </c>
      <c r="O1648" s="98">
        <f t="array" ref="O1648">SUMPRODUCT(MID(0&amp;N1648,LARGE(INDEX(ISNUMBER(--MID(N1648,ROW($O$1:$O$25),1))* ROW($O$1:$O$25),0),ROW($O$1:$O$25))+1,1)*10^ROW($O$1:$O$25)/10)</f>
        <v>0</v>
      </c>
    </row>
    <row r="1649" spans="14:15" x14ac:dyDescent="0.25">
      <c r="N1649" s="311" t="str">
        <f>INDEX(Tracking!$B$6:$B$3001,ROW(A1644),1)&amp;""</f>
        <v/>
      </c>
      <c r="O1649" s="98">
        <f t="array" ref="O1649">SUMPRODUCT(MID(0&amp;N1649,LARGE(INDEX(ISNUMBER(--MID(N1649,ROW($O$1:$O$25),1))* ROW($O$1:$O$25),0),ROW($O$1:$O$25))+1,1)*10^ROW($O$1:$O$25)/10)</f>
        <v>0</v>
      </c>
    </row>
    <row r="1650" spans="14:15" x14ac:dyDescent="0.25">
      <c r="N1650" s="311" t="str">
        <f>INDEX(Tracking!$B$6:$B$3001,ROW(A1645),1)&amp;""</f>
        <v/>
      </c>
      <c r="O1650" s="98">
        <f t="array" ref="O1650">SUMPRODUCT(MID(0&amp;N1650,LARGE(INDEX(ISNUMBER(--MID(N1650,ROW($O$1:$O$25),1))* ROW($O$1:$O$25),0),ROW($O$1:$O$25))+1,1)*10^ROW($O$1:$O$25)/10)</f>
        <v>0</v>
      </c>
    </row>
    <row r="1651" spans="14:15" x14ac:dyDescent="0.25">
      <c r="N1651" s="311" t="str">
        <f>INDEX(Tracking!$B$6:$B$3001,ROW(A1646),1)&amp;""</f>
        <v/>
      </c>
      <c r="O1651" s="98">
        <f t="array" ref="O1651">SUMPRODUCT(MID(0&amp;N1651,LARGE(INDEX(ISNUMBER(--MID(N1651,ROW($O$1:$O$25),1))* ROW($O$1:$O$25),0),ROW($O$1:$O$25))+1,1)*10^ROW($O$1:$O$25)/10)</f>
        <v>0</v>
      </c>
    </row>
    <row r="1652" spans="14:15" x14ac:dyDescent="0.25">
      <c r="N1652" s="311" t="str">
        <f>INDEX(Tracking!$B$6:$B$3001,ROW(A1647),1)&amp;""</f>
        <v/>
      </c>
      <c r="O1652" s="98">
        <f t="array" ref="O1652">SUMPRODUCT(MID(0&amp;N1652,LARGE(INDEX(ISNUMBER(--MID(N1652,ROW($O$1:$O$25),1))* ROW($O$1:$O$25),0),ROW($O$1:$O$25))+1,1)*10^ROW($O$1:$O$25)/10)</f>
        <v>0</v>
      </c>
    </row>
    <row r="1653" spans="14:15" x14ac:dyDescent="0.25">
      <c r="N1653" s="311" t="str">
        <f>INDEX(Tracking!$B$6:$B$3001,ROW(A1648),1)&amp;""</f>
        <v/>
      </c>
      <c r="O1653" s="98">
        <f t="array" ref="O1653">SUMPRODUCT(MID(0&amp;N1653,LARGE(INDEX(ISNUMBER(--MID(N1653,ROW($O$1:$O$25),1))* ROW($O$1:$O$25),0),ROW($O$1:$O$25))+1,1)*10^ROW($O$1:$O$25)/10)</f>
        <v>0</v>
      </c>
    </row>
    <row r="1654" spans="14:15" x14ac:dyDescent="0.25">
      <c r="N1654" s="311" t="str">
        <f>INDEX(Tracking!$B$6:$B$3001,ROW(A1649),1)&amp;""</f>
        <v/>
      </c>
      <c r="O1654" s="98">
        <f t="array" ref="O1654">SUMPRODUCT(MID(0&amp;N1654,LARGE(INDEX(ISNUMBER(--MID(N1654,ROW($O$1:$O$25),1))* ROW($O$1:$O$25),0),ROW($O$1:$O$25))+1,1)*10^ROW($O$1:$O$25)/10)</f>
        <v>0</v>
      </c>
    </row>
    <row r="1655" spans="14:15" x14ac:dyDescent="0.25">
      <c r="N1655" s="311" t="str">
        <f>INDEX(Tracking!$B$6:$B$3001,ROW(A1650),1)&amp;""</f>
        <v/>
      </c>
      <c r="O1655" s="98">
        <f t="array" ref="O1655">SUMPRODUCT(MID(0&amp;N1655,LARGE(INDEX(ISNUMBER(--MID(N1655,ROW($O$1:$O$25),1))* ROW($O$1:$O$25),0),ROW($O$1:$O$25))+1,1)*10^ROW($O$1:$O$25)/10)</f>
        <v>0</v>
      </c>
    </row>
    <row r="1656" spans="14:15" x14ac:dyDescent="0.25">
      <c r="N1656" s="311" t="str">
        <f>INDEX(Tracking!$B$6:$B$3001,ROW(A1651),1)&amp;""</f>
        <v/>
      </c>
      <c r="O1656" s="98">
        <f t="array" ref="O1656">SUMPRODUCT(MID(0&amp;N1656,LARGE(INDEX(ISNUMBER(--MID(N1656,ROW($O$1:$O$25),1))* ROW($O$1:$O$25),0),ROW($O$1:$O$25))+1,1)*10^ROW($O$1:$O$25)/10)</f>
        <v>0</v>
      </c>
    </row>
    <row r="1657" spans="14:15" x14ac:dyDescent="0.25">
      <c r="N1657" s="311" t="str">
        <f>INDEX(Tracking!$B$6:$B$3001,ROW(A1652),1)&amp;""</f>
        <v/>
      </c>
      <c r="O1657" s="98">
        <f t="array" ref="O1657">SUMPRODUCT(MID(0&amp;N1657,LARGE(INDEX(ISNUMBER(--MID(N1657,ROW($O$1:$O$25),1))* ROW($O$1:$O$25),0),ROW($O$1:$O$25))+1,1)*10^ROW($O$1:$O$25)/10)</f>
        <v>0</v>
      </c>
    </row>
    <row r="1658" spans="14:15" x14ac:dyDescent="0.25">
      <c r="N1658" s="311" t="str">
        <f>INDEX(Tracking!$B$6:$B$3001,ROW(A1653),1)&amp;""</f>
        <v/>
      </c>
      <c r="O1658" s="98">
        <f t="array" ref="O1658">SUMPRODUCT(MID(0&amp;N1658,LARGE(INDEX(ISNUMBER(--MID(N1658,ROW($O$1:$O$25),1))* ROW($O$1:$O$25),0),ROW($O$1:$O$25))+1,1)*10^ROW($O$1:$O$25)/10)</f>
        <v>0</v>
      </c>
    </row>
    <row r="1659" spans="14:15" x14ac:dyDescent="0.25">
      <c r="N1659" s="311" t="str">
        <f>INDEX(Tracking!$B$6:$B$3001,ROW(A1654),1)&amp;""</f>
        <v/>
      </c>
      <c r="O1659" s="98">
        <f t="array" ref="O1659">SUMPRODUCT(MID(0&amp;N1659,LARGE(INDEX(ISNUMBER(--MID(N1659,ROW($O$1:$O$25),1))* ROW($O$1:$O$25),0),ROW($O$1:$O$25))+1,1)*10^ROW($O$1:$O$25)/10)</f>
        <v>0</v>
      </c>
    </row>
    <row r="1660" spans="14:15" x14ac:dyDescent="0.25">
      <c r="N1660" s="311" t="str">
        <f>INDEX(Tracking!$B$6:$B$3001,ROW(A1655),1)&amp;""</f>
        <v/>
      </c>
      <c r="O1660" s="98">
        <f t="array" ref="O1660">SUMPRODUCT(MID(0&amp;N1660,LARGE(INDEX(ISNUMBER(--MID(N1660,ROW($O$1:$O$25),1))* ROW($O$1:$O$25),0),ROW($O$1:$O$25))+1,1)*10^ROW($O$1:$O$25)/10)</f>
        <v>0</v>
      </c>
    </row>
    <row r="1661" spans="14:15" x14ac:dyDescent="0.25">
      <c r="N1661" s="311" t="str">
        <f>INDEX(Tracking!$B$6:$B$3001,ROW(A1656),1)&amp;""</f>
        <v/>
      </c>
      <c r="O1661" s="98">
        <f t="array" ref="O1661">SUMPRODUCT(MID(0&amp;N1661,LARGE(INDEX(ISNUMBER(--MID(N1661,ROW($O$1:$O$25),1))* ROW($O$1:$O$25),0),ROW($O$1:$O$25))+1,1)*10^ROW($O$1:$O$25)/10)</f>
        <v>0</v>
      </c>
    </row>
    <row r="1662" spans="14:15" x14ac:dyDescent="0.25">
      <c r="N1662" s="311" t="str">
        <f>INDEX(Tracking!$B$6:$B$3001,ROW(A1657),1)&amp;""</f>
        <v/>
      </c>
      <c r="O1662" s="98">
        <f t="array" ref="O1662">SUMPRODUCT(MID(0&amp;N1662,LARGE(INDEX(ISNUMBER(--MID(N1662,ROW($O$1:$O$25),1))* ROW($O$1:$O$25),0),ROW($O$1:$O$25))+1,1)*10^ROW($O$1:$O$25)/10)</f>
        <v>0</v>
      </c>
    </row>
    <row r="1663" spans="14:15" x14ac:dyDescent="0.25">
      <c r="N1663" s="311" t="str">
        <f>INDEX(Tracking!$B$6:$B$3001,ROW(A1658),1)&amp;""</f>
        <v/>
      </c>
      <c r="O1663" s="98">
        <f t="array" ref="O1663">SUMPRODUCT(MID(0&amp;N1663,LARGE(INDEX(ISNUMBER(--MID(N1663,ROW($O$1:$O$25),1))* ROW($O$1:$O$25),0),ROW($O$1:$O$25))+1,1)*10^ROW($O$1:$O$25)/10)</f>
        <v>0</v>
      </c>
    </row>
    <row r="1664" spans="14:15" x14ac:dyDescent="0.25">
      <c r="N1664" s="311" t="str">
        <f>INDEX(Tracking!$B$6:$B$3001,ROW(A1659),1)&amp;""</f>
        <v/>
      </c>
      <c r="O1664" s="98">
        <f t="array" ref="O1664">SUMPRODUCT(MID(0&amp;N1664,LARGE(INDEX(ISNUMBER(--MID(N1664,ROW($O$1:$O$25),1))* ROW($O$1:$O$25),0),ROW($O$1:$O$25))+1,1)*10^ROW($O$1:$O$25)/10)</f>
        <v>0</v>
      </c>
    </row>
    <row r="1665" spans="14:15" x14ac:dyDescent="0.25">
      <c r="N1665" s="311" t="str">
        <f>INDEX(Tracking!$B$6:$B$3001,ROW(A1660),1)&amp;""</f>
        <v/>
      </c>
      <c r="O1665" s="98">
        <f t="array" ref="O1665">SUMPRODUCT(MID(0&amp;N1665,LARGE(INDEX(ISNUMBER(--MID(N1665,ROW($O$1:$O$25),1))* ROW($O$1:$O$25),0),ROW($O$1:$O$25))+1,1)*10^ROW($O$1:$O$25)/10)</f>
        <v>0</v>
      </c>
    </row>
    <row r="1666" spans="14:15" x14ac:dyDescent="0.25">
      <c r="N1666" s="311" t="str">
        <f>INDEX(Tracking!$B$6:$B$3001,ROW(A1661),1)&amp;""</f>
        <v/>
      </c>
      <c r="O1666" s="98">
        <f t="array" ref="O1666">SUMPRODUCT(MID(0&amp;N1666,LARGE(INDEX(ISNUMBER(--MID(N1666,ROW($O$1:$O$25),1))* ROW($O$1:$O$25),0),ROW($O$1:$O$25))+1,1)*10^ROW($O$1:$O$25)/10)</f>
        <v>0</v>
      </c>
    </row>
    <row r="1667" spans="14:15" x14ac:dyDescent="0.25">
      <c r="N1667" s="311" t="str">
        <f>INDEX(Tracking!$B$6:$B$3001,ROW(A1662),1)&amp;""</f>
        <v/>
      </c>
      <c r="O1667" s="98">
        <f t="array" ref="O1667">SUMPRODUCT(MID(0&amp;N1667,LARGE(INDEX(ISNUMBER(--MID(N1667,ROW($O$1:$O$25),1))* ROW($O$1:$O$25),0),ROW($O$1:$O$25))+1,1)*10^ROW($O$1:$O$25)/10)</f>
        <v>0</v>
      </c>
    </row>
    <row r="1668" spans="14:15" x14ac:dyDescent="0.25">
      <c r="N1668" s="311" t="str">
        <f>INDEX(Tracking!$B$6:$B$3001,ROW(A1663),1)&amp;""</f>
        <v/>
      </c>
      <c r="O1668" s="98">
        <f t="array" ref="O1668">SUMPRODUCT(MID(0&amp;N1668,LARGE(INDEX(ISNUMBER(--MID(N1668,ROW($O$1:$O$25),1))* ROW($O$1:$O$25),0),ROW($O$1:$O$25))+1,1)*10^ROW($O$1:$O$25)/10)</f>
        <v>0</v>
      </c>
    </row>
    <row r="1669" spans="14:15" x14ac:dyDescent="0.25">
      <c r="N1669" s="311" t="str">
        <f>INDEX(Tracking!$B$6:$B$3001,ROW(A1664),1)&amp;""</f>
        <v/>
      </c>
      <c r="O1669" s="98">
        <f t="array" ref="O1669">SUMPRODUCT(MID(0&amp;N1669,LARGE(INDEX(ISNUMBER(--MID(N1669,ROW($O$1:$O$25),1))* ROW($O$1:$O$25),0),ROW($O$1:$O$25))+1,1)*10^ROW($O$1:$O$25)/10)</f>
        <v>0</v>
      </c>
    </row>
    <row r="1670" spans="14:15" x14ac:dyDescent="0.25">
      <c r="N1670" s="311" t="str">
        <f>INDEX(Tracking!$B$6:$B$3001,ROW(A1665),1)&amp;""</f>
        <v/>
      </c>
      <c r="O1670" s="98">
        <f t="array" ref="O1670">SUMPRODUCT(MID(0&amp;N1670,LARGE(INDEX(ISNUMBER(--MID(N1670,ROW($O$1:$O$25),1))* ROW($O$1:$O$25),0),ROW($O$1:$O$25))+1,1)*10^ROW($O$1:$O$25)/10)</f>
        <v>0</v>
      </c>
    </row>
    <row r="1671" spans="14:15" x14ac:dyDescent="0.25">
      <c r="N1671" s="311" t="str">
        <f>INDEX(Tracking!$B$6:$B$3001,ROW(A1666),1)&amp;""</f>
        <v/>
      </c>
      <c r="O1671" s="98">
        <f t="array" ref="O1671">SUMPRODUCT(MID(0&amp;N1671,LARGE(INDEX(ISNUMBER(--MID(N1671,ROW($O$1:$O$25),1))* ROW($O$1:$O$25),0),ROW($O$1:$O$25))+1,1)*10^ROW($O$1:$O$25)/10)</f>
        <v>0</v>
      </c>
    </row>
    <row r="1672" spans="14:15" x14ac:dyDescent="0.25">
      <c r="N1672" s="311" t="str">
        <f>INDEX(Tracking!$B$6:$B$3001,ROW(A1667),1)&amp;""</f>
        <v/>
      </c>
      <c r="O1672" s="98">
        <f t="array" ref="O1672">SUMPRODUCT(MID(0&amp;N1672,LARGE(INDEX(ISNUMBER(--MID(N1672,ROW($O$1:$O$25),1))* ROW($O$1:$O$25),0),ROW($O$1:$O$25))+1,1)*10^ROW($O$1:$O$25)/10)</f>
        <v>0</v>
      </c>
    </row>
    <row r="1673" spans="14:15" x14ac:dyDescent="0.25">
      <c r="N1673" s="311" t="str">
        <f>INDEX(Tracking!$B$6:$B$3001,ROW(A1668),1)&amp;""</f>
        <v/>
      </c>
      <c r="O1673" s="98">
        <f t="array" ref="O1673">SUMPRODUCT(MID(0&amp;N1673,LARGE(INDEX(ISNUMBER(--MID(N1673,ROW($O$1:$O$25),1))* ROW($O$1:$O$25),0),ROW($O$1:$O$25))+1,1)*10^ROW($O$1:$O$25)/10)</f>
        <v>0</v>
      </c>
    </row>
    <row r="1674" spans="14:15" x14ac:dyDescent="0.25">
      <c r="N1674" s="311" t="str">
        <f>INDEX(Tracking!$B$6:$B$3001,ROW(A1669),1)&amp;""</f>
        <v/>
      </c>
      <c r="O1674" s="98">
        <f t="array" ref="O1674">SUMPRODUCT(MID(0&amp;N1674,LARGE(INDEX(ISNUMBER(--MID(N1674,ROW($O$1:$O$25),1))* ROW($O$1:$O$25),0),ROW($O$1:$O$25))+1,1)*10^ROW($O$1:$O$25)/10)</f>
        <v>0</v>
      </c>
    </row>
    <row r="1675" spans="14:15" x14ac:dyDescent="0.25">
      <c r="N1675" s="311" t="str">
        <f>INDEX(Tracking!$B$6:$B$3001,ROW(A1670),1)&amp;""</f>
        <v/>
      </c>
      <c r="O1675" s="98">
        <f t="array" ref="O1675">SUMPRODUCT(MID(0&amp;N1675,LARGE(INDEX(ISNUMBER(--MID(N1675,ROW($O$1:$O$25),1))* ROW($O$1:$O$25),0),ROW($O$1:$O$25))+1,1)*10^ROW($O$1:$O$25)/10)</f>
        <v>0</v>
      </c>
    </row>
    <row r="1676" spans="14:15" x14ac:dyDescent="0.25">
      <c r="N1676" s="311" t="str">
        <f>INDEX(Tracking!$B$6:$B$3001,ROW(A1671),1)&amp;""</f>
        <v/>
      </c>
      <c r="O1676" s="98">
        <f t="array" ref="O1676">SUMPRODUCT(MID(0&amp;N1676,LARGE(INDEX(ISNUMBER(--MID(N1676,ROW($O$1:$O$25),1))* ROW($O$1:$O$25),0),ROW($O$1:$O$25))+1,1)*10^ROW($O$1:$O$25)/10)</f>
        <v>0</v>
      </c>
    </row>
    <row r="1677" spans="14:15" x14ac:dyDescent="0.25">
      <c r="N1677" s="311" t="str">
        <f>INDEX(Tracking!$B$6:$B$3001,ROW(A1672),1)&amp;""</f>
        <v/>
      </c>
      <c r="O1677" s="98">
        <f t="array" ref="O1677">SUMPRODUCT(MID(0&amp;N1677,LARGE(INDEX(ISNUMBER(--MID(N1677,ROW($O$1:$O$25),1))* ROW($O$1:$O$25),0),ROW($O$1:$O$25))+1,1)*10^ROW($O$1:$O$25)/10)</f>
        <v>0</v>
      </c>
    </row>
    <row r="1678" spans="14:15" x14ac:dyDescent="0.25">
      <c r="N1678" s="311" t="str">
        <f>INDEX(Tracking!$B$6:$B$3001,ROW(A1673),1)&amp;""</f>
        <v/>
      </c>
      <c r="O1678" s="98">
        <f t="array" ref="O1678">SUMPRODUCT(MID(0&amp;N1678,LARGE(INDEX(ISNUMBER(--MID(N1678,ROW($O$1:$O$25),1))* ROW($O$1:$O$25),0),ROW($O$1:$O$25))+1,1)*10^ROW($O$1:$O$25)/10)</f>
        <v>0</v>
      </c>
    </row>
    <row r="1679" spans="14:15" x14ac:dyDescent="0.25">
      <c r="N1679" s="311" t="str">
        <f>INDEX(Tracking!$B$6:$B$3001,ROW(A1674),1)&amp;""</f>
        <v/>
      </c>
      <c r="O1679" s="98">
        <f t="array" ref="O1679">SUMPRODUCT(MID(0&amp;N1679,LARGE(INDEX(ISNUMBER(--MID(N1679,ROW($O$1:$O$25),1))* ROW($O$1:$O$25),0),ROW($O$1:$O$25))+1,1)*10^ROW($O$1:$O$25)/10)</f>
        <v>0</v>
      </c>
    </row>
    <row r="1680" spans="14:15" x14ac:dyDescent="0.25">
      <c r="N1680" s="311" t="str">
        <f>INDEX(Tracking!$B$6:$B$3001,ROW(A1675),1)&amp;""</f>
        <v/>
      </c>
      <c r="O1680" s="98">
        <f t="array" ref="O1680">SUMPRODUCT(MID(0&amp;N1680,LARGE(INDEX(ISNUMBER(--MID(N1680,ROW($O$1:$O$25),1))* ROW($O$1:$O$25),0),ROW($O$1:$O$25))+1,1)*10^ROW($O$1:$O$25)/10)</f>
        <v>0</v>
      </c>
    </row>
    <row r="1681" spans="14:15" x14ac:dyDescent="0.25">
      <c r="N1681" s="311" t="str">
        <f>INDEX(Tracking!$B$6:$B$3001,ROW(A1676),1)&amp;""</f>
        <v/>
      </c>
      <c r="O1681" s="98">
        <f t="array" ref="O1681">SUMPRODUCT(MID(0&amp;N1681,LARGE(INDEX(ISNUMBER(--MID(N1681,ROW($O$1:$O$25),1))* ROW($O$1:$O$25),0),ROW($O$1:$O$25))+1,1)*10^ROW($O$1:$O$25)/10)</f>
        <v>0</v>
      </c>
    </row>
    <row r="1682" spans="14:15" x14ac:dyDescent="0.25">
      <c r="N1682" s="311" t="str">
        <f>INDEX(Tracking!$B$6:$B$3001,ROW(A1677),1)&amp;""</f>
        <v/>
      </c>
      <c r="O1682" s="98">
        <f t="array" ref="O1682">SUMPRODUCT(MID(0&amp;N1682,LARGE(INDEX(ISNUMBER(--MID(N1682,ROW($O$1:$O$25),1))* ROW($O$1:$O$25),0),ROW($O$1:$O$25))+1,1)*10^ROW($O$1:$O$25)/10)</f>
        <v>0</v>
      </c>
    </row>
    <row r="1683" spans="14:15" x14ac:dyDescent="0.25">
      <c r="N1683" s="311" t="str">
        <f>INDEX(Tracking!$B$6:$B$3001,ROW(A1678),1)&amp;""</f>
        <v/>
      </c>
      <c r="O1683" s="98">
        <f t="array" ref="O1683">SUMPRODUCT(MID(0&amp;N1683,LARGE(INDEX(ISNUMBER(--MID(N1683,ROW($O$1:$O$25),1))* ROW($O$1:$O$25),0),ROW($O$1:$O$25))+1,1)*10^ROW($O$1:$O$25)/10)</f>
        <v>0</v>
      </c>
    </row>
    <row r="1684" spans="14:15" x14ac:dyDescent="0.25">
      <c r="N1684" s="311" t="str">
        <f>INDEX(Tracking!$B$6:$B$3001,ROW(A1679),1)&amp;""</f>
        <v/>
      </c>
      <c r="O1684" s="98">
        <f t="array" ref="O1684">SUMPRODUCT(MID(0&amp;N1684,LARGE(INDEX(ISNUMBER(--MID(N1684,ROW($O$1:$O$25),1))* ROW($O$1:$O$25),0),ROW($O$1:$O$25))+1,1)*10^ROW($O$1:$O$25)/10)</f>
        <v>0</v>
      </c>
    </row>
    <row r="1685" spans="14:15" x14ac:dyDescent="0.25">
      <c r="N1685" s="311" t="str">
        <f>INDEX(Tracking!$B$6:$B$3001,ROW(A1680),1)&amp;""</f>
        <v/>
      </c>
      <c r="O1685" s="98">
        <f t="array" ref="O1685">SUMPRODUCT(MID(0&amp;N1685,LARGE(INDEX(ISNUMBER(--MID(N1685,ROW($O$1:$O$25),1))* ROW($O$1:$O$25),0),ROW($O$1:$O$25))+1,1)*10^ROW($O$1:$O$25)/10)</f>
        <v>0</v>
      </c>
    </row>
    <row r="1686" spans="14:15" x14ac:dyDescent="0.25">
      <c r="N1686" s="311" t="str">
        <f>INDEX(Tracking!$B$6:$B$3001,ROW(A1681),1)&amp;""</f>
        <v/>
      </c>
      <c r="O1686" s="98">
        <f t="array" ref="O1686">SUMPRODUCT(MID(0&amp;N1686,LARGE(INDEX(ISNUMBER(--MID(N1686,ROW($O$1:$O$25),1))* ROW($O$1:$O$25),0),ROW($O$1:$O$25))+1,1)*10^ROW($O$1:$O$25)/10)</f>
        <v>0</v>
      </c>
    </row>
    <row r="1687" spans="14:15" x14ac:dyDescent="0.25">
      <c r="N1687" s="311" t="str">
        <f>INDEX(Tracking!$B$6:$B$3001,ROW(A1682),1)&amp;""</f>
        <v/>
      </c>
      <c r="O1687" s="98">
        <f t="array" ref="O1687">SUMPRODUCT(MID(0&amp;N1687,LARGE(INDEX(ISNUMBER(--MID(N1687,ROW($O$1:$O$25),1))* ROW($O$1:$O$25),0),ROW($O$1:$O$25))+1,1)*10^ROW($O$1:$O$25)/10)</f>
        <v>0</v>
      </c>
    </row>
    <row r="1688" spans="14:15" x14ac:dyDescent="0.25">
      <c r="N1688" s="311" t="str">
        <f>INDEX(Tracking!$B$6:$B$3001,ROW(A1683),1)&amp;""</f>
        <v/>
      </c>
      <c r="O1688" s="98">
        <f t="array" ref="O1688">SUMPRODUCT(MID(0&amp;N1688,LARGE(INDEX(ISNUMBER(--MID(N1688,ROW($O$1:$O$25),1))* ROW($O$1:$O$25),0),ROW($O$1:$O$25))+1,1)*10^ROW($O$1:$O$25)/10)</f>
        <v>0</v>
      </c>
    </row>
    <row r="1689" spans="14:15" x14ac:dyDescent="0.25">
      <c r="N1689" s="311" t="str">
        <f>INDEX(Tracking!$B$6:$B$3001,ROW(A1684),1)&amp;""</f>
        <v/>
      </c>
      <c r="O1689" s="98">
        <f t="array" ref="O1689">SUMPRODUCT(MID(0&amp;N1689,LARGE(INDEX(ISNUMBER(--MID(N1689,ROW($O$1:$O$25),1))* ROW($O$1:$O$25),0),ROW($O$1:$O$25))+1,1)*10^ROW($O$1:$O$25)/10)</f>
        <v>0</v>
      </c>
    </row>
    <row r="1690" spans="14:15" x14ac:dyDescent="0.25">
      <c r="N1690" s="311" t="str">
        <f>INDEX(Tracking!$B$6:$B$3001,ROW(A1685),1)&amp;""</f>
        <v/>
      </c>
      <c r="O1690" s="98">
        <f t="array" ref="O1690">SUMPRODUCT(MID(0&amp;N1690,LARGE(INDEX(ISNUMBER(--MID(N1690,ROW($O$1:$O$25),1))* ROW($O$1:$O$25),0),ROW($O$1:$O$25))+1,1)*10^ROW($O$1:$O$25)/10)</f>
        <v>0</v>
      </c>
    </row>
    <row r="1691" spans="14:15" x14ac:dyDescent="0.25">
      <c r="N1691" s="311" t="str">
        <f>INDEX(Tracking!$B$6:$B$3001,ROW(A1686),1)&amp;""</f>
        <v/>
      </c>
      <c r="O1691" s="98">
        <f t="array" ref="O1691">SUMPRODUCT(MID(0&amp;N1691,LARGE(INDEX(ISNUMBER(--MID(N1691,ROW($O$1:$O$25),1))* ROW($O$1:$O$25),0),ROW($O$1:$O$25))+1,1)*10^ROW($O$1:$O$25)/10)</f>
        <v>0</v>
      </c>
    </row>
    <row r="1692" spans="14:15" x14ac:dyDescent="0.25">
      <c r="N1692" s="311" t="str">
        <f>INDEX(Tracking!$B$6:$B$3001,ROW(A1687),1)&amp;""</f>
        <v/>
      </c>
      <c r="O1692" s="98">
        <f t="array" ref="O1692">SUMPRODUCT(MID(0&amp;N1692,LARGE(INDEX(ISNUMBER(--MID(N1692,ROW($O$1:$O$25),1))* ROW($O$1:$O$25),0),ROW($O$1:$O$25))+1,1)*10^ROW($O$1:$O$25)/10)</f>
        <v>0</v>
      </c>
    </row>
    <row r="1693" spans="14:15" x14ac:dyDescent="0.25">
      <c r="N1693" s="311" t="str">
        <f>INDEX(Tracking!$B$6:$B$3001,ROW(A1688),1)&amp;""</f>
        <v/>
      </c>
      <c r="O1693" s="98">
        <f t="array" ref="O1693">SUMPRODUCT(MID(0&amp;N1693,LARGE(INDEX(ISNUMBER(--MID(N1693,ROW($O$1:$O$25),1))* ROW($O$1:$O$25),0),ROW($O$1:$O$25))+1,1)*10^ROW($O$1:$O$25)/10)</f>
        <v>0</v>
      </c>
    </row>
    <row r="1694" spans="14:15" x14ac:dyDescent="0.25">
      <c r="N1694" s="311" t="str">
        <f>INDEX(Tracking!$B$6:$B$3001,ROW(A1689),1)&amp;""</f>
        <v/>
      </c>
      <c r="O1694" s="98">
        <f t="array" ref="O1694">SUMPRODUCT(MID(0&amp;N1694,LARGE(INDEX(ISNUMBER(--MID(N1694,ROW($O$1:$O$25),1))* ROW($O$1:$O$25),0),ROW($O$1:$O$25))+1,1)*10^ROW($O$1:$O$25)/10)</f>
        <v>0</v>
      </c>
    </row>
    <row r="1695" spans="14:15" x14ac:dyDescent="0.25">
      <c r="N1695" s="311" t="str">
        <f>INDEX(Tracking!$B$6:$B$3001,ROW(A1690),1)&amp;""</f>
        <v/>
      </c>
      <c r="O1695" s="98">
        <f t="array" ref="O1695">SUMPRODUCT(MID(0&amp;N1695,LARGE(INDEX(ISNUMBER(--MID(N1695,ROW($O$1:$O$25),1))* ROW($O$1:$O$25),0),ROW($O$1:$O$25))+1,1)*10^ROW($O$1:$O$25)/10)</f>
        <v>0</v>
      </c>
    </row>
    <row r="1696" spans="14:15" x14ac:dyDescent="0.25">
      <c r="N1696" s="311" t="str">
        <f>INDEX(Tracking!$B$6:$B$3001,ROW(A1691),1)&amp;""</f>
        <v/>
      </c>
      <c r="O1696" s="98">
        <f t="array" ref="O1696">SUMPRODUCT(MID(0&amp;N1696,LARGE(INDEX(ISNUMBER(--MID(N1696,ROW($O$1:$O$25),1))* ROW($O$1:$O$25),0),ROW($O$1:$O$25))+1,1)*10^ROW($O$1:$O$25)/10)</f>
        <v>0</v>
      </c>
    </row>
    <row r="1697" spans="14:15" x14ac:dyDescent="0.25">
      <c r="N1697" s="311" t="str">
        <f>INDEX(Tracking!$B$6:$B$3001,ROW(A1692),1)&amp;""</f>
        <v/>
      </c>
      <c r="O1697" s="98">
        <f t="array" ref="O1697">SUMPRODUCT(MID(0&amp;N1697,LARGE(INDEX(ISNUMBER(--MID(N1697,ROW($O$1:$O$25),1))* ROW($O$1:$O$25),0),ROW($O$1:$O$25))+1,1)*10^ROW($O$1:$O$25)/10)</f>
        <v>0</v>
      </c>
    </row>
    <row r="1698" spans="14:15" x14ac:dyDescent="0.25">
      <c r="N1698" s="311" t="str">
        <f>INDEX(Tracking!$B$6:$B$3001,ROW(A1693),1)&amp;""</f>
        <v/>
      </c>
      <c r="O1698" s="98">
        <f t="array" ref="O1698">SUMPRODUCT(MID(0&amp;N1698,LARGE(INDEX(ISNUMBER(--MID(N1698,ROW($O$1:$O$25),1))* ROW($O$1:$O$25),0),ROW($O$1:$O$25))+1,1)*10^ROW($O$1:$O$25)/10)</f>
        <v>0</v>
      </c>
    </row>
    <row r="1699" spans="14:15" x14ac:dyDescent="0.25">
      <c r="N1699" s="311" t="str">
        <f>INDEX(Tracking!$B$6:$B$3001,ROW(A1694),1)&amp;""</f>
        <v/>
      </c>
      <c r="O1699" s="98">
        <f t="array" ref="O1699">SUMPRODUCT(MID(0&amp;N1699,LARGE(INDEX(ISNUMBER(--MID(N1699,ROW($O$1:$O$25),1))* ROW($O$1:$O$25),0),ROW($O$1:$O$25))+1,1)*10^ROW($O$1:$O$25)/10)</f>
        <v>0</v>
      </c>
    </row>
    <row r="1700" spans="14:15" x14ac:dyDescent="0.25">
      <c r="N1700" s="311" t="str">
        <f>INDEX(Tracking!$B$6:$B$3001,ROW(A1695),1)&amp;""</f>
        <v/>
      </c>
      <c r="O1700" s="98">
        <f t="array" ref="O1700">SUMPRODUCT(MID(0&amp;N1700,LARGE(INDEX(ISNUMBER(--MID(N1700,ROW($O$1:$O$25),1))* ROW($O$1:$O$25),0),ROW($O$1:$O$25))+1,1)*10^ROW($O$1:$O$25)/10)</f>
        <v>0</v>
      </c>
    </row>
    <row r="1701" spans="14:15" x14ac:dyDescent="0.25">
      <c r="N1701" s="311" t="str">
        <f>INDEX(Tracking!$B$6:$B$3001,ROW(A1696),1)&amp;""</f>
        <v/>
      </c>
      <c r="O1701" s="98">
        <f t="array" ref="O1701">SUMPRODUCT(MID(0&amp;N1701,LARGE(INDEX(ISNUMBER(--MID(N1701,ROW($O$1:$O$25),1))* ROW($O$1:$O$25),0),ROW($O$1:$O$25))+1,1)*10^ROW($O$1:$O$25)/10)</f>
        <v>0</v>
      </c>
    </row>
    <row r="1702" spans="14:15" x14ac:dyDescent="0.25">
      <c r="N1702" s="311" t="str">
        <f>INDEX(Tracking!$B$6:$B$3001,ROW(A1697),1)&amp;""</f>
        <v/>
      </c>
      <c r="O1702" s="98">
        <f t="array" ref="O1702">SUMPRODUCT(MID(0&amp;N1702,LARGE(INDEX(ISNUMBER(--MID(N1702,ROW($O$1:$O$25),1))* ROW($O$1:$O$25),0),ROW($O$1:$O$25))+1,1)*10^ROW($O$1:$O$25)/10)</f>
        <v>0</v>
      </c>
    </row>
    <row r="1703" spans="14:15" x14ac:dyDescent="0.25">
      <c r="N1703" s="311" t="str">
        <f>INDEX(Tracking!$B$6:$B$3001,ROW(A1698),1)&amp;""</f>
        <v/>
      </c>
      <c r="O1703" s="98">
        <f t="array" ref="O1703">SUMPRODUCT(MID(0&amp;N1703,LARGE(INDEX(ISNUMBER(--MID(N1703,ROW($O$1:$O$25),1))* ROW($O$1:$O$25),0),ROW($O$1:$O$25))+1,1)*10^ROW($O$1:$O$25)/10)</f>
        <v>0</v>
      </c>
    </row>
    <row r="1704" spans="14:15" x14ac:dyDescent="0.25">
      <c r="N1704" s="311" t="str">
        <f>INDEX(Tracking!$B$6:$B$3001,ROW(A1699),1)&amp;""</f>
        <v/>
      </c>
      <c r="O1704" s="98">
        <f t="array" ref="O1704">SUMPRODUCT(MID(0&amp;N1704,LARGE(INDEX(ISNUMBER(--MID(N1704,ROW($O$1:$O$25),1))* ROW($O$1:$O$25),0),ROW($O$1:$O$25))+1,1)*10^ROW($O$1:$O$25)/10)</f>
        <v>0</v>
      </c>
    </row>
    <row r="1705" spans="14:15" x14ac:dyDescent="0.25">
      <c r="N1705" s="311" t="str">
        <f>INDEX(Tracking!$B$6:$B$3001,ROW(A1700),1)&amp;""</f>
        <v/>
      </c>
      <c r="O1705" s="98">
        <f t="array" ref="O1705">SUMPRODUCT(MID(0&amp;N1705,LARGE(INDEX(ISNUMBER(--MID(N1705,ROW($O$1:$O$25),1))* ROW($O$1:$O$25),0),ROW($O$1:$O$25))+1,1)*10^ROW($O$1:$O$25)/10)</f>
        <v>0</v>
      </c>
    </row>
    <row r="1706" spans="14:15" x14ac:dyDescent="0.25">
      <c r="N1706" s="311" t="str">
        <f>INDEX(Tracking!$B$6:$B$3001,ROW(A1701),1)&amp;""</f>
        <v/>
      </c>
      <c r="O1706" s="98">
        <f t="array" ref="O1706">SUMPRODUCT(MID(0&amp;N1706,LARGE(INDEX(ISNUMBER(--MID(N1706,ROW($O$1:$O$25),1))* ROW($O$1:$O$25),0),ROW($O$1:$O$25))+1,1)*10^ROW($O$1:$O$25)/10)</f>
        <v>0</v>
      </c>
    </row>
    <row r="1707" spans="14:15" x14ac:dyDescent="0.25">
      <c r="N1707" s="311" t="str">
        <f>INDEX(Tracking!$B$6:$B$3001,ROW(A1702),1)&amp;""</f>
        <v/>
      </c>
      <c r="O1707" s="98">
        <f t="array" ref="O1707">SUMPRODUCT(MID(0&amp;N1707,LARGE(INDEX(ISNUMBER(--MID(N1707,ROW($O$1:$O$25),1))* ROW($O$1:$O$25),0),ROW($O$1:$O$25))+1,1)*10^ROW($O$1:$O$25)/10)</f>
        <v>0</v>
      </c>
    </row>
    <row r="1708" spans="14:15" x14ac:dyDescent="0.25">
      <c r="N1708" s="311" t="str">
        <f>INDEX(Tracking!$B$6:$B$3001,ROW(A1703),1)&amp;""</f>
        <v/>
      </c>
      <c r="O1708" s="98">
        <f t="array" ref="O1708">SUMPRODUCT(MID(0&amp;N1708,LARGE(INDEX(ISNUMBER(--MID(N1708,ROW($O$1:$O$25),1))* ROW($O$1:$O$25),0),ROW($O$1:$O$25))+1,1)*10^ROW($O$1:$O$25)/10)</f>
        <v>0</v>
      </c>
    </row>
    <row r="1709" spans="14:15" x14ac:dyDescent="0.25">
      <c r="N1709" s="311" t="str">
        <f>INDEX(Tracking!$B$6:$B$3001,ROW(A1704),1)&amp;""</f>
        <v/>
      </c>
      <c r="O1709" s="98">
        <f t="array" ref="O1709">SUMPRODUCT(MID(0&amp;N1709,LARGE(INDEX(ISNUMBER(--MID(N1709,ROW($O$1:$O$25),1))* ROW($O$1:$O$25),0),ROW($O$1:$O$25))+1,1)*10^ROW($O$1:$O$25)/10)</f>
        <v>0</v>
      </c>
    </row>
    <row r="1710" spans="14:15" x14ac:dyDescent="0.25">
      <c r="N1710" s="311" t="str">
        <f>INDEX(Tracking!$B$6:$B$3001,ROW(A1705),1)&amp;""</f>
        <v/>
      </c>
      <c r="O1710" s="98">
        <f t="array" ref="O1710">SUMPRODUCT(MID(0&amp;N1710,LARGE(INDEX(ISNUMBER(--MID(N1710,ROW($O$1:$O$25),1))* ROW($O$1:$O$25),0),ROW($O$1:$O$25))+1,1)*10^ROW($O$1:$O$25)/10)</f>
        <v>0</v>
      </c>
    </row>
    <row r="1711" spans="14:15" x14ac:dyDescent="0.25">
      <c r="N1711" s="311" t="str">
        <f>INDEX(Tracking!$B$6:$B$3001,ROW(A1706),1)&amp;""</f>
        <v/>
      </c>
      <c r="O1711" s="98">
        <f t="array" ref="O1711">SUMPRODUCT(MID(0&amp;N1711,LARGE(INDEX(ISNUMBER(--MID(N1711,ROW($O$1:$O$25),1))* ROW($O$1:$O$25),0),ROW($O$1:$O$25))+1,1)*10^ROW($O$1:$O$25)/10)</f>
        <v>0</v>
      </c>
    </row>
    <row r="1712" spans="14:15" x14ac:dyDescent="0.25">
      <c r="N1712" s="311" t="str">
        <f>INDEX(Tracking!$B$6:$B$3001,ROW(A1707),1)&amp;""</f>
        <v/>
      </c>
      <c r="O1712" s="98">
        <f t="array" ref="O1712">SUMPRODUCT(MID(0&amp;N1712,LARGE(INDEX(ISNUMBER(--MID(N1712,ROW($O$1:$O$25),1))* ROW($O$1:$O$25),0),ROW($O$1:$O$25))+1,1)*10^ROW($O$1:$O$25)/10)</f>
        <v>0</v>
      </c>
    </row>
    <row r="1713" spans="14:15" x14ac:dyDescent="0.25">
      <c r="N1713" s="311" t="str">
        <f>INDEX(Tracking!$B$6:$B$3001,ROW(A1708),1)&amp;""</f>
        <v/>
      </c>
      <c r="O1713" s="98">
        <f t="array" ref="O1713">SUMPRODUCT(MID(0&amp;N1713,LARGE(INDEX(ISNUMBER(--MID(N1713,ROW($O$1:$O$25),1))* ROW($O$1:$O$25),0),ROW($O$1:$O$25))+1,1)*10^ROW($O$1:$O$25)/10)</f>
        <v>0</v>
      </c>
    </row>
    <row r="1714" spans="14:15" x14ac:dyDescent="0.25">
      <c r="N1714" s="311" t="str">
        <f>INDEX(Tracking!$B$6:$B$3001,ROW(A1709),1)&amp;""</f>
        <v/>
      </c>
      <c r="O1714" s="98">
        <f t="array" ref="O1714">SUMPRODUCT(MID(0&amp;N1714,LARGE(INDEX(ISNUMBER(--MID(N1714,ROW($O$1:$O$25),1))* ROW($O$1:$O$25),0),ROW($O$1:$O$25))+1,1)*10^ROW($O$1:$O$25)/10)</f>
        <v>0</v>
      </c>
    </row>
    <row r="1715" spans="14:15" x14ac:dyDescent="0.25">
      <c r="N1715" s="311" t="str">
        <f>INDEX(Tracking!$B$6:$B$3001,ROW(A1710),1)&amp;""</f>
        <v/>
      </c>
      <c r="O1715" s="98">
        <f t="array" ref="O1715">SUMPRODUCT(MID(0&amp;N1715,LARGE(INDEX(ISNUMBER(--MID(N1715,ROW($O$1:$O$25),1))* ROW($O$1:$O$25),0),ROW($O$1:$O$25))+1,1)*10^ROW($O$1:$O$25)/10)</f>
        <v>0</v>
      </c>
    </row>
    <row r="1716" spans="14:15" x14ac:dyDescent="0.25">
      <c r="N1716" s="311" t="str">
        <f>INDEX(Tracking!$B$6:$B$3001,ROW(A1711),1)&amp;""</f>
        <v/>
      </c>
      <c r="O1716" s="98">
        <f t="array" ref="O1716">SUMPRODUCT(MID(0&amp;N1716,LARGE(INDEX(ISNUMBER(--MID(N1716,ROW($O$1:$O$25),1))* ROW($O$1:$O$25),0),ROW($O$1:$O$25))+1,1)*10^ROW($O$1:$O$25)/10)</f>
        <v>0</v>
      </c>
    </row>
    <row r="1717" spans="14:15" x14ac:dyDescent="0.25">
      <c r="N1717" s="311" t="str">
        <f>INDEX(Tracking!$B$6:$B$3001,ROW(A1712),1)&amp;""</f>
        <v/>
      </c>
      <c r="O1717" s="98">
        <f t="array" ref="O1717">SUMPRODUCT(MID(0&amp;N1717,LARGE(INDEX(ISNUMBER(--MID(N1717,ROW($O$1:$O$25),1))* ROW($O$1:$O$25),0),ROW($O$1:$O$25))+1,1)*10^ROW($O$1:$O$25)/10)</f>
        <v>0</v>
      </c>
    </row>
    <row r="1718" spans="14:15" x14ac:dyDescent="0.25">
      <c r="N1718" s="311" t="str">
        <f>INDEX(Tracking!$B$6:$B$3001,ROW(A1713),1)&amp;""</f>
        <v/>
      </c>
      <c r="O1718" s="98">
        <f t="array" ref="O1718">SUMPRODUCT(MID(0&amp;N1718,LARGE(INDEX(ISNUMBER(--MID(N1718,ROW($O$1:$O$25),1))* ROW($O$1:$O$25),0),ROW($O$1:$O$25))+1,1)*10^ROW($O$1:$O$25)/10)</f>
        <v>0</v>
      </c>
    </row>
    <row r="1719" spans="14:15" x14ac:dyDescent="0.25">
      <c r="N1719" s="311" t="str">
        <f>INDEX(Tracking!$B$6:$B$3001,ROW(A1714),1)&amp;""</f>
        <v/>
      </c>
      <c r="O1719" s="98">
        <f t="array" ref="O1719">SUMPRODUCT(MID(0&amp;N1719,LARGE(INDEX(ISNUMBER(--MID(N1719,ROW($O$1:$O$25),1))* ROW($O$1:$O$25),0),ROW($O$1:$O$25))+1,1)*10^ROW($O$1:$O$25)/10)</f>
        <v>0</v>
      </c>
    </row>
    <row r="1720" spans="14:15" x14ac:dyDescent="0.25">
      <c r="N1720" s="311" t="str">
        <f>INDEX(Tracking!$B$6:$B$3001,ROW(A1715),1)&amp;""</f>
        <v/>
      </c>
      <c r="O1720" s="98">
        <f t="array" ref="O1720">SUMPRODUCT(MID(0&amp;N1720,LARGE(INDEX(ISNUMBER(--MID(N1720,ROW($O$1:$O$25),1))* ROW($O$1:$O$25),0),ROW($O$1:$O$25))+1,1)*10^ROW($O$1:$O$25)/10)</f>
        <v>0</v>
      </c>
    </row>
    <row r="1721" spans="14:15" x14ac:dyDescent="0.25">
      <c r="N1721" s="311" t="str">
        <f>INDEX(Tracking!$B$6:$B$3001,ROW(A1716),1)&amp;""</f>
        <v/>
      </c>
      <c r="O1721" s="98">
        <f t="array" ref="O1721">SUMPRODUCT(MID(0&amp;N1721,LARGE(INDEX(ISNUMBER(--MID(N1721,ROW($O$1:$O$25),1))* ROW($O$1:$O$25),0),ROW($O$1:$O$25))+1,1)*10^ROW($O$1:$O$25)/10)</f>
        <v>0</v>
      </c>
    </row>
    <row r="1722" spans="14:15" x14ac:dyDescent="0.25">
      <c r="N1722" s="311" t="str">
        <f>INDEX(Tracking!$B$6:$B$3001,ROW(A1717),1)&amp;""</f>
        <v/>
      </c>
      <c r="O1722" s="98">
        <f t="array" ref="O1722">SUMPRODUCT(MID(0&amp;N1722,LARGE(INDEX(ISNUMBER(--MID(N1722,ROW($O$1:$O$25),1))* ROW($O$1:$O$25),0),ROW($O$1:$O$25))+1,1)*10^ROW($O$1:$O$25)/10)</f>
        <v>0</v>
      </c>
    </row>
    <row r="1723" spans="14:15" x14ac:dyDescent="0.25">
      <c r="N1723" s="311" t="str">
        <f>INDEX(Tracking!$B$6:$B$3001,ROW(A1718),1)&amp;""</f>
        <v/>
      </c>
      <c r="O1723" s="98">
        <f t="array" ref="O1723">SUMPRODUCT(MID(0&amp;N1723,LARGE(INDEX(ISNUMBER(--MID(N1723,ROW($O$1:$O$25),1))* ROW($O$1:$O$25),0),ROW($O$1:$O$25))+1,1)*10^ROW($O$1:$O$25)/10)</f>
        <v>0</v>
      </c>
    </row>
    <row r="1724" spans="14:15" x14ac:dyDescent="0.25">
      <c r="N1724" s="311" t="str">
        <f>INDEX(Tracking!$B$6:$B$3001,ROW(A1719),1)&amp;""</f>
        <v/>
      </c>
      <c r="O1724" s="98">
        <f t="array" ref="O1724">SUMPRODUCT(MID(0&amp;N1724,LARGE(INDEX(ISNUMBER(--MID(N1724,ROW($O$1:$O$25),1))* ROW($O$1:$O$25),0),ROW($O$1:$O$25))+1,1)*10^ROW($O$1:$O$25)/10)</f>
        <v>0</v>
      </c>
    </row>
    <row r="1725" spans="14:15" x14ac:dyDescent="0.25">
      <c r="N1725" s="311" t="str">
        <f>INDEX(Tracking!$B$6:$B$3001,ROW(A1720),1)&amp;""</f>
        <v/>
      </c>
      <c r="O1725" s="98">
        <f t="array" ref="O1725">SUMPRODUCT(MID(0&amp;N1725,LARGE(INDEX(ISNUMBER(--MID(N1725,ROW($O$1:$O$25),1))* ROW($O$1:$O$25),0),ROW($O$1:$O$25))+1,1)*10^ROW($O$1:$O$25)/10)</f>
        <v>0</v>
      </c>
    </row>
    <row r="1726" spans="14:15" x14ac:dyDescent="0.25">
      <c r="N1726" s="311" t="str">
        <f>INDEX(Tracking!$B$6:$B$3001,ROW(A1721),1)&amp;""</f>
        <v/>
      </c>
      <c r="O1726" s="98">
        <f t="array" ref="O1726">SUMPRODUCT(MID(0&amp;N1726,LARGE(INDEX(ISNUMBER(--MID(N1726,ROW($O$1:$O$25),1))* ROW($O$1:$O$25),0),ROW($O$1:$O$25))+1,1)*10^ROW($O$1:$O$25)/10)</f>
        <v>0</v>
      </c>
    </row>
    <row r="1727" spans="14:15" x14ac:dyDescent="0.25">
      <c r="N1727" s="311" t="str">
        <f>INDEX(Tracking!$B$6:$B$3001,ROW(A1722),1)&amp;""</f>
        <v/>
      </c>
      <c r="O1727" s="98">
        <f t="array" ref="O1727">SUMPRODUCT(MID(0&amp;N1727,LARGE(INDEX(ISNUMBER(--MID(N1727,ROW($O$1:$O$25),1))* ROW($O$1:$O$25),0),ROW($O$1:$O$25))+1,1)*10^ROW($O$1:$O$25)/10)</f>
        <v>0</v>
      </c>
    </row>
    <row r="1728" spans="14:15" x14ac:dyDescent="0.25">
      <c r="N1728" s="311" t="str">
        <f>INDEX(Tracking!$B$6:$B$3001,ROW(A1723),1)&amp;""</f>
        <v/>
      </c>
      <c r="O1728" s="98">
        <f t="array" ref="O1728">SUMPRODUCT(MID(0&amp;N1728,LARGE(INDEX(ISNUMBER(--MID(N1728,ROW($O$1:$O$25),1))* ROW($O$1:$O$25),0),ROW($O$1:$O$25))+1,1)*10^ROW($O$1:$O$25)/10)</f>
        <v>0</v>
      </c>
    </row>
    <row r="1729" spans="14:15" x14ac:dyDescent="0.25">
      <c r="N1729" s="311" t="str">
        <f>INDEX(Tracking!$B$6:$B$3001,ROW(A1724),1)&amp;""</f>
        <v/>
      </c>
      <c r="O1729" s="98">
        <f t="array" ref="O1729">SUMPRODUCT(MID(0&amp;N1729,LARGE(INDEX(ISNUMBER(--MID(N1729,ROW($O$1:$O$25),1))* ROW($O$1:$O$25),0),ROW($O$1:$O$25))+1,1)*10^ROW($O$1:$O$25)/10)</f>
        <v>0</v>
      </c>
    </row>
    <row r="1730" spans="14:15" x14ac:dyDescent="0.25">
      <c r="N1730" s="311" t="str">
        <f>INDEX(Tracking!$B$6:$B$3001,ROW(A1725),1)&amp;""</f>
        <v/>
      </c>
      <c r="O1730" s="98">
        <f t="array" ref="O1730">SUMPRODUCT(MID(0&amp;N1730,LARGE(INDEX(ISNUMBER(--MID(N1730,ROW($O$1:$O$25),1))* ROW($O$1:$O$25),0),ROW($O$1:$O$25))+1,1)*10^ROW($O$1:$O$25)/10)</f>
        <v>0</v>
      </c>
    </row>
    <row r="1731" spans="14:15" x14ac:dyDescent="0.25">
      <c r="N1731" s="311" t="str">
        <f>INDEX(Tracking!$B$6:$B$3001,ROW(A1726),1)&amp;""</f>
        <v/>
      </c>
      <c r="O1731" s="98">
        <f t="array" ref="O1731">SUMPRODUCT(MID(0&amp;N1731,LARGE(INDEX(ISNUMBER(--MID(N1731,ROW($O$1:$O$25),1))* ROW($O$1:$O$25),0),ROW($O$1:$O$25))+1,1)*10^ROW($O$1:$O$25)/10)</f>
        <v>0</v>
      </c>
    </row>
    <row r="1732" spans="14:15" x14ac:dyDescent="0.25">
      <c r="N1732" s="311" t="str">
        <f>INDEX(Tracking!$B$6:$B$3001,ROW(A1727),1)&amp;""</f>
        <v/>
      </c>
      <c r="O1732" s="98">
        <f t="array" ref="O1732">SUMPRODUCT(MID(0&amp;N1732,LARGE(INDEX(ISNUMBER(--MID(N1732,ROW($O$1:$O$25),1))* ROW($O$1:$O$25),0),ROW($O$1:$O$25))+1,1)*10^ROW($O$1:$O$25)/10)</f>
        <v>0</v>
      </c>
    </row>
    <row r="1733" spans="14:15" x14ac:dyDescent="0.25">
      <c r="N1733" s="311" t="str">
        <f>INDEX(Tracking!$B$6:$B$3001,ROW(A1728),1)&amp;""</f>
        <v/>
      </c>
      <c r="O1733" s="98">
        <f t="array" ref="O1733">SUMPRODUCT(MID(0&amp;N1733,LARGE(INDEX(ISNUMBER(--MID(N1733,ROW($O$1:$O$25),1))* ROW($O$1:$O$25),0),ROW($O$1:$O$25))+1,1)*10^ROW($O$1:$O$25)/10)</f>
        <v>0</v>
      </c>
    </row>
    <row r="1734" spans="14:15" x14ac:dyDescent="0.25">
      <c r="N1734" s="311" t="str">
        <f>INDEX(Tracking!$B$6:$B$3001,ROW(A1729),1)&amp;""</f>
        <v/>
      </c>
      <c r="O1734" s="98">
        <f t="array" ref="O1734">SUMPRODUCT(MID(0&amp;N1734,LARGE(INDEX(ISNUMBER(--MID(N1734,ROW($O$1:$O$25),1))* ROW($O$1:$O$25),0),ROW($O$1:$O$25))+1,1)*10^ROW($O$1:$O$25)/10)</f>
        <v>0</v>
      </c>
    </row>
    <row r="1735" spans="14:15" x14ac:dyDescent="0.25">
      <c r="N1735" s="311" t="str">
        <f>INDEX(Tracking!$B$6:$B$3001,ROW(A1730),1)&amp;""</f>
        <v/>
      </c>
      <c r="O1735" s="98">
        <f t="array" ref="O1735">SUMPRODUCT(MID(0&amp;N1735,LARGE(INDEX(ISNUMBER(--MID(N1735,ROW($O$1:$O$25),1))* ROW($O$1:$O$25),0),ROW($O$1:$O$25))+1,1)*10^ROW($O$1:$O$25)/10)</f>
        <v>0</v>
      </c>
    </row>
    <row r="1736" spans="14:15" x14ac:dyDescent="0.25">
      <c r="N1736" s="311" t="str">
        <f>INDEX(Tracking!$B$6:$B$3001,ROW(A1731),1)&amp;""</f>
        <v/>
      </c>
      <c r="O1736" s="98">
        <f t="array" ref="O1736">SUMPRODUCT(MID(0&amp;N1736,LARGE(INDEX(ISNUMBER(--MID(N1736,ROW($O$1:$O$25),1))* ROW($O$1:$O$25),0),ROW($O$1:$O$25))+1,1)*10^ROW($O$1:$O$25)/10)</f>
        <v>0</v>
      </c>
    </row>
    <row r="1737" spans="14:15" x14ac:dyDescent="0.25">
      <c r="N1737" s="311" t="str">
        <f>INDEX(Tracking!$B$6:$B$3001,ROW(A1732),1)&amp;""</f>
        <v/>
      </c>
      <c r="O1737" s="98">
        <f t="array" ref="O1737">SUMPRODUCT(MID(0&amp;N1737,LARGE(INDEX(ISNUMBER(--MID(N1737,ROW($O$1:$O$25),1))* ROW($O$1:$O$25),0),ROW($O$1:$O$25))+1,1)*10^ROW($O$1:$O$25)/10)</f>
        <v>0</v>
      </c>
    </row>
    <row r="1738" spans="14:15" x14ac:dyDescent="0.25">
      <c r="N1738" s="311" t="str">
        <f>INDEX(Tracking!$B$6:$B$3001,ROW(A1733),1)&amp;""</f>
        <v/>
      </c>
      <c r="O1738" s="98">
        <f t="array" ref="O1738">SUMPRODUCT(MID(0&amp;N1738,LARGE(INDEX(ISNUMBER(--MID(N1738,ROW($O$1:$O$25),1))* ROW($O$1:$O$25),0),ROW($O$1:$O$25))+1,1)*10^ROW($O$1:$O$25)/10)</f>
        <v>0</v>
      </c>
    </row>
    <row r="1739" spans="14:15" x14ac:dyDescent="0.25">
      <c r="N1739" s="311" t="str">
        <f>INDEX(Tracking!$B$6:$B$3001,ROW(A1734),1)&amp;""</f>
        <v/>
      </c>
      <c r="O1739" s="98">
        <f t="array" ref="O1739">SUMPRODUCT(MID(0&amp;N1739,LARGE(INDEX(ISNUMBER(--MID(N1739,ROW($O$1:$O$25),1))* ROW($O$1:$O$25),0),ROW($O$1:$O$25))+1,1)*10^ROW($O$1:$O$25)/10)</f>
        <v>0</v>
      </c>
    </row>
    <row r="1740" spans="14:15" x14ac:dyDescent="0.25">
      <c r="N1740" s="311" t="str">
        <f>INDEX(Tracking!$B$6:$B$3001,ROW(A1735),1)&amp;""</f>
        <v/>
      </c>
      <c r="O1740" s="98">
        <f t="array" ref="O1740">SUMPRODUCT(MID(0&amp;N1740,LARGE(INDEX(ISNUMBER(--MID(N1740,ROW($O$1:$O$25),1))* ROW($O$1:$O$25),0),ROW($O$1:$O$25))+1,1)*10^ROW($O$1:$O$25)/10)</f>
        <v>0</v>
      </c>
    </row>
    <row r="1741" spans="14:15" x14ac:dyDescent="0.25">
      <c r="N1741" s="311" t="str">
        <f>INDEX(Tracking!$B$6:$B$3001,ROW(A1736),1)&amp;""</f>
        <v/>
      </c>
      <c r="O1741" s="98">
        <f t="array" ref="O1741">SUMPRODUCT(MID(0&amp;N1741,LARGE(INDEX(ISNUMBER(--MID(N1741,ROW($O$1:$O$25),1))* ROW($O$1:$O$25),0),ROW($O$1:$O$25))+1,1)*10^ROW($O$1:$O$25)/10)</f>
        <v>0</v>
      </c>
    </row>
    <row r="1742" spans="14:15" x14ac:dyDescent="0.25">
      <c r="N1742" s="311" t="str">
        <f>INDEX(Tracking!$B$6:$B$3001,ROW(A1737),1)&amp;""</f>
        <v/>
      </c>
      <c r="O1742" s="98">
        <f t="array" ref="O1742">SUMPRODUCT(MID(0&amp;N1742,LARGE(INDEX(ISNUMBER(--MID(N1742,ROW($O$1:$O$25),1))* ROW($O$1:$O$25),0),ROW($O$1:$O$25))+1,1)*10^ROW($O$1:$O$25)/10)</f>
        <v>0</v>
      </c>
    </row>
    <row r="1743" spans="14:15" x14ac:dyDescent="0.25">
      <c r="N1743" s="311" t="str">
        <f>INDEX(Tracking!$B$6:$B$3001,ROW(A1738),1)&amp;""</f>
        <v/>
      </c>
      <c r="O1743" s="98">
        <f t="array" ref="O1743">SUMPRODUCT(MID(0&amp;N1743,LARGE(INDEX(ISNUMBER(--MID(N1743,ROW($O$1:$O$25),1))* ROW($O$1:$O$25),0),ROW($O$1:$O$25))+1,1)*10^ROW($O$1:$O$25)/10)</f>
        <v>0</v>
      </c>
    </row>
    <row r="1744" spans="14:15" x14ac:dyDescent="0.25">
      <c r="N1744" s="311" t="str">
        <f>INDEX(Tracking!$B$6:$B$3001,ROW(A1739),1)&amp;""</f>
        <v/>
      </c>
      <c r="O1744" s="98">
        <f t="array" ref="O1744">SUMPRODUCT(MID(0&amp;N1744,LARGE(INDEX(ISNUMBER(--MID(N1744,ROW($O$1:$O$25),1))* ROW($O$1:$O$25),0),ROW($O$1:$O$25))+1,1)*10^ROW($O$1:$O$25)/10)</f>
        <v>0</v>
      </c>
    </row>
    <row r="1745" spans="14:15" x14ac:dyDescent="0.25">
      <c r="N1745" s="311" t="str">
        <f>INDEX(Tracking!$B$6:$B$3001,ROW(A1740),1)&amp;""</f>
        <v/>
      </c>
      <c r="O1745" s="98">
        <f t="array" ref="O1745">SUMPRODUCT(MID(0&amp;N1745,LARGE(INDEX(ISNUMBER(--MID(N1745,ROW($O$1:$O$25),1))* ROW($O$1:$O$25),0),ROW($O$1:$O$25))+1,1)*10^ROW($O$1:$O$25)/10)</f>
        <v>0</v>
      </c>
    </row>
    <row r="1746" spans="14:15" x14ac:dyDescent="0.25">
      <c r="N1746" s="311" t="str">
        <f>INDEX(Tracking!$B$6:$B$3001,ROW(A1741),1)&amp;""</f>
        <v/>
      </c>
      <c r="O1746" s="98">
        <f t="array" ref="O1746">SUMPRODUCT(MID(0&amp;N1746,LARGE(INDEX(ISNUMBER(--MID(N1746,ROW($O$1:$O$25),1))* ROW($O$1:$O$25),0),ROW($O$1:$O$25))+1,1)*10^ROW($O$1:$O$25)/10)</f>
        <v>0</v>
      </c>
    </row>
    <row r="1747" spans="14:15" x14ac:dyDescent="0.25">
      <c r="N1747" s="311" t="str">
        <f>INDEX(Tracking!$B$6:$B$3001,ROW(A1742),1)&amp;""</f>
        <v/>
      </c>
      <c r="O1747" s="98">
        <f t="array" ref="O1747">SUMPRODUCT(MID(0&amp;N1747,LARGE(INDEX(ISNUMBER(--MID(N1747,ROW($O$1:$O$25),1))* ROW($O$1:$O$25),0),ROW($O$1:$O$25))+1,1)*10^ROW($O$1:$O$25)/10)</f>
        <v>0</v>
      </c>
    </row>
    <row r="1748" spans="14:15" x14ac:dyDescent="0.25">
      <c r="N1748" s="311" t="str">
        <f>INDEX(Tracking!$B$6:$B$3001,ROW(A1743),1)&amp;""</f>
        <v/>
      </c>
      <c r="O1748" s="98">
        <f t="array" ref="O1748">SUMPRODUCT(MID(0&amp;N1748,LARGE(INDEX(ISNUMBER(--MID(N1748,ROW($O$1:$O$25),1))* ROW($O$1:$O$25),0),ROW($O$1:$O$25))+1,1)*10^ROW($O$1:$O$25)/10)</f>
        <v>0</v>
      </c>
    </row>
    <row r="1749" spans="14:15" x14ac:dyDescent="0.25">
      <c r="N1749" s="311" t="str">
        <f>INDEX(Tracking!$B$6:$B$3001,ROW(A1744),1)&amp;""</f>
        <v/>
      </c>
      <c r="O1749" s="98">
        <f t="array" ref="O1749">SUMPRODUCT(MID(0&amp;N1749,LARGE(INDEX(ISNUMBER(--MID(N1749,ROW($O$1:$O$25),1))* ROW($O$1:$O$25),0),ROW($O$1:$O$25))+1,1)*10^ROW($O$1:$O$25)/10)</f>
        <v>0</v>
      </c>
    </row>
    <row r="1750" spans="14:15" x14ac:dyDescent="0.25">
      <c r="N1750" s="311" t="str">
        <f>INDEX(Tracking!$B$6:$B$3001,ROW(A1745),1)&amp;""</f>
        <v/>
      </c>
      <c r="O1750" s="98">
        <f t="array" ref="O1750">SUMPRODUCT(MID(0&amp;N1750,LARGE(INDEX(ISNUMBER(--MID(N1750,ROW($O$1:$O$25),1))* ROW($O$1:$O$25),0),ROW($O$1:$O$25))+1,1)*10^ROW($O$1:$O$25)/10)</f>
        <v>0</v>
      </c>
    </row>
    <row r="1751" spans="14:15" x14ac:dyDescent="0.25">
      <c r="N1751" s="311" t="str">
        <f>INDEX(Tracking!$B$6:$B$3001,ROW(A1746),1)&amp;""</f>
        <v/>
      </c>
      <c r="O1751" s="98">
        <f t="array" ref="O1751">SUMPRODUCT(MID(0&amp;N1751,LARGE(INDEX(ISNUMBER(--MID(N1751,ROW($O$1:$O$25),1))* ROW($O$1:$O$25),0),ROW($O$1:$O$25))+1,1)*10^ROW($O$1:$O$25)/10)</f>
        <v>0</v>
      </c>
    </row>
    <row r="1752" spans="14:15" x14ac:dyDescent="0.25">
      <c r="N1752" s="311" t="str">
        <f>INDEX(Tracking!$B$6:$B$3001,ROW(A1747),1)&amp;""</f>
        <v/>
      </c>
      <c r="O1752" s="98">
        <f t="array" ref="O1752">SUMPRODUCT(MID(0&amp;N1752,LARGE(INDEX(ISNUMBER(--MID(N1752,ROW($O$1:$O$25),1))* ROW($O$1:$O$25),0),ROW($O$1:$O$25))+1,1)*10^ROW($O$1:$O$25)/10)</f>
        <v>0</v>
      </c>
    </row>
    <row r="1753" spans="14:15" x14ac:dyDescent="0.25">
      <c r="N1753" s="311" t="str">
        <f>INDEX(Tracking!$B$6:$B$3001,ROW(A1748),1)&amp;""</f>
        <v/>
      </c>
      <c r="O1753" s="98">
        <f t="array" ref="O1753">SUMPRODUCT(MID(0&amp;N1753,LARGE(INDEX(ISNUMBER(--MID(N1753,ROW($O$1:$O$25),1))* ROW($O$1:$O$25),0),ROW($O$1:$O$25))+1,1)*10^ROW($O$1:$O$25)/10)</f>
        <v>0</v>
      </c>
    </row>
    <row r="1754" spans="14:15" x14ac:dyDescent="0.25">
      <c r="N1754" s="311" t="str">
        <f>INDEX(Tracking!$B$6:$B$3001,ROW(A1749),1)&amp;""</f>
        <v/>
      </c>
      <c r="O1754" s="98">
        <f t="array" ref="O1754">SUMPRODUCT(MID(0&amp;N1754,LARGE(INDEX(ISNUMBER(--MID(N1754,ROW($O$1:$O$25),1))* ROW($O$1:$O$25),0),ROW($O$1:$O$25))+1,1)*10^ROW($O$1:$O$25)/10)</f>
        <v>0</v>
      </c>
    </row>
    <row r="1755" spans="14:15" x14ac:dyDescent="0.25">
      <c r="N1755" s="311" t="str">
        <f>INDEX(Tracking!$B$6:$B$3001,ROW(A1750),1)&amp;""</f>
        <v/>
      </c>
      <c r="O1755" s="98">
        <f t="array" ref="O1755">SUMPRODUCT(MID(0&amp;N1755,LARGE(INDEX(ISNUMBER(--MID(N1755,ROW($O$1:$O$25),1))* ROW($O$1:$O$25),0),ROW($O$1:$O$25))+1,1)*10^ROW($O$1:$O$25)/10)</f>
        <v>0</v>
      </c>
    </row>
    <row r="1756" spans="14:15" x14ac:dyDescent="0.25">
      <c r="N1756" s="311" t="str">
        <f>INDEX(Tracking!$B$6:$B$3001,ROW(A1751),1)&amp;""</f>
        <v/>
      </c>
      <c r="O1756" s="98">
        <f t="array" ref="O1756">SUMPRODUCT(MID(0&amp;N1756,LARGE(INDEX(ISNUMBER(--MID(N1756,ROW($O$1:$O$25),1))* ROW($O$1:$O$25),0),ROW($O$1:$O$25))+1,1)*10^ROW($O$1:$O$25)/10)</f>
        <v>0</v>
      </c>
    </row>
    <row r="1757" spans="14:15" x14ac:dyDescent="0.25">
      <c r="N1757" s="311" t="str">
        <f>INDEX(Tracking!$B$6:$B$3001,ROW(A1752),1)&amp;""</f>
        <v/>
      </c>
      <c r="O1757" s="98">
        <f t="array" ref="O1757">SUMPRODUCT(MID(0&amp;N1757,LARGE(INDEX(ISNUMBER(--MID(N1757,ROW($O$1:$O$25),1))* ROW($O$1:$O$25),0),ROW($O$1:$O$25))+1,1)*10^ROW($O$1:$O$25)/10)</f>
        <v>0</v>
      </c>
    </row>
    <row r="1758" spans="14:15" x14ac:dyDescent="0.25">
      <c r="N1758" s="311" t="str">
        <f>INDEX(Tracking!$B$6:$B$3001,ROW(A1753),1)&amp;""</f>
        <v/>
      </c>
      <c r="O1758" s="98">
        <f t="array" ref="O1758">SUMPRODUCT(MID(0&amp;N1758,LARGE(INDEX(ISNUMBER(--MID(N1758,ROW($O$1:$O$25),1))* ROW($O$1:$O$25),0),ROW($O$1:$O$25))+1,1)*10^ROW($O$1:$O$25)/10)</f>
        <v>0</v>
      </c>
    </row>
    <row r="1759" spans="14:15" x14ac:dyDescent="0.25">
      <c r="N1759" s="311" t="str">
        <f>INDEX(Tracking!$B$6:$B$3001,ROW(A1754),1)&amp;""</f>
        <v/>
      </c>
      <c r="O1759" s="98">
        <f t="array" ref="O1759">SUMPRODUCT(MID(0&amp;N1759,LARGE(INDEX(ISNUMBER(--MID(N1759,ROW($O$1:$O$25),1))* ROW($O$1:$O$25),0),ROW($O$1:$O$25))+1,1)*10^ROW($O$1:$O$25)/10)</f>
        <v>0</v>
      </c>
    </row>
    <row r="1760" spans="14:15" x14ac:dyDescent="0.25">
      <c r="N1760" s="311" t="str">
        <f>INDEX(Tracking!$B$6:$B$3001,ROW(A1755),1)&amp;""</f>
        <v/>
      </c>
      <c r="O1760" s="98">
        <f t="array" ref="O1760">SUMPRODUCT(MID(0&amp;N1760,LARGE(INDEX(ISNUMBER(--MID(N1760,ROW($O$1:$O$25),1))* ROW($O$1:$O$25),0),ROW($O$1:$O$25))+1,1)*10^ROW($O$1:$O$25)/10)</f>
        <v>0</v>
      </c>
    </row>
    <row r="1761" spans="14:15" x14ac:dyDescent="0.25">
      <c r="N1761" s="311" t="str">
        <f>INDEX(Tracking!$B$6:$B$3001,ROW(A1756),1)&amp;""</f>
        <v/>
      </c>
      <c r="O1761" s="98">
        <f t="array" ref="O1761">SUMPRODUCT(MID(0&amp;N1761,LARGE(INDEX(ISNUMBER(--MID(N1761,ROW($O$1:$O$25),1))* ROW($O$1:$O$25),0),ROW($O$1:$O$25))+1,1)*10^ROW($O$1:$O$25)/10)</f>
        <v>0</v>
      </c>
    </row>
    <row r="1762" spans="14:15" x14ac:dyDescent="0.25">
      <c r="N1762" s="311" t="str">
        <f>INDEX(Tracking!$B$6:$B$3001,ROW(A1757),1)&amp;""</f>
        <v/>
      </c>
      <c r="O1762" s="98">
        <f t="array" ref="O1762">SUMPRODUCT(MID(0&amp;N1762,LARGE(INDEX(ISNUMBER(--MID(N1762,ROW($O$1:$O$25),1))* ROW($O$1:$O$25),0),ROW($O$1:$O$25))+1,1)*10^ROW($O$1:$O$25)/10)</f>
        <v>0</v>
      </c>
    </row>
    <row r="1763" spans="14:15" x14ac:dyDescent="0.25">
      <c r="N1763" s="311" t="str">
        <f>INDEX(Tracking!$B$6:$B$3001,ROW(A1758),1)&amp;""</f>
        <v/>
      </c>
      <c r="O1763" s="98">
        <f t="array" ref="O1763">SUMPRODUCT(MID(0&amp;N1763,LARGE(INDEX(ISNUMBER(--MID(N1763,ROW($O$1:$O$25),1))* ROW($O$1:$O$25),0),ROW($O$1:$O$25))+1,1)*10^ROW($O$1:$O$25)/10)</f>
        <v>0</v>
      </c>
    </row>
    <row r="1764" spans="14:15" x14ac:dyDescent="0.25">
      <c r="N1764" s="311" t="str">
        <f>INDEX(Tracking!$B$6:$B$3001,ROW(A1759),1)&amp;""</f>
        <v/>
      </c>
      <c r="O1764" s="98">
        <f t="array" ref="O1764">SUMPRODUCT(MID(0&amp;N1764,LARGE(INDEX(ISNUMBER(--MID(N1764,ROW($O$1:$O$25),1))* ROW($O$1:$O$25),0),ROW($O$1:$O$25))+1,1)*10^ROW($O$1:$O$25)/10)</f>
        <v>0</v>
      </c>
    </row>
    <row r="1765" spans="14:15" x14ac:dyDescent="0.25">
      <c r="N1765" s="311" t="str">
        <f>INDEX(Tracking!$B$6:$B$3001,ROW(A1760),1)&amp;""</f>
        <v/>
      </c>
      <c r="O1765" s="98">
        <f t="array" ref="O1765">SUMPRODUCT(MID(0&amp;N1765,LARGE(INDEX(ISNUMBER(--MID(N1765,ROW($O$1:$O$25),1))* ROW($O$1:$O$25),0),ROW($O$1:$O$25))+1,1)*10^ROW($O$1:$O$25)/10)</f>
        <v>0</v>
      </c>
    </row>
    <row r="1766" spans="14:15" x14ac:dyDescent="0.25">
      <c r="N1766" s="311" t="str">
        <f>INDEX(Tracking!$B$6:$B$3001,ROW(A1761),1)&amp;""</f>
        <v/>
      </c>
      <c r="O1766" s="98">
        <f t="array" ref="O1766">SUMPRODUCT(MID(0&amp;N1766,LARGE(INDEX(ISNUMBER(--MID(N1766,ROW($O$1:$O$25),1))* ROW($O$1:$O$25),0),ROW($O$1:$O$25))+1,1)*10^ROW($O$1:$O$25)/10)</f>
        <v>0</v>
      </c>
    </row>
    <row r="1767" spans="14:15" x14ac:dyDescent="0.25">
      <c r="N1767" s="311" t="str">
        <f>INDEX(Tracking!$B$6:$B$3001,ROW(A1762),1)&amp;""</f>
        <v/>
      </c>
      <c r="O1767" s="98">
        <f t="array" ref="O1767">SUMPRODUCT(MID(0&amp;N1767,LARGE(INDEX(ISNUMBER(--MID(N1767,ROW($O$1:$O$25),1))* ROW($O$1:$O$25),0),ROW($O$1:$O$25))+1,1)*10^ROW($O$1:$O$25)/10)</f>
        <v>0</v>
      </c>
    </row>
    <row r="1768" spans="14:15" x14ac:dyDescent="0.25">
      <c r="N1768" s="311" t="str">
        <f>INDEX(Tracking!$B$6:$B$3001,ROW(A1763),1)&amp;""</f>
        <v/>
      </c>
      <c r="O1768" s="98">
        <f t="array" ref="O1768">SUMPRODUCT(MID(0&amp;N1768,LARGE(INDEX(ISNUMBER(--MID(N1768,ROW($O$1:$O$25),1))* ROW($O$1:$O$25),0),ROW($O$1:$O$25))+1,1)*10^ROW($O$1:$O$25)/10)</f>
        <v>0</v>
      </c>
    </row>
    <row r="1769" spans="14:15" x14ac:dyDescent="0.25">
      <c r="N1769" s="311" t="str">
        <f>INDEX(Tracking!$B$6:$B$3001,ROW(A1764),1)&amp;""</f>
        <v/>
      </c>
      <c r="O1769" s="98">
        <f t="array" ref="O1769">SUMPRODUCT(MID(0&amp;N1769,LARGE(INDEX(ISNUMBER(--MID(N1769,ROW($O$1:$O$25),1))* ROW($O$1:$O$25),0),ROW($O$1:$O$25))+1,1)*10^ROW($O$1:$O$25)/10)</f>
        <v>0</v>
      </c>
    </row>
    <row r="1770" spans="14:15" x14ac:dyDescent="0.25">
      <c r="N1770" s="311" t="str">
        <f>INDEX(Tracking!$B$6:$B$3001,ROW(A1765),1)&amp;""</f>
        <v/>
      </c>
      <c r="O1770" s="98">
        <f t="array" ref="O1770">SUMPRODUCT(MID(0&amp;N1770,LARGE(INDEX(ISNUMBER(--MID(N1770,ROW($O$1:$O$25),1))* ROW($O$1:$O$25),0),ROW($O$1:$O$25))+1,1)*10^ROW($O$1:$O$25)/10)</f>
        <v>0</v>
      </c>
    </row>
    <row r="1771" spans="14:15" x14ac:dyDescent="0.25">
      <c r="N1771" s="311" t="str">
        <f>INDEX(Tracking!$B$6:$B$3001,ROW(A1766),1)&amp;""</f>
        <v/>
      </c>
      <c r="O1771" s="98">
        <f t="array" ref="O1771">SUMPRODUCT(MID(0&amp;N1771,LARGE(INDEX(ISNUMBER(--MID(N1771,ROW($O$1:$O$25),1))* ROW($O$1:$O$25),0),ROW($O$1:$O$25))+1,1)*10^ROW($O$1:$O$25)/10)</f>
        <v>0</v>
      </c>
    </row>
    <row r="1772" spans="14:15" x14ac:dyDescent="0.25">
      <c r="N1772" s="311" t="str">
        <f>INDEX(Tracking!$B$6:$B$3001,ROW(A1767),1)&amp;""</f>
        <v/>
      </c>
      <c r="O1772" s="98">
        <f t="array" ref="O1772">SUMPRODUCT(MID(0&amp;N1772,LARGE(INDEX(ISNUMBER(--MID(N1772,ROW($O$1:$O$25),1))* ROW($O$1:$O$25),0),ROW($O$1:$O$25))+1,1)*10^ROW($O$1:$O$25)/10)</f>
        <v>0</v>
      </c>
    </row>
    <row r="1773" spans="14:15" x14ac:dyDescent="0.25">
      <c r="N1773" s="311" t="str">
        <f>INDEX(Tracking!$B$6:$B$3001,ROW(A1768),1)&amp;""</f>
        <v/>
      </c>
      <c r="O1773" s="98">
        <f t="array" ref="O1773">SUMPRODUCT(MID(0&amp;N1773,LARGE(INDEX(ISNUMBER(--MID(N1773,ROW($O$1:$O$25),1))* ROW($O$1:$O$25),0),ROW($O$1:$O$25))+1,1)*10^ROW($O$1:$O$25)/10)</f>
        <v>0</v>
      </c>
    </row>
    <row r="1774" spans="14:15" x14ac:dyDescent="0.25">
      <c r="N1774" s="311" t="str">
        <f>INDEX(Tracking!$B$6:$B$3001,ROW(A1769),1)&amp;""</f>
        <v/>
      </c>
      <c r="O1774" s="98">
        <f t="array" ref="O1774">SUMPRODUCT(MID(0&amp;N1774,LARGE(INDEX(ISNUMBER(--MID(N1774,ROW($O$1:$O$25),1))* ROW($O$1:$O$25),0),ROW($O$1:$O$25))+1,1)*10^ROW($O$1:$O$25)/10)</f>
        <v>0</v>
      </c>
    </row>
    <row r="1775" spans="14:15" x14ac:dyDescent="0.25">
      <c r="N1775" s="311" t="str">
        <f>INDEX(Tracking!$B$6:$B$3001,ROW(A1770),1)&amp;""</f>
        <v/>
      </c>
      <c r="O1775" s="98">
        <f t="array" ref="O1775">SUMPRODUCT(MID(0&amp;N1775,LARGE(INDEX(ISNUMBER(--MID(N1775,ROW($O$1:$O$25),1))* ROW($O$1:$O$25),0),ROW($O$1:$O$25))+1,1)*10^ROW($O$1:$O$25)/10)</f>
        <v>0</v>
      </c>
    </row>
    <row r="1776" spans="14:15" x14ac:dyDescent="0.25">
      <c r="N1776" s="311" t="str">
        <f>INDEX(Tracking!$B$6:$B$3001,ROW(A1771),1)&amp;""</f>
        <v/>
      </c>
      <c r="O1776" s="98">
        <f t="array" ref="O1776">SUMPRODUCT(MID(0&amp;N1776,LARGE(INDEX(ISNUMBER(--MID(N1776,ROW($O$1:$O$25),1))* ROW($O$1:$O$25),0),ROW($O$1:$O$25))+1,1)*10^ROW($O$1:$O$25)/10)</f>
        <v>0</v>
      </c>
    </row>
    <row r="1777" spans="14:15" x14ac:dyDescent="0.25">
      <c r="N1777" s="311" t="str">
        <f>INDEX(Tracking!$B$6:$B$3001,ROW(A1772),1)&amp;""</f>
        <v/>
      </c>
      <c r="O1777" s="98">
        <f t="array" ref="O1777">SUMPRODUCT(MID(0&amp;N1777,LARGE(INDEX(ISNUMBER(--MID(N1777,ROW($O$1:$O$25),1))* ROW($O$1:$O$25),0),ROW($O$1:$O$25))+1,1)*10^ROW($O$1:$O$25)/10)</f>
        <v>0</v>
      </c>
    </row>
    <row r="1778" spans="14:15" x14ac:dyDescent="0.25">
      <c r="N1778" s="311" t="str">
        <f>INDEX(Tracking!$B$6:$B$3001,ROW(A1773),1)&amp;""</f>
        <v/>
      </c>
      <c r="O1778" s="98">
        <f t="array" ref="O1778">SUMPRODUCT(MID(0&amp;N1778,LARGE(INDEX(ISNUMBER(--MID(N1778,ROW($O$1:$O$25),1))* ROW($O$1:$O$25),0),ROW($O$1:$O$25))+1,1)*10^ROW($O$1:$O$25)/10)</f>
        <v>0</v>
      </c>
    </row>
    <row r="1779" spans="14:15" x14ac:dyDescent="0.25">
      <c r="N1779" s="311" t="str">
        <f>INDEX(Tracking!$B$6:$B$3001,ROW(A1774),1)&amp;""</f>
        <v/>
      </c>
      <c r="O1779" s="98">
        <f t="array" ref="O1779">SUMPRODUCT(MID(0&amp;N1779,LARGE(INDEX(ISNUMBER(--MID(N1779,ROW($O$1:$O$25),1))* ROW($O$1:$O$25),0),ROW($O$1:$O$25))+1,1)*10^ROW($O$1:$O$25)/10)</f>
        <v>0</v>
      </c>
    </row>
    <row r="1780" spans="14:15" x14ac:dyDescent="0.25">
      <c r="N1780" s="311" t="str">
        <f>INDEX(Tracking!$B$6:$B$3001,ROW(A1775),1)&amp;""</f>
        <v/>
      </c>
      <c r="O1780" s="98">
        <f t="array" ref="O1780">SUMPRODUCT(MID(0&amp;N1780,LARGE(INDEX(ISNUMBER(--MID(N1780,ROW($O$1:$O$25),1))* ROW($O$1:$O$25),0),ROW($O$1:$O$25))+1,1)*10^ROW($O$1:$O$25)/10)</f>
        <v>0</v>
      </c>
    </row>
    <row r="1781" spans="14:15" x14ac:dyDescent="0.25">
      <c r="N1781" s="311" t="str">
        <f>INDEX(Tracking!$B$6:$B$3001,ROW(A1776),1)&amp;""</f>
        <v/>
      </c>
      <c r="O1781" s="98">
        <f t="array" ref="O1781">SUMPRODUCT(MID(0&amp;N1781,LARGE(INDEX(ISNUMBER(--MID(N1781,ROW($O$1:$O$25),1))* ROW($O$1:$O$25),0),ROW($O$1:$O$25))+1,1)*10^ROW($O$1:$O$25)/10)</f>
        <v>0</v>
      </c>
    </row>
    <row r="1782" spans="14:15" x14ac:dyDescent="0.25">
      <c r="N1782" s="311" t="str">
        <f>INDEX(Tracking!$B$6:$B$3001,ROW(A1777),1)&amp;""</f>
        <v/>
      </c>
      <c r="O1782" s="98">
        <f t="array" ref="O1782">SUMPRODUCT(MID(0&amp;N1782,LARGE(INDEX(ISNUMBER(--MID(N1782,ROW($O$1:$O$25),1))* ROW($O$1:$O$25),0),ROW($O$1:$O$25))+1,1)*10^ROW($O$1:$O$25)/10)</f>
        <v>0</v>
      </c>
    </row>
    <row r="1783" spans="14:15" x14ac:dyDescent="0.25">
      <c r="N1783" s="311" t="str">
        <f>INDEX(Tracking!$B$6:$B$3001,ROW(A1778),1)&amp;""</f>
        <v/>
      </c>
      <c r="O1783" s="98">
        <f t="array" ref="O1783">SUMPRODUCT(MID(0&amp;N1783,LARGE(INDEX(ISNUMBER(--MID(N1783,ROW($O$1:$O$25),1))* ROW($O$1:$O$25),0),ROW($O$1:$O$25))+1,1)*10^ROW($O$1:$O$25)/10)</f>
        <v>0</v>
      </c>
    </row>
    <row r="1784" spans="14:15" x14ac:dyDescent="0.25">
      <c r="N1784" s="311" t="str">
        <f>INDEX(Tracking!$B$6:$B$3001,ROW(A1779),1)&amp;""</f>
        <v/>
      </c>
      <c r="O1784" s="98">
        <f t="array" ref="O1784">SUMPRODUCT(MID(0&amp;N1784,LARGE(INDEX(ISNUMBER(--MID(N1784,ROW($O$1:$O$25),1))* ROW($O$1:$O$25),0),ROW($O$1:$O$25))+1,1)*10^ROW($O$1:$O$25)/10)</f>
        <v>0</v>
      </c>
    </row>
    <row r="1785" spans="14:15" x14ac:dyDescent="0.25">
      <c r="N1785" s="311" t="str">
        <f>INDEX(Tracking!$B$6:$B$3001,ROW(A1780),1)&amp;""</f>
        <v/>
      </c>
      <c r="O1785" s="98">
        <f t="array" ref="O1785">SUMPRODUCT(MID(0&amp;N1785,LARGE(INDEX(ISNUMBER(--MID(N1785,ROW($O$1:$O$25),1))* ROW($O$1:$O$25),0),ROW($O$1:$O$25))+1,1)*10^ROW($O$1:$O$25)/10)</f>
        <v>0</v>
      </c>
    </row>
    <row r="1786" spans="14:15" x14ac:dyDescent="0.25">
      <c r="N1786" s="311" t="str">
        <f>INDEX(Tracking!$B$6:$B$3001,ROW(A1781),1)&amp;""</f>
        <v/>
      </c>
      <c r="O1786" s="98">
        <f t="array" ref="O1786">SUMPRODUCT(MID(0&amp;N1786,LARGE(INDEX(ISNUMBER(--MID(N1786,ROW($O$1:$O$25),1))* ROW($O$1:$O$25),0),ROW($O$1:$O$25))+1,1)*10^ROW($O$1:$O$25)/10)</f>
        <v>0</v>
      </c>
    </row>
    <row r="1787" spans="14:15" x14ac:dyDescent="0.25">
      <c r="N1787" s="311" t="str">
        <f>INDEX(Tracking!$B$6:$B$3001,ROW(A1782),1)&amp;""</f>
        <v/>
      </c>
      <c r="O1787" s="98">
        <f t="array" ref="O1787">SUMPRODUCT(MID(0&amp;N1787,LARGE(INDEX(ISNUMBER(--MID(N1787,ROW($O$1:$O$25),1))* ROW($O$1:$O$25),0),ROW($O$1:$O$25))+1,1)*10^ROW($O$1:$O$25)/10)</f>
        <v>0</v>
      </c>
    </row>
    <row r="1788" spans="14:15" x14ac:dyDescent="0.25">
      <c r="N1788" s="311" t="str">
        <f>INDEX(Tracking!$B$6:$B$3001,ROW(A1783),1)&amp;""</f>
        <v/>
      </c>
      <c r="O1788" s="98">
        <f t="array" ref="O1788">SUMPRODUCT(MID(0&amp;N1788,LARGE(INDEX(ISNUMBER(--MID(N1788,ROW($O$1:$O$25),1))* ROW($O$1:$O$25),0),ROW($O$1:$O$25))+1,1)*10^ROW($O$1:$O$25)/10)</f>
        <v>0</v>
      </c>
    </row>
    <row r="1789" spans="14:15" x14ac:dyDescent="0.25">
      <c r="N1789" s="311" t="str">
        <f>INDEX(Tracking!$B$6:$B$3001,ROW(A1784),1)&amp;""</f>
        <v/>
      </c>
      <c r="O1789" s="98">
        <f t="array" ref="O1789">SUMPRODUCT(MID(0&amp;N1789,LARGE(INDEX(ISNUMBER(--MID(N1789,ROW($O$1:$O$25),1))* ROW($O$1:$O$25),0),ROW($O$1:$O$25))+1,1)*10^ROW($O$1:$O$25)/10)</f>
        <v>0</v>
      </c>
    </row>
    <row r="1790" spans="14:15" x14ac:dyDescent="0.25">
      <c r="N1790" s="311" t="str">
        <f>INDEX(Tracking!$B$6:$B$3001,ROW(A1785),1)&amp;""</f>
        <v/>
      </c>
      <c r="O1790" s="98">
        <f t="array" ref="O1790">SUMPRODUCT(MID(0&amp;N1790,LARGE(INDEX(ISNUMBER(--MID(N1790,ROW($O$1:$O$25),1))* ROW($O$1:$O$25),0),ROW($O$1:$O$25))+1,1)*10^ROW($O$1:$O$25)/10)</f>
        <v>0</v>
      </c>
    </row>
    <row r="1791" spans="14:15" x14ac:dyDescent="0.25">
      <c r="N1791" s="311" t="str">
        <f>INDEX(Tracking!$B$6:$B$3001,ROW(A1786),1)&amp;""</f>
        <v/>
      </c>
      <c r="O1791" s="98">
        <f t="array" ref="O1791">SUMPRODUCT(MID(0&amp;N1791,LARGE(INDEX(ISNUMBER(--MID(N1791,ROW($O$1:$O$25),1))* ROW($O$1:$O$25),0),ROW($O$1:$O$25))+1,1)*10^ROW($O$1:$O$25)/10)</f>
        <v>0</v>
      </c>
    </row>
    <row r="1792" spans="14:15" x14ac:dyDescent="0.25">
      <c r="N1792" s="311" t="str">
        <f>INDEX(Tracking!$B$6:$B$3001,ROW(A1787),1)&amp;""</f>
        <v/>
      </c>
      <c r="O1792" s="98">
        <f t="array" ref="O1792">SUMPRODUCT(MID(0&amp;N1792,LARGE(INDEX(ISNUMBER(--MID(N1792,ROW($O$1:$O$25),1))* ROW($O$1:$O$25),0),ROW($O$1:$O$25))+1,1)*10^ROW($O$1:$O$25)/10)</f>
        <v>0</v>
      </c>
    </row>
    <row r="1793" spans="14:15" x14ac:dyDescent="0.25">
      <c r="N1793" s="311" t="str">
        <f>INDEX(Tracking!$B$6:$B$3001,ROW(A1788),1)&amp;""</f>
        <v/>
      </c>
      <c r="O1793" s="98">
        <f t="array" ref="O1793">SUMPRODUCT(MID(0&amp;N1793,LARGE(INDEX(ISNUMBER(--MID(N1793,ROW($O$1:$O$25),1))* ROW($O$1:$O$25),0),ROW($O$1:$O$25))+1,1)*10^ROW($O$1:$O$25)/10)</f>
        <v>0</v>
      </c>
    </row>
    <row r="1794" spans="14:15" x14ac:dyDescent="0.25">
      <c r="N1794" s="311" t="str">
        <f>INDEX(Tracking!$B$6:$B$3001,ROW(A1789),1)&amp;""</f>
        <v/>
      </c>
      <c r="O1794" s="98">
        <f t="array" ref="O1794">SUMPRODUCT(MID(0&amp;N1794,LARGE(INDEX(ISNUMBER(--MID(N1794,ROW($O$1:$O$25),1))* ROW($O$1:$O$25),0),ROW($O$1:$O$25))+1,1)*10^ROW($O$1:$O$25)/10)</f>
        <v>0</v>
      </c>
    </row>
    <row r="1795" spans="14:15" x14ac:dyDescent="0.25">
      <c r="N1795" s="311" t="str">
        <f>INDEX(Tracking!$B$6:$B$3001,ROW(A1790),1)&amp;""</f>
        <v/>
      </c>
      <c r="O1795" s="98">
        <f t="array" ref="O1795">SUMPRODUCT(MID(0&amp;N1795,LARGE(INDEX(ISNUMBER(--MID(N1795,ROW($O$1:$O$25),1))* ROW($O$1:$O$25),0),ROW($O$1:$O$25))+1,1)*10^ROW($O$1:$O$25)/10)</f>
        <v>0</v>
      </c>
    </row>
    <row r="1796" spans="14:15" x14ac:dyDescent="0.25">
      <c r="N1796" s="311" t="str">
        <f>INDEX(Tracking!$B$6:$B$3001,ROW(A1791),1)&amp;""</f>
        <v/>
      </c>
      <c r="O1796" s="98">
        <f t="array" ref="O1796">SUMPRODUCT(MID(0&amp;N1796,LARGE(INDEX(ISNUMBER(--MID(N1796,ROW($O$1:$O$25),1))* ROW($O$1:$O$25),0),ROW($O$1:$O$25))+1,1)*10^ROW($O$1:$O$25)/10)</f>
        <v>0</v>
      </c>
    </row>
    <row r="1797" spans="14:15" x14ac:dyDescent="0.25">
      <c r="N1797" s="311" t="str">
        <f>INDEX(Tracking!$B$6:$B$3001,ROW(A1792),1)&amp;""</f>
        <v/>
      </c>
      <c r="O1797" s="98">
        <f t="array" ref="O1797">SUMPRODUCT(MID(0&amp;N1797,LARGE(INDEX(ISNUMBER(--MID(N1797,ROW($O$1:$O$25),1))* ROW($O$1:$O$25),0),ROW($O$1:$O$25))+1,1)*10^ROW($O$1:$O$25)/10)</f>
        <v>0</v>
      </c>
    </row>
    <row r="1798" spans="14:15" x14ac:dyDescent="0.25">
      <c r="N1798" s="311" t="str">
        <f>INDEX(Tracking!$B$6:$B$3001,ROW(A1793),1)&amp;""</f>
        <v/>
      </c>
      <c r="O1798" s="98">
        <f t="array" ref="O1798">SUMPRODUCT(MID(0&amp;N1798,LARGE(INDEX(ISNUMBER(--MID(N1798,ROW($O$1:$O$25),1))* ROW($O$1:$O$25),0),ROW($O$1:$O$25))+1,1)*10^ROW($O$1:$O$25)/10)</f>
        <v>0</v>
      </c>
    </row>
    <row r="1799" spans="14:15" x14ac:dyDescent="0.25">
      <c r="N1799" s="311" t="str">
        <f>INDEX(Tracking!$B$6:$B$3001,ROW(A1794),1)&amp;""</f>
        <v/>
      </c>
      <c r="O1799" s="98">
        <f t="array" ref="O1799">SUMPRODUCT(MID(0&amp;N1799,LARGE(INDEX(ISNUMBER(--MID(N1799,ROW($O$1:$O$25),1))* ROW($O$1:$O$25),0),ROW($O$1:$O$25))+1,1)*10^ROW($O$1:$O$25)/10)</f>
        <v>0</v>
      </c>
    </row>
    <row r="1800" spans="14:15" x14ac:dyDescent="0.25">
      <c r="N1800" s="311" t="str">
        <f>INDEX(Tracking!$B$6:$B$3001,ROW(A1795),1)&amp;""</f>
        <v/>
      </c>
      <c r="O1800" s="98">
        <f t="array" ref="O1800">SUMPRODUCT(MID(0&amp;N1800,LARGE(INDEX(ISNUMBER(--MID(N1800,ROW($O$1:$O$25),1))* ROW($O$1:$O$25),0),ROW($O$1:$O$25))+1,1)*10^ROW($O$1:$O$25)/10)</f>
        <v>0</v>
      </c>
    </row>
    <row r="1801" spans="14:15" x14ac:dyDescent="0.25">
      <c r="N1801" s="311" t="str">
        <f>INDEX(Tracking!$B$6:$B$3001,ROW(A1796),1)&amp;""</f>
        <v/>
      </c>
      <c r="O1801" s="98">
        <f t="array" ref="O1801">SUMPRODUCT(MID(0&amp;N1801,LARGE(INDEX(ISNUMBER(--MID(N1801,ROW($O$1:$O$25),1))* ROW($O$1:$O$25),0),ROW($O$1:$O$25))+1,1)*10^ROW($O$1:$O$25)/10)</f>
        <v>0</v>
      </c>
    </row>
    <row r="1802" spans="14:15" x14ac:dyDescent="0.25">
      <c r="N1802" s="311" t="str">
        <f>INDEX(Tracking!$B$6:$B$3001,ROW(A1797),1)&amp;""</f>
        <v/>
      </c>
      <c r="O1802" s="98">
        <f t="array" ref="O1802">SUMPRODUCT(MID(0&amp;N1802,LARGE(INDEX(ISNUMBER(--MID(N1802,ROW($O$1:$O$25),1))* ROW($O$1:$O$25),0),ROW($O$1:$O$25))+1,1)*10^ROW($O$1:$O$25)/10)</f>
        <v>0</v>
      </c>
    </row>
    <row r="1803" spans="14:15" x14ac:dyDescent="0.25">
      <c r="N1803" s="311" t="str">
        <f>INDEX(Tracking!$B$6:$B$3001,ROW(A1798),1)&amp;""</f>
        <v/>
      </c>
      <c r="O1803" s="98">
        <f t="array" ref="O1803">SUMPRODUCT(MID(0&amp;N1803,LARGE(INDEX(ISNUMBER(--MID(N1803,ROW($O$1:$O$25),1))* ROW($O$1:$O$25),0),ROW($O$1:$O$25))+1,1)*10^ROW($O$1:$O$25)/10)</f>
        <v>0</v>
      </c>
    </row>
    <row r="1804" spans="14:15" x14ac:dyDescent="0.25">
      <c r="N1804" s="311" t="str">
        <f>INDEX(Tracking!$B$6:$B$3001,ROW(A1799),1)&amp;""</f>
        <v/>
      </c>
      <c r="O1804" s="98">
        <f t="array" ref="O1804">SUMPRODUCT(MID(0&amp;N1804,LARGE(INDEX(ISNUMBER(--MID(N1804,ROW($O$1:$O$25),1))* ROW($O$1:$O$25),0),ROW($O$1:$O$25))+1,1)*10^ROW($O$1:$O$25)/10)</f>
        <v>0</v>
      </c>
    </row>
    <row r="1805" spans="14:15" x14ac:dyDescent="0.25">
      <c r="N1805" s="311" t="str">
        <f>INDEX(Tracking!$B$6:$B$3001,ROW(A1800),1)&amp;""</f>
        <v/>
      </c>
      <c r="O1805" s="98">
        <f t="array" ref="O1805">SUMPRODUCT(MID(0&amp;N1805,LARGE(INDEX(ISNUMBER(--MID(N1805,ROW($O$1:$O$25),1))* ROW($O$1:$O$25),0),ROW($O$1:$O$25))+1,1)*10^ROW($O$1:$O$25)/10)</f>
        <v>0</v>
      </c>
    </row>
    <row r="1806" spans="14:15" x14ac:dyDescent="0.25">
      <c r="N1806" s="311" t="str">
        <f>INDEX(Tracking!$B$6:$B$3001,ROW(A1801),1)&amp;""</f>
        <v/>
      </c>
      <c r="O1806" s="98">
        <f t="array" ref="O1806">SUMPRODUCT(MID(0&amp;N1806,LARGE(INDEX(ISNUMBER(--MID(N1806,ROW($O$1:$O$25),1))* ROW($O$1:$O$25),0),ROW($O$1:$O$25))+1,1)*10^ROW($O$1:$O$25)/10)</f>
        <v>0</v>
      </c>
    </row>
    <row r="1807" spans="14:15" x14ac:dyDescent="0.25">
      <c r="N1807" s="311" t="str">
        <f>INDEX(Tracking!$B$6:$B$3001,ROW(A1802),1)&amp;""</f>
        <v/>
      </c>
      <c r="O1807" s="98">
        <f t="array" ref="O1807">SUMPRODUCT(MID(0&amp;N1807,LARGE(INDEX(ISNUMBER(--MID(N1807,ROW($O$1:$O$25),1))* ROW($O$1:$O$25),0),ROW($O$1:$O$25))+1,1)*10^ROW($O$1:$O$25)/10)</f>
        <v>0</v>
      </c>
    </row>
    <row r="1808" spans="14:15" x14ac:dyDescent="0.25">
      <c r="N1808" s="311" t="str">
        <f>INDEX(Tracking!$B$6:$B$3001,ROW(A1803),1)&amp;""</f>
        <v/>
      </c>
      <c r="O1808" s="98">
        <f t="array" ref="O1808">SUMPRODUCT(MID(0&amp;N1808,LARGE(INDEX(ISNUMBER(--MID(N1808,ROW($O$1:$O$25),1))* ROW($O$1:$O$25),0),ROW($O$1:$O$25))+1,1)*10^ROW($O$1:$O$25)/10)</f>
        <v>0</v>
      </c>
    </row>
    <row r="1809" spans="14:15" x14ac:dyDescent="0.25">
      <c r="N1809" s="311" t="str">
        <f>INDEX(Tracking!$B$6:$B$3001,ROW(A1804),1)&amp;""</f>
        <v/>
      </c>
      <c r="O1809" s="98">
        <f t="array" ref="O1809">SUMPRODUCT(MID(0&amp;N1809,LARGE(INDEX(ISNUMBER(--MID(N1809,ROW($O$1:$O$25),1))* ROW($O$1:$O$25),0),ROW($O$1:$O$25))+1,1)*10^ROW($O$1:$O$25)/10)</f>
        <v>0</v>
      </c>
    </row>
    <row r="1810" spans="14:15" x14ac:dyDescent="0.25">
      <c r="N1810" s="311" t="str">
        <f>INDEX(Tracking!$B$6:$B$3001,ROW(A1805),1)&amp;""</f>
        <v/>
      </c>
      <c r="O1810" s="98">
        <f t="array" ref="O1810">SUMPRODUCT(MID(0&amp;N1810,LARGE(INDEX(ISNUMBER(--MID(N1810,ROW($O$1:$O$25),1))* ROW($O$1:$O$25),0),ROW($O$1:$O$25))+1,1)*10^ROW($O$1:$O$25)/10)</f>
        <v>0</v>
      </c>
    </row>
    <row r="1811" spans="14:15" x14ac:dyDescent="0.25">
      <c r="N1811" s="311" t="str">
        <f>INDEX(Tracking!$B$6:$B$3001,ROW(A1806),1)&amp;""</f>
        <v/>
      </c>
      <c r="O1811" s="98">
        <f t="array" ref="O1811">SUMPRODUCT(MID(0&amp;N1811,LARGE(INDEX(ISNUMBER(--MID(N1811,ROW($O$1:$O$25),1))* ROW($O$1:$O$25),0),ROW($O$1:$O$25))+1,1)*10^ROW($O$1:$O$25)/10)</f>
        <v>0</v>
      </c>
    </row>
    <row r="1812" spans="14:15" x14ac:dyDescent="0.25">
      <c r="N1812" s="311" t="str">
        <f>INDEX(Tracking!$B$6:$B$3001,ROW(A1807),1)&amp;""</f>
        <v/>
      </c>
      <c r="O1812" s="98">
        <f t="array" ref="O1812">SUMPRODUCT(MID(0&amp;N1812,LARGE(INDEX(ISNUMBER(--MID(N1812,ROW($O$1:$O$25),1))* ROW($O$1:$O$25),0),ROW($O$1:$O$25))+1,1)*10^ROW($O$1:$O$25)/10)</f>
        <v>0</v>
      </c>
    </row>
    <row r="1813" spans="14:15" x14ac:dyDescent="0.25">
      <c r="N1813" s="311" t="str">
        <f>INDEX(Tracking!$B$6:$B$3001,ROW(A1808),1)&amp;""</f>
        <v/>
      </c>
      <c r="O1813" s="98">
        <f t="array" ref="O1813">SUMPRODUCT(MID(0&amp;N1813,LARGE(INDEX(ISNUMBER(--MID(N1813,ROW($O$1:$O$25),1))* ROW($O$1:$O$25),0),ROW($O$1:$O$25))+1,1)*10^ROW($O$1:$O$25)/10)</f>
        <v>0</v>
      </c>
    </row>
    <row r="1814" spans="14:15" x14ac:dyDescent="0.25">
      <c r="N1814" s="311" t="str">
        <f>INDEX(Tracking!$B$6:$B$3001,ROW(A1809),1)&amp;""</f>
        <v/>
      </c>
      <c r="O1814" s="98">
        <f t="array" ref="O1814">SUMPRODUCT(MID(0&amp;N1814,LARGE(INDEX(ISNUMBER(--MID(N1814,ROW($O$1:$O$25),1))* ROW($O$1:$O$25),0),ROW($O$1:$O$25))+1,1)*10^ROW($O$1:$O$25)/10)</f>
        <v>0</v>
      </c>
    </row>
    <row r="1815" spans="14:15" x14ac:dyDescent="0.25">
      <c r="N1815" s="311" t="str">
        <f>INDEX(Tracking!$B$6:$B$3001,ROW(A1810),1)&amp;""</f>
        <v/>
      </c>
      <c r="O1815" s="98">
        <f t="array" ref="O1815">SUMPRODUCT(MID(0&amp;N1815,LARGE(INDEX(ISNUMBER(--MID(N1815,ROW($O$1:$O$25),1))* ROW($O$1:$O$25),0),ROW($O$1:$O$25))+1,1)*10^ROW($O$1:$O$25)/10)</f>
        <v>0</v>
      </c>
    </row>
    <row r="1816" spans="14:15" x14ac:dyDescent="0.25">
      <c r="N1816" s="311" t="str">
        <f>INDEX(Tracking!$B$6:$B$3001,ROW(A1811),1)&amp;""</f>
        <v/>
      </c>
      <c r="O1816" s="98">
        <f t="array" ref="O1816">SUMPRODUCT(MID(0&amp;N1816,LARGE(INDEX(ISNUMBER(--MID(N1816,ROW($O$1:$O$25),1))* ROW($O$1:$O$25),0),ROW($O$1:$O$25))+1,1)*10^ROW($O$1:$O$25)/10)</f>
        <v>0</v>
      </c>
    </row>
    <row r="1817" spans="14:15" x14ac:dyDescent="0.25">
      <c r="N1817" s="311" t="str">
        <f>INDEX(Tracking!$B$6:$B$3001,ROW(A1812),1)&amp;""</f>
        <v/>
      </c>
      <c r="O1817" s="98">
        <f t="array" ref="O1817">SUMPRODUCT(MID(0&amp;N1817,LARGE(INDEX(ISNUMBER(--MID(N1817,ROW($O$1:$O$25),1))* ROW($O$1:$O$25),0),ROW($O$1:$O$25))+1,1)*10^ROW($O$1:$O$25)/10)</f>
        <v>0</v>
      </c>
    </row>
    <row r="1818" spans="14:15" x14ac:dyDescent="0.25">
      <c r="N1818" s="311" t="str">
        <f>INDEX(Tracking!$B$6:$B$3001,ROW(A1813),1)&amp;""</f>
        <v/>
      </c>
      <c r="O1818" s="98">
        <f t="array" ref="O1818">SUMPRODUCT(MID(0&amp;N1818,LARGE(INDEX(ISNUMBER(--MID(N1818,ROW($O$1:$O$25),1))* ROW($O$1:$O$25),0),ROW($O$1:$O$25))+1,1)*10^ROW($O$1:$O$25)/10)</f>
        <v>0</v>
      </c>
    </row>
    <row r="1819" spans="14:15" x14ac:dyDescent="0.25">
      <c r="N1819" s="311" t="str">
        <f>INDEX(Tracking!$B$6:$B$3001,ROW(A1814),1)&amp;""</f>
        <v/>
      </c>
      <c r="O1819" s="98">
        <f t="array" ref="O1819">SUMPRODUCT(MID(0&amp;N1819,LARGE(INDEX(ISNUMBER(--MID(N1819,ROW($O$1:$O$25),1))* ROW($O$1:$O$25),0),ROW($O$1:$O$25))+1,1)*10^ROW($O$1:$O$25)/10)</f>
        <v>0</v>
      </c>
    </row>
    <row r="1820" spans="14:15" x14ac:dyDescent="0.25">
      <c r="N1820" s="311" t="str">
        <f>INDEX(Tracking!$B$6:$B$3001,ROW(A1815),1)&amp;""</f>
        <v/>
      </c>
      <c r="O1820" s="98">
        <f t="array" ref="O1820">SUMPRODUCT(MID(0&amp;N1820,LARGE(INDEX(ISNUMBER(--MID(N1820,ROW($O$1:$O$25),1))* ROW($O$1:$O$25),0),ROW($O$1:$O$25))+1,1)*10^ROW($O$1:$O$25)/10)</f>
        <v>0</v>
      </c>
    </row>
    <row r="1821" spans="14:15" x14ac:dyDescent="0.25">
      <c r="N1821" s="311" t="str">
        <f>INDEX(Tracking!$B$6:$B$3001,ROW(A1816),1)&amp;""</f>
        <v/>
      </c>
      <c r="O1821" s="98">
        <f t="array" ref="O1821">SUMPRODUCT(MID(0&amp;N1821,LARGE(INDEX(ISNUMBER(--MID(N1821,ROW($O$1:$O$25),1))* ROW($O$1:$O$25),0),ROW($O$1:$O$25))+1,1)*10^ROW($O$1:$O$25)/10)</f>
        <v>0</v>
      </c>
    </row>
    <row r="1822" spans="14:15" x14ac:dyDescent="0.25">
      <c r="N1822" s="311" t="str">
        <f>INDEX(Tracking!$B$6:$B$3001,ROW(A1817),1)&amp;""</f>
        <v/>
      </c>
      <c r="O1822" s="98">
        <f t="array" ref="O1822">SUMPRODUCT(MID(0&amp;N1822,LARGE(INDEX(ISNUMBER(--MID(N1822,ROW($O$1:$O$25),1))* ROW($O$1:$O$25),0),ROW($O$1:$O$25))+1,1)*10^ROW($O$1:$O$25)/10)</f>
        <v>0</v>
      </c>
    </row>
    <row r="1823" spans="14:15" x14ac:dyDescent="0.25">
      <c r="N1823" s="311" t="str">
        <f>INDEX(Tracking!$B$6:$B$3001,ROW(A1818),1)&amp;""</f>
        <v/>
      </c>
      <c r="O1823" s="98">
        <f t="array" ref="O1823">SUMPRODUCT(MID(0&amp;N1823,LARGE(INDEX(ISNUMBER(--MID(N1823,ROW($O$1:$O$25),1))* ROW($O$1:$O$25),0),ROW($O$1:$O$25))+1,1)*10^ROW($O$1:$O$25)/10)</f>
        <v>0</v>
      </c>
    </row>
    <row r="1824" spans="14:15" x14ac:dyDescent="0.25">
      <c r="N1824" s="311" t="str">
        <f>INDEX(Tracking!$B$6:$B$3001,ROW(A1819),1)&amp;""</f>
        <v/>
      </c>
      <c r="O1824" s="98">
        <f t="array" ref="O1824">SUMPRODUCT(MID(0&amp;N1824,LARGE(INDEX(ISNUMBER(--MID(N1824,ROW($O$1:$O$25),1))* ROW($O$1:$O$25),0),ROW($O$1:$O$25))+1,1)*10^ROW($O$1:$O$25)/10)</f>
        <v>0</v>
      </c>
    </row>
    <row r="1825" spans="14:15" x14ac:dyDescent="0.25">
      <c r="N1825" s="311" t="str">
        <f>INDEX(Tracking!$B$6:$B$3001,ROW(A1820),1)&amp;""</f>
        <v/>
      </c>
      <c r="O1825" s="98">
        <f t="array" ref="O1825">SUMPRODUCT(MID(0&amp;N1825,LARGE(INDEX(ISNUMBER(--MID(N1825,ROW($O$1:$O$25),1))* ROW($O$1:$O$25),0),ROW($O$1:$O$25))+1,1)*10^ROW($O$1:$O$25)/10)</f>
        <v>0</v>
      </c>
    </row>
    <row r="1826" spans="14:15" x14ac:dyDescent="0.25">
      <c r="N1826" s="311" t="str">
        <f>INDEX(Tracking!$B$6:$B$3001,ROW(A1821),1)&amp;""</f>
        <v/>
      </c>
      <c r="O1826" s="98">
        <f t="array" ref="O1826">SUMPRODUCT(MID(0&amp;N1826,LARGE(INDEX(ISNUMBER(--MID(N1826,ROW($O$1:$O$25),1))* ROW($O$1:$O$25),0),ROW($O$1:$O$25))+1,1)*10^ROW($O$1:$O$25)/10)</f>
        <v>0</v>
      </c>
    </row>
    <row r="1827" spans="14:15" x14ac:dyDescent="0.25">
      <c r="N1827" s="311" t="str">
        <f>INDEX(Tracking!$B$6:$B$3001,ROW(A1822),1)&amp;""</f>
        <v/>
      </c>
      <c r="O1827" s="98">
        <f t="array" ref="O1827">SUMPRODUCT(MID(0&amp;N1827,LARGE(INDEX(ISNUMBER(--MID(N1827,ROW($O$1:$O$25),1))* ROW($O$1:$O$25),0),ROW($O$1:$O$25))+1,1)*10^ROW($O$1:$O$25)/10)</f>
        <v>0</v>
      </c>
    </row>
    <row r="1828" spans="14:15" x14ac:dyDescent="0.25">
      <c r="N1828" s="311" t="str">
        <f>INDEX(Tracking!$B$6:$B$3001,ROW(A1823),1)&amp;""</f>
        <v/>
      </c>
      <c r="O1828" s="98">
        <f t="array" ref="O1828">SUMPRODUCT(MID(0&amp;N1828,LARGE(INDEX(ISNUMBER(--MID(N1828,ROW($O$1:$O$25),1))* ROW($O$1:$O$25),0),ROW($O$1:$O$25))+1,1)*10^ROW($O$1:$O$25)/10)</f>
        <v>0</v>
      </c>
    </row>
    <row r="1829" spans="14:15" x14ac:dyDescent="0.25">
      <c r="N1829" s="311" t="str">
        <f>INDEX(Tracking!$B$6:$B$3001,ROW(A1824),1)&amp;""</f>
        <v/>
      </c>
      <c r="O1829" s="98">
        <f t="array" ref="O1829">SUMPRODUCT(MID(0&amp;N1829,LARGE(INDEX(ISNUMBER(--MID(N1829,ROW($O$1:$O$25),1))* ROW($O$1:$O$25),0),ROW($O$1:$O$25))+1,1)*10^ROW($O$1:$O$25)/10)</f>
        <v>0</v>
      </c>
    </row>
    <row r="1830" spans="14:15" x14ac:dyDescent="0.25">
      <c r="N1830" s="311" t="str">
        <f>INDEX(Tracking!$B$6:$B$3001,ROW(A1825),1)&amp;""</f>
        <v/>
      </c>
      <c r="O1830" s="98">
        <f t="array" ref="O1830">SUMPRODUCT(MID(0&amp;N1830,LARGE(INDEX(ISNUMBER(--MID(N1830,ROW($O$1:$O$25),1))* ROW($O$1:$O$25),0),ROW($O$1:$O$25))+1,1)*10^ROW($O$1:$O$25)/10)</f>
        <v>0</v>
      </c>
    </row>
    <row r="1831" spans="14:15" x14ac:dyDescent="0.25">
      <c r="N1831" s="311" t="str">
        <f>INDEX(Tracking!$B$6:$B$3001,ROW(A1826),1)&amp;""</f>
        <v/>
      </c>
      <c r="O1831" s="98">
        <f t="array" ref="O1831">SUMPRODUCT(MID(0&amp;N1831,LARGE(INDEX(ISNUMBER(--MID(N1831,ROW($O$1:$O$25),1))* ROW($O$1:$O$25),0),ROW($O$1:$O$25))+1,1)*10^ROW($O$1:$O$25)/10)</f>
        <v>0</v>
      </c>
    </row>
    <row r="1832" spans="14:15" x14ac:dyDescent="0.25">
      <c r="N1832" s="311" t="str">
        <f>INDEX(Tracking!$B$6:$B$3001,ROW(A1827),1)&amp;""</f>
        <v/>
      </c>
      <c r="O1832" s="98">
        <f t="array" ref="O1832">SUMPRODUCT(MID(0&amp;N1832,LARGE(INDEX(ISNUMBER(--MID(N1832,ROW($O$1:$O$25),1))* ROW($O$1:$O$25),0),ROW($O$1:$O$25))+1,1)*10^ROW($O$1:$O$25)/10)</f>
        <v>0</v>
      </c>
    </row>
    <row r="1833" spans="14:15" x14ac:dyDescent="0.25">
      <c r="N1833" s="311" t="str">
        <f>INDEX(Tracking!$B$6:$B$3001,ROW(A1828),1)&amp;""</f>
        <v/>
      </c>
      <c r="O1833" s="98">
        <f t="array" ref="O1833">SUMPRODUCT(MID(0&amp;N1833,LARGE(INDEX(ISNUMBER(--MID(N1833,ROW($O$1:$O$25),1))* ROW($O$1:$O$25),0),ROW($O$1:$O$25))+1,1)*10^ROW($O$1:$O$25)/10)</f>
        <v>0</v>
      </c>
    </row>
    <row r="1834" spans="14:15" x14ac:dyDescent="0.25">
      <c r="N1834" s="311" t="str">
        <f>INDEX(Tracking!$B$6:$B$3001,ROW(A1829),1)&amp;""</f>
        <v/>
      </c>
      <c r="O1834" s="98">
        <f t="array" ref="O1834">SUMPRODUCT(MID(0&amp;N1834,LARGE(INDEX(ISNUMBER(--MID(N1834,ROW($O$1:$O$25),1))* ROW($O$1:$O$25),0),ROW($O$1:$O$25))+1,1)*10^ROW($O$1:$O$25)/10)</f>
        <v>0</v>
      </c>
    </row>
    <row r="1835" spans="14:15" x14ac:dyDescent="0.25">
      <c r="N1835" s="311" t="str">
        <f>INDEX(Tracking!$B$6:$B$3001,ROW(A1830),1)&amp;""</f>
        <v/>
      </c>
      <c r="O1835" s="98">
        <f t="array" ref="O1835">SUMPRODUCT(MID(0&amp;N1835,LARGE(INDEX(ISNUMBER(--MID(N1835,ROW($O$1:$O$25),1))* ROW($O$1:$O$25),0),ROW($O$1:$O$25))+1,1)*10^ROW($O$1:$O$25)/10)</f>
        <v>0</v>
      </c>
    </row>
    <row r="1836" spans="14:15" x14ac:dyDescent="0.25">
      <c r="N1836" s="311" t="str">
        <f>INDEX(Tracking!$B$6:$B$3001,ROW(A1831),1)&amp;""</f>
        <v/>
      </c>
      <c r="O1836" s="98">
        <f t="array" ref="O1836">SUMPRODUCT(MID(0&amp;N1836,LARGE(INDEX(ISNUMBER(--MID(N1836,ROW($O$1:$O$25),1))* ROW($O$1:$O$25),0),ROW($O$1:$O$25))+1,1)*10^ROW($O$1:$O$25)/10)</f>
        <v>0</v>
      </c>
    </row>
    <row r="1837" spans="14:15" x14ac:dyDescent="0.25">
      <c r="N1837" s="311" t="str">
        <f>INDEX(Tracking!$B$6:$B$3001,ROW(A1832),1)&amp;""</f>
        <v/>
      </c>
      <c r="O1837" s="98">
        <f t="array" ref="O1837">SUMPRODUCT(MID(0&amp;N1837,LARGE(INDEX(ISNUMBER(--MID(N1837,ROW($O$1:$O$25),1))* ROW($O$1:$O$25),0),ROW($O$1:$O$25))+1,1)*10^ROW($O$1:$O$25)/10)</f>
        <v>0</v>
      </c>
    </row>
    <row r="1838" spans="14:15" x14ac:dyDescent="0.25">
      <c r="N1838" s="311" t="str">
        <f>INDEX(Tracking!$B$6:$B$3001,ROW(A1833),1)&amp;""</f>
        <v/>
      </c>
      <c r="O1838" s="98">
        <f t="array" ref="O1838">SUMPRODUCT(MID(0&amp;N1838,LARGE(INDEX(ISNUMBER(--MID(N1838,ROW($O$1:$O$25),1))* ROW($O$1:$O$25),0),ROW($O$1:$O$25))+1,1)*10^ROW($O$1:$O$25)/10)</f>
        <v>0</v>
      </c>
    </row>
    <row r="1839" spans="14:15" x14ac:dyDescent="0.25">
      <c r="N1839" s="311" t="str">
        <f>INDEX(Tracking!$B$6:$B$3001,ROW(A1834),1)&amp;""</f>
        <v/>
      </c>
      <c r="O1839" s="98">
        <f t="array" ref="O1839">SUMPRODUCT(MID(0&amp;N1839,LARGE(INDEX(ISNUMBER(--MID(N1839,ROW($O$1:$O$25),1))* ROW($O$1:$O$25),0),ROW($O$1:$O$25))+1,1)*10^ROW($O$1:$O$25)/10)</f>
        <v>0</v>
      </c>
    </row>
    <row r="1840" spans="14:15" x14ac:dyDescent="0.25">
      <c r="N1840" s="311" t="str">
        <f>INDEX(Tracking!$B$6:$B$3001,ROW(A1835),1)&amp;""</f>
        <v/>
      </c>
      <c r="O1840" s="98">
        <f t="array" ref="O1840">SUMPRODUCT(MID(0&amp;N1840,LARGE(INDEX(ISNUMBER(--MID(N1840,ROW($O$1:$O$25),1))* ROW($O$1:$O$25),0),ROW($O$1:$O$25))+1,1)*10^ROW($O$1:$O$25)/10)</f>
        <v>0</v>
      </c>
    </row>
    <row r="1841" spans="14:15" x14ac:dyDescent="0.25">
      <c r="N1841" s="311" t="str">
        <f>INDEX(Tracking!$B$6:$B$3001,ROW(A1836),1)&amp;""</f>
        <v/>
      </c>
      <c r="O1841" s="98">
        <f t="array" ref="O1841">SUMPRODUCT(MID(0&amp;N1841,LARGE(INDEX(ISNUMBER(--MID(N1841,ROW($O$1:$O$25),1))* ROW($O$1:$O$25),0),ROW($O$1:$O$25))+1,1)*10^ROW($O$1:$O$25)/10)</f>
        <v>0</v>
      </c>
    </row>
    <row r="1842" spans="14:15" x14ac:dyDescent="0.25">
      <c r="N1842" s="311" t="str">
        <f>INDEX(Tracking!$B$6:$B$3001,ROW(A1837),1)&amp;""</f>
        <v/>
      </c>
      <c r="O1842" s="98">
        <f t="array" ref="O1842">SUMPRODUCT(MID(0&amp;N1842,LARGE(INDEX(ISNUMBER(--MID(N1842,ROW($O$1:$O$25),1))* ROW($O$1:$O$25),0),ROW($O$1:$O$25))+1,1)*10^ROW($O$1:$O$25)/10)</f>
        <v>0</v>
      </c>
    </row>
    <row r="1843" spans="14:15" x14ac:dyDescent="0.25">
      <c r="N1843" s="311" t="str">
        <f>INDEX(Tracking!$B$6:$B$3001,ROW(A1838),1)&amp;""</f>
        <v/>
      </c>
      <c r="O1843" s="98">
        <f t="array" ref="O1843">SUMPRODUCT(MID(0&amp;N1843,LARGE(INDEX(ISNUMBER(--MID(N1843,ROW($O$1:$O$25),1))* ROW($O$1:$O$25),0),ROW($O$1:$O$25))+1,1)*10^ROW($O$1:$O$25)/10)</f>
        <v>0</v>
      </c>
    </row>
    <row r="1844" spans="14:15" x14ac:dyDescent="0.25">
      <c r="N1844" s="311" t="str">
        <f>INDEX(Tracking!$B$6:$B$3001,ROW(A1839),1)&amp;""</f>
        <v/>
      </c>
      <c r="O1844" s="98">
        <f t="array" ref="O1844">SUMPRODUCT(MID(0&amp;N1844,LARGE(INDEX(ISNUMBER(--MID(N1844,ROW($O$1:$O$25),1))* ROW($O$1:$O$25),0),ROW($O$1:$O$25))+1,1)*10^ROW($O$1:$O$25)/10)</f>
        <v>0</v>
      </c>
    </row>
    <row r="1845" spans="14:15" x14ac:dyDescent="0.25">
      <c r="N1845" s="311" t="str">
        <f>INDEX(Tracking!$B$6:$B$3001,ROW(A1840),1)&amp;""</f>
        <v/>
      </c>
      <c r="O1845" s="98">
        <f t="array" ref="O1845">SUMPRODUCT(MID(0&amp;N1845,LARGE(INDEX(ISNUMBER(--MID(N1845,ROW($O$1:$O$25),1))* ROW($O$1:$O$25),0),ROW($O$1:$O$25))+1,1)*10^ROW($O$1:$O$25)/10)</f>
        <v>0</v>
      </c>
    </row>
    <row r="1846" spans="14:15" x14ac:dyDescent="0.25">
      <c r="N1846" s="311" t="str">
        <f>INDEX(Tracking!$B$6:$B$3001,ROW(A1841),1)&amp;""</f>
        <v/>
      </c>
      <c r="O1846" s="98">
        <f t="array" ref="O1846">SUMPRODUCT(MID(0&amp;N1846,LARGE(INDEX(ISNUMBER(--MID(N1846,ROW($O$1:$O$25),1))* ROW($O$1:$O$25),0),ROW($O$1:$O$25))+1,1)*10^ROW($O$1:$O$25)/10)</f>
        <v>0</v>
      </c>
    </row>
    <row r="1847" spans="14:15" x14ac:dyDescent="0.25">
      <c r="N1847" s="311" t="str">
        <f>INDEX(Tracking!$B$6:$B$3001,ROW(A1842),1)&amp;""</f>
        <v/>
      </c>
      <c r="O1847" s="98">
        <f t="array" ref="O1847">SUMPRODUCT(MID(0&amp;N1847,LARGE(INDEX(ISNUMBER(--MID(N1847,ROW($O$1:$O$25),1))* ROW($O$1:$O$25),0),ROW($O$1:$O$25))+1,1)*10^ROW($O$1:$O$25)/10)</f>
        <v>0</v>
      </c>
    </row>
    <row r="1848" spans="14:15" x14ac:dyDescent="0.25">
      <c r="N1848" s="311" t="str">
        <f>INDEX(Tracking!$B$6:$B$3001,ROW(A1843),1)&amp;""</f>
        <v/>
      </c>
      <c r="O1848" s="98">
        <f t="array" ref="O1848">SUMPRODUCT(MID(0&amp;N1848,LARGE(INDEX(ISNUMBER(--MID(N1848,ROW($O$1:$O$25),1))* ROW($O$1:$O$25),0),ROW($O$1:$O$25))+1,1)*10^ROW($O$1:$O$25)/10)</f>
        <v>0</v>
      </c>
    </row>
    <row r="1849" spans="14:15" x14ac:dyDescent="0.25">
      <c r="N1849" s="311" t="str">
        <f>INDEX(Tracking!$B$6:$B$3001,ROW(A1844),1)&amp;""</f>
        <v/>
      </c>
      <c r="O1849" s="98">
        <f t="array" ref="O1849">SUMPRODUCT(MID(0&amp;N1849,LARGE(INDEX(ISNUMBER(--MID(N1849,ROW($O$1:$O$25),1))* ROW($O$1:$O$25),0),ROW($O$1:$O$25))+1,1)*10^ROW($O$1:$O$25)/10)</f>
        <v>0</v>
      </c>
    </row>
    <row r="1850" spans="14:15" x14ac:dyDescent="0.25">
      <c r="N1850" s="311" t="str">
        <f>INDEX(Tracking!$B$6:$B$3001,ROW(A1845),1)&amp;""</f>
        <v/>
      </c>
      <c r="O1850" s="98">
        <f t="array" ref="O1850">SUMPRODUCT(MID(0&amp;N1850,LARGE(INDEX(ISNUMBER(--MID(N1850,ROW($O$1:$O$25),1))* ROW($O$1:$O$25),0),ROW($O$1:$O$25))+1,1)*10^ROW($O$1:$O$25)/10)</f>
        <v>0</v>
      </c>
    </row>
    <row r="1851" spans="14:15" x14ac:dyDescent="0.25">
      <c r="N1851" s="311" t="str">
        <f>INDEX(Tracking!$B$6:$B$3001,ROW(A1846),1)&amp;""</f>
        <v/>
      </c>
      <c r="O1851" s="98">
        <f t="array" ref="O1851">SUMPRODUCT(MID(0&amp;N1851,LARGE(INDEX(ISNUMBER(--MID(N1851,ROW($O$1:$O$25),1))* ROW($O$1:$O$25),0),ROW($O$1:$O$25))+1,1)*10^ROW($O$1:$O$25)/10)</f>
        <v>0</v>
      </c>
    </row>
    <row r="1852" spans="14:15" x14ac:dyDescent="0.25">
      <c r="N1852" s="311" t="str">
        <f>INDEX(Tracking!$B$6:$B$3001,ROW(A1847),1)&amp;""</f>
        <v/>
      </c>
      <c r="O1852" s="98">
        <f t="array" ref="O1852">SUMPRODUCT(MID(0&amp;N1852,LARGE(INDEX(ISNUMBER(--MID(N1852,ROW($O$1:$O$25),1))* ROW($O$1:$O$25),0),ROW($O$1:$O$25))+1,1)*10^ROW($O$1:$O$25)/10)</f>
        <v>0</v>
      </c>
    </row>
    <row r="1853" spans="14:15" x14ac:dyDescent="0.25">
      <c r="N1853" s="311" t="str">
        <f>INDEX(Tracking!$B$6:$B$3001,ROW(A1848),1)&amp;""</f>
        <v/>
      </c>
      <c r="O1853" s="98">
        <f t="array" ref="O1853">SUMPRODUCT(MID(0&amp;N1853,LARGE(INDEX(ISNUMBER(--MID(N1853,ROW($O$1:$O$25),1))* ROW($O$1:$O$25),0),ROW($O$1:$O$25))+1,1)*10^ROW($O$1:$O$25)/10)</f>
        <v>0</v>
      </c>
    </row>
    <row r="1854" spans="14:15" x14ac:dyDescent="0.25">
      <c r="N1854" s="311" t="str">
        <f>INDEX(Tracking!$B$6:$B$3001,ROW(A1849),1)&amp;""</f>
        <v/>
      </c>
      <c r="O1854" s="98">
        <f t="array" ref="O1854">SUMPRODUCT(MID(0&amp;N1854,LARGE(INDEX(ISNUMBER(--MID(N1854,ROW($O$1:$O$25),1))* ROW($O$1:$O$25),0),ROW($O$1:$O$25))+1,1)*10^ROW($O$1:$O$25)/10)</f>
        <v>0</v>
      </c>
    </row>
    <row r="1855" spans="14:15" x14ac:dyDescent="0.25">
      <c r="N1855" s="311" t="str">
        <f>INDEX(Tracking!$B$6:$B$3001,ROW(A1850),1)&amp;""</f>
        <v/>
      </c>
      <c r="O1855" s="98">
        <f t="array" ref="O1855">SUMPRODUCT(MID(0&amp;N1855,LARGE(INDEX(ISNUMBER(--MID(N1855,ROW($O$1:$O$25),1))* ROW($O$1:$O$25),0),ROW($O$1:$O$25))+1,1)*10^ROW($O$1:$O$25)/10)</f>
        <v>0</v>
      </c>
    </row>
    <row r="1856" spans="14:15" x14ac:dyDescent="0.25">
      <c r="N1856" s="311" t="str">
        <f>INDEX(Tracking!$B$6:$B$3001,ROW(A1851),1)&amp;""</f>
        <v/>
      </c>
      <c r="O1856" s="98">
        <f t="array" ref="O1856">SUMPRODUCT(MID(0&amp;N1856,LARGE(INDEX(ISNUMBER(--MID(N1856,ROW($O$1:$O$25),1))* ROW($O$1:$O$25),0),ROW($O$1:$O$25))+1,1)*10^ROW($O$1:$O$25)/10)</f>
        <v>0</v>
      </c>
    </row>
    <row r="1857" spans="14:15" x14ac:dyDescent="0.25">
      <c r="N1857" s="311" t="str">
        <f>INDEX(Tracking!$B$6:$B$3001,ROW(A1852),1)&amp;""</f>
        <v/>
      </c>
      <c r="O1857" s="98">
        <f t="array" ref="O1857">SUMPRODUCT(MID(0&amp;N1857,LARGE(INDEX(ISNUMBER(--MID(N1857,ROW($O$1:$O$25),1))* ROW($O$1:$O$25),0),ROW($O$1:$O$25))+1,1)*10^ROW($O$1:$O$25)/10)</f>
        <v>0</v>
      </c>
    </row>
    <row r="1858" spans="14:15" x14ac:dyDescent="0.25">
      <c r="N1858" s="311" t="str">
        <f>INDEX(Tracking!$B$6:$B$3001,ROW(A1853),1)&amp;""</f>
        <v/>
      </c>
      <c r="O1858" s="98">
        <f t="array" ref="O1858">SUMPRODUCT(MID(0&amp;N1858,LARGE(INDEX(ISNUMBER(--MID(N1858,ROW($O$1:$O$25),1))* ROW($O$1:$O$25),0),ROW($O$1:$O$25))+1,1)*10^ROW($O$1:$O$25)/10)</f>
        <v>0</v>
      </c>
    </row>
    <row r="1859" spans="14:15" x14ac:dyDescent="0.25">
      <c r="N1859" s="311" t="str">
        <f>INDEX(Tracking!$B$6:$B$3001,ROW(A1854),1)&amp;""</f>
        <v/>
      </c>
      <c r="O1859" s="98">
        <f t="array" ref="O1859">SUMPRODUCT(MID(0&amp;N1859,LARGE(INDEX(ISNUMBER(--MID(N1859,ROW($O$1:$O$25),1))* ROW($O$1:$O$25),0),ROW($O$1:$O$25))+1,1)*10^ROW($O$1:$O$25)/10)</f>
        <v>0</v>
      </c>
    </row>
    <row r="1860" spans="14:15" x14ac:dyDescent="0.25">
      <c r="N1860" s="311" t="str">
        <f>INDEX(Tracking!$B$6:$B$3001,ROW(A1855),1)&amp;""</f>
        <v/>
      </c>
      <c r="O1860" s="98">
        <f t="array" ref="O1860">SUMPRODUCT(MID(0&amp;N1860,LARGE(INDEX(ISNUMBER(--MID(N1860,ROW($O$1:$O$25),1))* ROW($O$1:$O$25),0),ROW($O$1:$O$25))+1,1)*10^ROW($O$1:$O$25)/10)</f>
        <v>0</v>
      </c>
    </row>
    <row r="1861" spans="14:15" x14ac:dyDescent="0.25">
      <c r="N1861" s="311" t="str">
        <f>INDEX(Tracking!$B$6:$B$3001,ROW(A1856),1)&amp;""</f>
        <v/>
      </c>
      <c r="O1861" s="98">
        <f t="array" ref="O1861">SUMPRODUCT(MID(0&amp;N1861,LARGE(INDEX(ISNUMBER(--MID(N1861,ROW($O$1:$O$25),1))* ROW($O$1:$O$25),0),ROW($O$1:$O$25))+1,1)*10^ROW($O$1:$O$25)/10)</f>
        <v>0</v>
      </c>
    </row>
    <row r="1862" spans="14:15" x14ac:dyDescent="0.25">
      <c r="N1862" s="311" t="str">
        <f>INDEX(Tracking!$B$6:$B$3001,ROW(A1857),1)&amp;""</f>
        <v/>
      </c>
      <c r="O1862" s="98">
        <f t="array" ref="O1862">SUMPRODUCT(MID(0&amp;N1862,LARGE(INDEX(ISNUMBER(--MID(N1862,ROW($O$1:$O$25),1))* ROW($O$1:$O$25),0),ROW($O$1:$O$25))+1,1)*10^ROW($O$1:$O$25)/10)</f>
        <v>0</v>
      </c>
    </row>
    <row r="1863" spans="14:15" x14ac:dyDescent="0.25">
      <c r="N1863" s="311" t="str">
        <f>INDEX(Tracking!$B$6:$B$3001,ROW(A1858),1)&amp;""</f>
        <v/>
      </c>
      <c r="O1863" s="98">
        <f t="array" ref="O1863">SUMPRODUCT(MID(0&amp;N1863,LARGE(INDEX(ISNUMBER(--MID(N1863,ROW($O$1:$O$25),1))* ROW($O$1:$O$25),0),ROW($O$1:$O$25))+1,1)*10^ROW($O$1:$O$25)/10)</f>
        <v>0</v>
      </c>
    </row>
    <row r="1864" spans="14:15" x14ac:dyDescent="0.25">
      <c r="N1864" s="311" t="str">
        <f>INDEX(Tracking!$B$6:$B$3001,ROW(A1859),1)&amp;""</f>
        <v/>
      </c>
      <c r="O1864" s="98">
        <f t="array" ref="O1864">SUMPRODUCT(MID(0&amp;N1864,LARGE(INDEX(ISNUMBER(--MID(N1864,ROW($O$1:$O$25),1))* ROW($O$1:$O$25),0),ROW($O$1:$O$25))+1,1)*10^ROW($O$1:$O$25)/10)</f>
        <v>0</v>
      </c>
    </row>
    <row r="1865" spans="14:15" x14ac:dyDescent="0.25">
      <c r="N1865" s="311" t="str">
        <f>INDEX(Tracking!$B$6:$B$3001,ROW(A1860),1)&amp;""</f>
        <v/>
      </c>
      <c r="O1865" s="98">
        <f t="array" ref="O1865">SUMPRODUCT(MID(0&amp;N1865,LARGE(INDEX(ISNUMBER(--MID(N1865,ROW($O$1:$O$25),1))* ROW($O$1:$O$25),0),ROW($O$1:$O$25))+1,1)*10^ROW($O$1:$O$25)/10)</f>
        <v>0</v>
      </c>
    </row>
    <row r="1866" spans="14:15" x14ac:dyDescent="0.25">
      <c r="N1866" s="311" t="str">
        <f>INDEX(Tracking!$B$6:$B$3001,ROW(A1861),1)&amp;""</f>
        <v/>
      </c>
      <c r="O1866" s="98">
        <f t="array" ref="O1866">SUMPRODUCT(MID(0&amp;N1866,LARGE(INDEX(ISNUMBER(--MID(N1866,ROW($O$1:$O$25),1))* ROW($O$1:$O$25),0),ROW($O$1:$O$25))+1,1)*10^ROW($O$1:$O$25)/10)</f>
        <v>0</v>
      </c>
    </row>
    <row r="1867" spans="14:15" x14ac:dyDescent="0.25">
      <c r="N1867" s="311" t="str">
        <f>INDEX(Tracking!$B$6:$B$3001,ROW(A1862),1)&amp;""</f>
        <v/>
      </c>
      <c r="O1867" s="98">
        <f t="array" ref="O1867">SUMPRODUCT(MID(0&amp;N1867,LARGE(INDEX(ISNUMBER(--MID(N1867,ROW($O$1:$O$25),1))* ROW($O$1:$O$25),0),ROW($O$1:$O$25))+1,1)*10^ROW($O$1:$O$25)/10)</f>
        <v>0</v>
      </c>
    </row>
    <row r="1868" spans="14:15" x14ac:dyDescent="0.25">
      <c r="N1868" s="311" t="str">
        <f>INDEX(Tracking!$B$6:$B$3001,ROW(A1863),1)&amp;""</f>
        <v/>
      </c>
      <c r="O1868" s="98">
        <f t="array" ref="O1868">SUMPRODUCT(MID(0&amp;N1868,LARGE(INDEX(ISNUMBER(--MID(N1868,ROW($O$1:$O$25),1))* ROW($O$1:$O$25),0),ROW($O$1:$O$25))+1,1)*10^ROW($O$1:$O$25)/10)</f>
        <v>0</v>
      </c>
    </row>
    <row r="1869" spans="14:15" x14ac:dyDescent="0.25">
      <c r="N1869" s="311" t="str">
        <f>INDEX(Tracking!$B$6:$B$3001,ROW(A1864),1)&amp;""</f>
        <v/>
      </c>
      <c r="O1869" s="98">
        <f t="array" ref="O1869">SUMPRODUCT(MID(0&amp;N1869,LARGE(INDEX(ISNUMBER(--MID(N1869,ROW($O$1:$O$25),1))* ROW($O$1:$O$25),0),ROW($O$1:$O$25))+1,1)*10^ROW($O$1:$O$25)/10)</f>
        <v>0</v>
      </c>
    </row>
    <row r="1870" spans="14:15" x14ac:dyDescent="0.25">
      <c r="N1870" s="311" t="str">
        <f>INDEX(Tracking!$B$6:$B$3001,ROW(A1865),1)&amp;""</f>
        <v/>
      </c>
      <c r="O1870" s="98">
        <f t="array" ref="O1870">SUMPRODUCT(MID(0&amp;N1870,LARGE(INDEX(ISNUMBER(--MID(N1870,ROW($O$1:$O$25),1))* ROW($O$1:$O$25),0),ROW($O$1:$O$25))+1,1)*10^ROW($O$1:$O$25)/10)</f>
        <v>0</v>
      </c>
    </row>
    <row r="1871" spans="14:15" x14ac:dyDescent="0.25">
      <c r="N1871" s="311" t="str">
        <f>INDEX(Tracking!$B$6:$B$3001,ROW(A1866),1)&amp;""</f>
        <v/>
      </c>
      <c r="O1871" s="98">
        <f t="array" ref="O1871">SUMPRODUCT(MID(0&amp;N1871,LARGE(INDEX(ISNUMBER(--MID(N1871,ROW($O$1:$O$25),1))* ROW($O$1:$O$25),0),ROW($O$1:$O$25))+1,1)*10^ROW($O$1:$O$25)/10)</f>
        <v>0</v>
      </c>
    </row>
    <row r="1872" spans="14:15" x14ac:dyDescent="0.25">
      <c r="N1872" s="311" t="str">
        <f>INDEX(Tracking!$B$6:$B$3001,ROW(A1867),1)&amp;""</f>
        <v/>
      </c>
      <c r="O1872" s="98">
        <f t="array" ref="O1872">SUMPRODUCT(MID(0&amp;N1872,LARGE(INDEX(ISNUMBER(--MID(N1872,ROW($O$1:$O$25),1))* ROW($O$1:$O$25),0),ROW($O$1:$O$25))+1,1)*10^ROW($O$1:$O$25)/10)</f>
        <v>0</v>
      </c>
    </row>
    <row r="1873" spans="14:15" x14ac:dyDescent="0.25">
      <c r="N1873" s="311" t="str">
        <f>INDEX(Tracking!$B$6:$B$3001,ROW(A1868),1)&amp;""</f>
        <v/>
      </c>
      <c r="O1873" s="98">
        <f t="array" ref="O1873">SUMPRODUCT(MID(0&amp;N1873,LARGE(INDEX(ISNUMBER(--MID(N1873,ROW($O$1:$O$25),1))* ROW($O$1:$O$25),0),ROW($O$1:$O$25))+1,1)*10^ROW($O$1:$O$25)/10)</f>
        <v>0</v>
      </c>
    </row>
    <row r="1874" spans="14:15" x14ac:dyDescent="0.25">
      <c r="N1874" s="311" t="str">
        <f>INDEX(Tracking!$B$6:$B$3001,ROW(A1869),1)&amp;""</f>
        <v/>
      </c>
      <c r="O1874" s="98">
        <f t="array" ref="O1874">SUMPRODUCT(MID(0&amp;N1874,LARGE(INDEX(ISNUMBER(--MID(N1874,ROW($O$1:$O$25),1))* ROW($O$1:$O$25),0),ROW($O$1:$O$25))+1,1)*10^ROW($O$1:$O$25)/10)</f>
        <v>0</v>
      </c>
    </row>
    <row r="1875" spans="14:15" x14ac:dyDescent="0.25">
      <c r="N1875" s="311" t="str">
        <f>INDEX(Tracking!$B$6:$B$3001,ROW(A1870),1)&amp;""</f>
        <v/>
      </c>
      <c r="O1875" s="98">
        <f t="array" ref="O1875">SUMPRODUCT(MID(0&amp;N1875,LARGE(INDEX(ISNUMBER(--MID(N1875,ROW($O$1:$O$25),1))* ROW($O$1:$O$25),0),ROW($O$1:$O$25))+1,1)*10^ROW($O$1:$O$25)/10)</f>
        <v>0</v>
      </c>
    </row>
    <row r="1876" spans="14:15" x14ac:dyDescent="0.25">
      <c r="N1876" s="311" t="str">
        <f>INDEX(Tracking!$B$6:$B$3001,ROW(A1871),1)&amp;""</f>
        <v/>
      </c>
      <c r="O1876" s="98">
        <f t="array" ref="O1876">SUMPRODUCT(MID(0&amp;N1876,LARGE(INDEX(ISNUMBER(--MID(N1876,ROW($O$1:$O$25),1))* ROW($O$1:$O$25),0),ROW($O$1:$O$25))+1,1)*10^ROW($O$1:$O$25)/10)</f>
        <v>0</v>
      </c>
    </row>
    <row r="1877" spans="14:15" x14ac:dyDescent="0.25">
      <c r="N1877" s="311" t="str">
        <f>INDEX(Tracking!$B$6:$B$3001,ROW(A1872),1)&amp;""</f>
        <v/>
      </c>
      <c r="O1877" s="98">
        <f t="array" ref="O1877">SUMPRODUCT(MID(0&amp;N1877,LARGE(INDEX(ISNUMBER(--MID(N1877,ROW($O$1:$O$25),1))* ROW($O$1:$O$25),0),ROW($O$1:$O$25))+1,1)*10^ROW($O$1:$O$25)/10)</f>
        <v>0</v>
      </c>
    </row>
    <row r="1878" spans="14:15" x14ac:dyDescent="0.25">
      <c r="N1878" s="311" t="str">
        <f>INDEX(Tracking!$B$6:$B$3001,ROW(A1873),1)&amp;""</f>
        <v/>
      </c>
      <c r="O1878" s="98">
        <f t="array" ref="O1878">SUMPRODUCT(MID(0&amp;N1878,LARGE(INDEX(ISNUMBER(--MID(N1878,ROW($O$1:$O$25),1))* ROW($O$1:$O$25),0),ROW($O$1:$O$25))+1,1)*10^ROW($O$1:$O$25)/10)</f>
        <v>0</v>
      </c>
    </row>
    <row r="1879" spans="14:15" x14ac:dyDescent="0.25">
      <c r="N1879" s="311" t="str">
        <f>INDEX(Tracking!$B$6:$B$3001,ROW(A1874),1)&amp;""</f>
        <v/>
      </c>
      <c r="O1879" s="98">
        <f t="array" ref="O1879">SUMPRODUCT(MID(0&amp;N1879,LARGE(INDEX(ISNUMBER(--MID(N1879,ROW($O$1:$O$25),1))* ROW($O$1:$O$25),0),ROW($O$1:$O$25))+1,1)*10^ROW($O$1:$O$25)/10)</f>
        <v>0</v>
      </c>
    </row>
    <row r="1880" spans="14:15" x14ac:dyDescent="0.25">
      <c r="N1880" s="311" t="str">
        <f>INDEX(Tracking!$B$6:$B$3001,ROW(A1875),1)&amp;""</f>
        <v/>
      </c>
      <c r="O1880" s="98">
        <f t="array" ref="O1880">SUMPRODUCT(MID(0&amp;N1880,LARGE(INDEX(ISNUMBER(--MID(N1880,ROW($O$1:$O$25),1))* ROW($O$1:$O$25),0),ROW($O$1:$O$25))+1,1)*10^ROW($O$1:$O$25)/10)</f>
        <v>0</v>
      </c>
    </row>
    <row r="1881" spans="14:15" x14ac:dyDescent="0.25">
      <c r="N1881" s="311" t="str">
        <f>INDEX(Tracking!$B$6:$B$3001,ROW(A1876),1)&amp;""</f>
        <v/>
      </c>
      <c r="O1881" s="98">
        <f t="array" ref="O1881">SUMPRODUCT(MID(0&amp;N1881,LARGE(INDEX(ISNUMBER(--MID(N1881,ROW($O$1:$O$25),1))* ROW($O$1:$O$25),0),ROW($O$1:$O$25))+1,1)*10^ROW($O$1:$O$25)/10)</f>
        <v>0</v>
      </c>
    </row>
    <row r="1882" spans="14:15" x14ac:dyDescent="0.25">
      <c r="N1882" s="311" t="str">
        <f>INDEX(Tracking!$B$6:$B$3001,ROW(A1877),1)&amp;""</f>
        <v/>
      </c>
      <c r="O1882" s="98">
        <f t="array" ref="O1882">SUMPRODUCT(MID(0&amp;N1882,LARGE(INDEX(ISNUMBER(--MID(N1882,ROW($O$1:$O$25),1))* ROW($O$1:$O$25),0),ROW($O$1:$O$25))+1,1)*10^ROW($O$1:$O$25)/10)</f>
        <v>0</v>
      </c>
    </row>
    <row r="1883" spans="14:15" x14ac:dyDescent="0.25">
      <c r="N1883" s="311" t="str">
        <f>INDEX(Tracking!$B$6:$B$3001,ROW(A1878),1)&amp;""</f>
        <v/>
      </c>
      <c r="O1883" s="98">
        <f t="array" ref="O1883">SUMPRODUCT(MID(0&amp;N1883,LARGE(INDEX(ISNUMBER(--MID(N1883,ROW($O$1:$O$25),1))* ROW($O$1:$O$25),0),ROW($O$1:$O$25))+1,1)*10^ROW($O$1:$O$25)/10)</f>
        <v>0</v>
      </c>
    </row>
    <row r="1884" spans="14:15" x14ac:dyDescent="0.25">
      <c r="N1884" s="311" t="str">
        <f>INDEX(Tracking!$B$6:$B$3001,ROW(A1879),1)&amp;""</f>
        <v/>
      </c>
      <c r="O1884" s="98">
        <f t="array" ref="O1884">SUMPRODUCT(MID(0&amp;N1884,LARGE(INDEX(ISNUMBER(--MID(N1884,ROW($O$1:$O$25),1))* ROW($O$1:$O$25),0),ROW($O$1:$O$25))+1,1)*10^ROW($O$1:$O$25)/10)</f>
        <v>0</v>
      </c>
    </row>
    <row r="1885" spans="14:15" x14ac:dyDescent="0.25">
      <c r="N1885" s="311" t="str">
        <f>INDEX(Tracking!$B$6:$B$3001,ROW(A1880),1)&amp;""</f>
        <v/>
      </c>
      <c r="O1885" s="98">
        <f t="array" ref="O1885">SUMPRODUCT(MID(0&amp;N1885,LARGE(INDEX(ISNUMBER(--MID(N1885,ROW($O$1:$O$25),1))* ROW($O$1:$O$25),0),ROW($O$1:$O$25))+1,1)*10^ROW($O$1:$O$25)/10)</f>
        <v>0</v>
      </c>
    </row>
    <row r="1886" spans="14:15" x14ac:dyDescent="0.25">
      <c r="N1886" s="311" t="str">
        <f>INDEX(Tracking!$B$6:$B$3001,ROW(A1881),1)&amp;""</f>
        <v/>
      </c>
      <c r="O1886" s="98">
        <f t="array" ref="O1886">SUMPRODUCT(MID(0&amp;N1886,LARGE(INDEX(ISNUMBER(--MID(N1886,ROW($O$1:$O$25),1))* ROW($O$1:$O$25),0),ROW($O$1:$O$25))+1,1)*10^ROW($O$1:$O$25)/10)</f>
        <v>0</v>
      </c>
    </row>
    <row r="1887" spans="14:15" x14ac:dyDescent="0.25">
      <c r="N1887" s="311" t="str">
        <f>INDEX(Tracking!$B$6:$B$3001,ROW(A1882),1)&amp;""</f>
        <v/>
      </c>
      <c r="O1887" s="98">
        <f t="array" ref="O1887">SUMPRODUCT(MID(0&amp;N1887,LARGE(INDEX(ISNUMBER(--MID(N1887,ROW($O$1:$O$25),1))* ROW($O$1:$O$25),0),ROW($O$1:$O$25))+1,1)*10^ROW($O$1:$O$25)/10)</f>
        <v>0</v>
      </c>
    </row>
    <row r="1888" spans="14:15" x14ac:dyDescent="0.25">
      <c r="N1888" s="311" t="str">
        <f>INDEX(Tracking!$B$6:$B$3001,ROW(A1883),1)&amp;""</f>
        <v/>
      </c>
      <c r="O1888" s="98">
        <f t="array" ref="O1888">SUMPRODUCT(MID(0&amp;N1888,LARGE(INDEX(ISNUMBER(--MID(N1888,ROW($O$1:$O$25),1))* ROW($O$1:$O$25),0),ROW($O$1:$O$25))+1,1)*10^ROW($O$1:$O$25)/10)</f>
        <v>0</v>
      </c>
    </row>
    <row r="1889" spans="14:15" x14ac:dyDescent="0.25">
      <c r="N1889" s="311" t="str">
        <f>INDEX(Tracking!$B$6:$B$3001,ROW(A1884),1)&amp;""</f>
        <v/>
      </c>
      <c r="O1889" s="98">
        <f t="array" ref="O1889">SUMPRODUCT(MID(0&amp;N1889,LARGE(INDEX(ISNUMBER(--MID(N1889,ROW($O$1:$O$25),1))* ROW($O$1:$O$25),0),ROW($O$1:$O$25))+1,1)*10^ROW($O$1:$O$25)/10)</f>
        <v>0</v>
      </c>
    </row>
    <row r="1890" spans="14:15" x14ac:dyDescent="0.25">
      <c r="N1890" s="311" t="str">
        <f>INDEX(Tracking!$B$6:$B$3001,ROW(A1885),1)&amp;""</f>
        <v/>
      </c>
      <c r="O1890" s="98">
        <f t="array" ref="O1890">SUMPRODUCT(MID(0&amp;N1890,LARGE(INDEX(ISNUMBER(--MID(N1890,ROW($O$1:$O$25),1))* ROW($O$1:$O$25),0),ROW($O$1:$O$25))+1,1)*10^ROW($O$1:$O$25)/10)</f>
        <v>0</v>
      </c>
    </row>
    <row r="1891" spans="14:15" x14ac:dyDescent="0.25">
      <c r="N1891" s="311" t="str">
        <f>INDEX(Tracking!$B$6:$B$3001,ROW(A1886),1)&amp;""</f>
        <v/>
      </c>
      <c r="O1891" s="98">
        <f t="array" ref="O1891">SUMPRODUCT(MID(0&amp;N1891,LARGE(INDEX(ISNUMBER(--MID(N1891,ROW($O$1:$O$25),1))* ROW($O$1:$O$25),0),ROW($O$1:$O$25))+1,1)*10^ROW($O$1:$O$25)/10)</f>
        <v>0</v>
      </c>
    </row>
    <row r="1892" spans="14:15" x14ac:dyDescent="0.25">
      <c r="N1892" s="311" t="str">
        <f>INDEX(Tracking!$B$6:$B$3001,ROW(A1887),1)&amp;""</f>
        <v/>
      </c>
      <c r="O1892" s="98">
        <f t="array" ref="O1892">SUMPRODUCT(MID(0&amp;N1892,LARGE(INDEX(ISNUMBER(--MID(N1892,ROW($O$1:$O$25),1))* ROW($O$1:$O$25),0),ROW($O$1:$O$25))+1,1)*10^ROW($O$1:$O$25)/10)</f>
        <v>0</v>
      </c>
    </row>
    <row r="1893" spans="14:15" x14ac:dyDescent="0.25">
      <c r="N1893" s="311" t="str">
        <f>INDEX(Tracking!$B$6:$B$3001,ROW(A1888),1)&amp;""</f>
        <v/>
      </c>
      <c r="O1893" s="98">
        <f t="array" ref="O1893">SUMPRODUCT(MID(0&amp;N1893,LARGE(INDEX(ISNUMBER(--MID(N1893,ROW($O$1:$O$25),1))* ROW($O$1:$O$25),0),ROW($O$1:$O$25))+1,1)*10^ROW($O$1:$O$25)/10)</f>
        <v>0</v>
      </c>
    </row>
    <row r="1894" spans="14:15" x14ac:dyDescent="0.25">
      <c r="N1894" s="311" t="str">
        <f>INDEX(Tracking!$B$6:$B$3001,ROW(A1889),1)&amp;""</f>
        <v/>
      </c>
      <c r="O1894" s="98">
        <f t="array" ref="O1894">SUMPRODUCT(MID(0&amp;N1894,LARGE(INDEX(ISNUMBER(--MID(N1894,ROW($O$1:$O$25),1))* ROW($O$1:$O$25),0),ROW($O$1:$O$25))+1,1)*10^ROW($O$1:$O$25)/10)</f>
        <v>0</v>
      </c>
    </row>
    <row r="1895" spans="14:15" x14ac:dyDescent="0.25">
      <c r="N1895" s="311" t="str">
        <f>INDEX(Tracking!$B$6:$B$3001,ROW(A1890),1)&amp;""</f>
        <v/>
      </c>
      <c r="O1895" s="98">
        <f t="array" ref="O1895">SUMPRODUCT(MID(0&amp;N1895,LARGE(INDEX(ISNUMBER(--MID(N1895,ROW($O$1:$O$25),1))* ROW($O$1:$O$25),0),ROW($O$1:$O$25))+1,1)*10^ROW($O$1:$O$25)/10)</f>
        <v>0</v>
      </c>
    </row>
    <row r="1896" spans="14:15" x14ac:dyDescent="0.25">
      <c r="N1896" s="311" t="str">
        <f>INDEX(Tracking!$B$6:$B$3001,ROW(A1891),1)&amp;""</f>
        <v/>
      </c>
      <c r="O1896" s="98">
        <f t="array" ref="O1896">SUMPRODUCT(MID(0&amp;N1896,LARGE(INDEX(ISNUMBER(--MID(N1896,ROW($O$1:$O$25),1))* ROW($O$1:$O$25),0),ROW($O$1:$O$25))+1,1)*10^ROW($O$1:$O$25)/10)</f>
        <v>0</v>
      </c>
    </row>
    <row r="1897" spans="14:15" x14ac:dyDescent="0.25">
      <c r="N1897" s="311" t="str">
        <f>INDEX(Tracking!$B$6:$B$3001,ROW(A1892),1)&amp;""</f>
        <v/>
      </c>
      <c r="O1897" s="98">
        <f t="array" ref="O1897">SUMPRODUCT(MID(0&amp;N1897,LARGE(INDEX(ISNUMBER(--MID(N1897,ROW($O$1:$O$25),1))* ROW($O$1:$O$25),0),ROW($O$1:$O$25))+1,1)*10^ROW($O$1:$O$25)/10)</f>
        <v>0</v>
      </c>
    </row>
    <row r="1898" spans="14:15" x14ac:dyDescent="0.25">
      <c r="N1898" s="311" t="str">
        <f>INDEX(Tracking!$B$6:$B$3001,ROW(A1893),1)&amp;""</f>
        <v/>
      </c>
      <c r="O1898" s="98">
        <f t="array" ref="O1898">SUMPRODUCT(MID(0&amp;N1898,LARGE(INDEX(ISNUMBER(--MID(N1898,ROW($O$1:$O$25),1))* ROW($O$1:$O$25),0),ROW($O$1:$O$25))+1,1)*10^ROW($O$1:$O$25)/10)</f>
        <v>0</v>
      </c>
    </row>
    <row r="1899" spans="14:15" x14ac:dyDescent="0.25">
      <c r="N1899" s="311" t="str">
        <f>INDEX(Tracking!$B$6:$B$3001,ROW(A1894),1)&amp;""</f>
        <v/>
      </c>
      <c r="O1899" s="98">
        <f t="array" ref="O1899">SUMPRODUCT(MID(0&amp;N1899,LARGE(INDEX(ISNUMBER(--MID(N1899,ROW($O$1:$O$25),1))* ROW($O$1:$O$25),0),ROW($O$1:$O$25))+1,1)*10^ROW($O$1:$O$25)/10)</f>
        <v>0</v>
      </c>
    </row>
    <row r="1900" spans="14:15" x14ac:dyDescent="0.25">
      <c r="N1900" s="311" t="str">
        <f>INDEX(Tracking!$B$6:$B$3001,ROW(A1895),1)&amp;""</f>
        <v/>
      </c>
      <c r="O1900" s="98">
        <f t="array" ref="O1900">SUMPRODUCT(MID(0&amp;N1900,LARGE(INDEX(ISNUMBER(--MID(N1900,ROW($O$1:$O$25),1))* ROW($O$1:$O$25),0),ROW($O$1:$O$25))+1,1)*10^ROW($O$1:$O$25)/10)</f>
        <v>0</v>
      </c>
    </row>
    <row r="1901" spans="14:15" x14ac:dyDescent="0.25">
      <c r="N1901" s="311" t="str">
        <f>INDEX(Tracking!$B$6:$B$3001,ROW(A1896),1)&amp;""</f>
        <v/>
      </c>
      <c r="O1901" s="98">
        <f t="array" ref="O1901">SUMPRODUCT(MID(0&amp;N1901,LARGE(INDEX(ISNUMBER(--MID(N1901,ROW($O$1:$O$25),1))* ROW($O$1:$O$25),0),ROW($O$1:$O$25))+1,1)*10^ROW($O$1:$O$25)/10)</f>
        <v>0</v>
      </c>
    </row>
    <row r="1902" spans="14:15" x14ac:dyDescent="0.25">
      <c r="N1902" s="311" t="str">
        <f>INDEX(Tracking!$B$6:$B$3001,ROW(A1897),1)&amp;""</f>
        <v/>
      </c>
      <c r="O1902" s="98">
        <f t="array" ref="O1902">SUMPRODUCT(MID(0&amp;N1902,LARGE(INDEX(ISNUMBER(--MID(N1902,ROW($O$1:$O$25),1))* ROW($O$1:$O$25),0),ROW($O$1:$O$25))+1,1)*10^ROW($O$1:$O$25)/10)</f>
        <v>0</v>
      </c>
    </row>
    <row r="1903" spans="14:15" x14ac:dyDescent="0.25">
      <c r="N1903" s="311" t="str">
        <f>INDEX(Tracking!$B$6:$B$3001,ROW(A1898),1)&amp;""</f>
        <v/>
      </c>
      <c r="O1903" s="98">
        <f t="array" ref="O1903">SUMPRODUCT(MID(0&amp;N1903,LARGE(INDEX(ISNUMBER(--MID(N1903,ROW($O$1:$O$25),1))* ROW($O$1:$O$25),0),ROW($O$1:$O$25))+1,1)*10^ROW($O$1:$O$25)/10)</f>
        <v>0</v>
      </c>
    </row>
    <row r="1904" spans="14:15" x14ac:dyDescent="0.25">
      <c r="N1904" s="311" t="str">
        <f>INDEX(Tracking!$B$6:$B$3001,ROW(A1899),1)&amp;""</f>
        <v/>
      </c>
      <c r="O1904" s="98">
        <f t="array" ref="O1904">SUMPRODUCT(MID(0&amp;N1904,LARGE(INDEX(ISNUMBER(--MID(N1904,ROW($O$1:$O$25),1))* ROW($O$1:$O$25),0),ROW($O$1:$O$25))+1,1)*10^ROW($O$1:$O$25)/10)</f>
        <v>0</v>
      </c>
    </row>
    <row r="1905" spans="14:15" x14ac:dyDescent="0.25">
      <c r="N1905" s="311" t="str">
        <f>INDEX(Tracking!$B$6:$B$3001,ROW(A1900),1)&amp;""</f>
        <v/>
      </c>
      <c r="O1905" s="98">
        <f t="array" ref="O1905">SUMPRODUCT(MID(0&amp;N1905,LARGE(INDEX(ISNUMBER(--MID(N1905,ROW($O$1:$O$25),1))* ROW($O$1:$O$25),0),ROW($O$1:$O$25))+1,1)*10^ROW($O$1:$O$25)/10)</f>
        <v>0</v>
      </c>
    </row>
    <row r="1906" spans="14:15" x14ac:dyDescent="0.25">
      <c r="N1906" s="311" t="str">
        <f>INDEX(Tracking!$B$6:$B$3001,ROW(A1901),1)&amp;""</f>
        <v/>
      </c>
      <c r="O1906" s="98">
        <f t="array" ref="O1906">SUMPRODUCT(MID(0&amp;N1906,LARGE(INDEX(ISNUMBER(--MID(N1906,ROW($O$1:$O$25),1))* ROW($O$1:$O$25),0),ROW($O$1:$O$25))+1,1)*10^ROW($O$1:$O$25)/10)</f>
        <v>0</v>
      </c>
    </row>
    <row r="1907" spans="14:15" x14ac:dyDescent="0.25">
      <c r="N1907" s="311" t="str">
        <f>INDEX(Tracking!$B$6:$B$3001,ROW(A1902),1)&amp;""</f>
        <v/>
      </c>
      <c r="O1907" s="98">
        <f t="array" ref="O1907">SUMPRODUCT(MID(0&amp;N1907,LARGE(INDEX(ISNUMBER(--MID(N1907,ROW($O$1:$O$25),1))* ROW($O$1:$O$25),0),ROW($O$1:$O$25))+1,1)*10^ROW($O$1:$O$25)/10)</f>
        <v>0</v>
      </c>
    </row>
    <row r="1908" spans="14:15" x14ac:dyDescent="0.25">
      <c r="N1908" s="311" t="str">
        <f>INDEX(Tracking!$B$6:$B$3001,ROW(A1903),1)&amp;""</f>
        <v/>
      </c>
      <c r="O1908" s="98">
        <f t="array" ref="O1908">SUMPRODUCT(MID(0&amp;N1908,LARGE(INDEX(ISNUMBER(--MID(N1908,ROW($O$1:$O$25),1))* ROW($O$1:$O$25),0),ROW($O$1:$O$25))+1,1)*10^ROW($O$1:$O$25)/10)</f>
        <v>0</v>
      </c>
    </row>
    <row r="1909" spans="14:15" x14ac:dyDescent="0.25">
      <c r="N1909" s="311" t="str">
        <f>INDEX(Tracking!$B$6:$B$3001,ROW(A1904),1)&amp;""</f>
        <v/>
      </c>
      <c r="O1909" s="98">
        <f t="array" ref="O1909">SUMPRODUCT(MID(0&amp;N1909,LARGE(INDEX(ISNUMBER(--MID(N1909,ROW($O$1:$O$25),1))* ROW($O$1:$O$25),0),ROW($O$1:$O$25))+1,1)*10^ROW($O$1:$O$25)/10)</f>
        <v>0</v>
      </c>
    </row>
    <row r="1910" spans="14:15" x14ac:dyDescent="0.25">
      <c r="N1910" s="311" t="str">
        <f>INDEX(Tracking!$B$6:$B$3001,ROW(A1905),1)&amp;""</f>
        <v/>
      </c>
      <c r="O1910" s="98">
        <f t="array" ref="O1910">SUMPRODUCT(MID(0&amp;N1910,LARGE(INDEX(ISNUMBER(--MID(N1910,ROW($O$1:$O$25),1))* ROW($O$1:$O$25),0),ROW($O$1:$O$25))+1,1)*10^ROW($O$1:$O$25)/10)</f>
        <v>0</v>
      </c>
    </row>
    <row r="1911" spans="14:15" x14ac:dyDescent="0.25">
      <c r="N1911" s="311" t="str">
        <f>INDEX(Tracking!$B$6:$B$3001,ROW(A1906),1)&amp;""</f>
        <v/>
      </c>
      <c r="O1911" s="98">
        <f t="array" ref="O1911">SUMPRODUCT(MID(0&amp;N1911,LARGE(INDEX(ISNUMBER(--MID(N1911,ROW($O$1:$O$25),1))* ROW($O$1:$O$25),0),ROW($O$1:$O$25))+1,1)*10^ROW($O$1:$O$25)/10)</f>
        <v>0</v>
      </c>
    </row>
    <row r="1912" spans="14:15" x14ac:dyDescent="0.25">
      <c r="N1912" s="311" t="str">
        <f>INDEX(Tracking!$B$6:$B$3001,ROW(A1907),1)&amp;""</f>
        <v/>
      </c>
      <c r="O1912" s="98">
        <f t="array" ref="O1912">SUMPRODUCT(MID(0&amp;N1912,LARGE(INDEX(ISNUMBER(--MID(N1912,ROW($O$1:$O$25),1))* ROW($O$1:$O$25),0),ROW($O$1:$O$25))+1,1)*10^ROW($O$1:$O$25)/10)</f>
        <v>0</v>
      </c>
    </row>
    <row r="1913" spans="14:15" x14ac:dyDescent="0.25">
      <c r="N1913" s="311" t="str">
        <f>INDEX(Tracking!$B$6:$B$3001,ROW(A1908),1)&amp;""</f>
        <v/>
      </c>
      <c r="O1913" s="98">
        <f t="array" ref="O1913">SUMPRODUCT(MID(0&amp;N1913,LARGE(INDEX(ISNUMBER(--MID(N1913,ROW($O$1:$O$25),1))* ROW($O$1:$O$25),0),ROW($O$1:$O$25))+1,1)*10^ROW($O$1:$O$25)/10)</f>
        <v>0</v>
      </c>
    </row>
    <row r="1914" spans="14:15" x14ac:dyDescent="0.25">
      <c r="N1914" s="311" t="str">
        <f>INDEX(Tracking!$B$6:$B$3001,ROW(A1909),1)&amp;""</f>
        <v/>
      </c>
      <c r="O1914" s="98">
        <f t="array" ref="O1914">SUMPRODUCT(MID(0&amp;N1914,LARGE(INDEX(ISNUMBER(--MID(N1914,ROW($O$1:$O$25),1))* ROW($O$1:$O$25),0),ROW($O$1:$O$25))+1,1)*10^ROW($O$1:$O$25)/10)</f>
        <v>0</v>
      </c>
    </row>
    <row r="1915" spans="14:15" x14ac:dyDescent="0.25">
      <c r="N1915" s="311" t="str">
        <f>INDEX(Tracking!$B$6:$B$3001,ROW(A1910),1)&amp;""</f>
        <v/>
      </c>
      <c r="O1915" s="98">
        <f t="array" ref="O1915">SUMPRODUCT(MID(0&amp;N1915,LARGE(INDEX(ISNUMBER(--MID(N1915,ROW($O$1:$O$25),1))* ROW($O$1:$O$25),0),ROW($O$1:$O$25))+1,1)*10^ROW($O$1:$O$25)/10)</f>
        <v>0</v>
      </c>
    </row>
    <row r="1916" spans="14:15" x14ac:dyDescent="0.25">
      <c r="N1916" s="311" t="str">
        <f>INDEX(Tracking!$B$6:$B$3001,ROW(A1911),1)&amp;""</f>
        <v/>
      </c>
      <c r="O1916" s="98">
        <f t="array" ref="O1916">SUMPRODUCT(MID(0&amp;N1916,LARGE(INDEX(ISNUMBER(--MID(N1916,ROW($O$1:$O$25),1))* ROW($O$1:$O$25),0),ROW($O$1:$O$25))+1,1)*10^ROW($O$1:$O$25)/10)</f>
        <v>0</v>
      </c>
    </row>
    <row r="1917" spans="14:15" x14ac:dyDescent="0.25">
      <c r="N1917" s="311" t="str">
        <f>INDEX(Tracking!$B$6:$B$3001,ROW(A1912),1)&amp;""</f>
        <v/>
      </c>
      <c r="O1917" s="98">
        <f t="array" ref="O1917">SUMPRODUCT(MID(0&amp;N1917,LARGE(INDEX(ISNUMBER(--MID(N1917,ROW($O$1:$O$25),1))* ROW($O$1:$O$25),0),ROW($O$1:$O$25))+1,1)*10^ROW($O$1:$O$25)/10)</f>
        <v>0</v>
      </c>
    </row>
    <row r="1918" spans="14:15" x14ac:dyDescent="0.25">
      <c r="N1918" s="311" t="str">
        <f>INDEX(Tracking!$B$6:$B$3001,ROW(A1913),1)&amp;""</f>
        <v/>
      </c>
      <c r="O1918" s="98">
        <f t="array" ref="O1918">SUMPRODUCT(MID(0&amp;N1918,LARGE(INDEX(ISNUMBER(--MID(N1918,ROW($O$1:$O$25),1))* ROW($O$1:$O$25),0),ROW($O$1:$O$25))+1,1)*10^ROW($O$1:$O$25)/10)</f>
        <v>0</v>
      </c>
    </row>
    <row r="1919" spans="14:15" x14ac:dyDescent="0.25">
      <c r="N1919" s="311" t="str">
        <f>INDEX(Tracking!$B$6:$B$3001,ROW(A1914),1)&amp;""</f>
        <v/>
      </c>
      <c r="O1919" s="98">
        <f t="array" ref="O1919">SUMPRODUCT(MID(0&amp;N1919,LARGE(INDEX(ISNUMBER(--MID(N1919,ROW($O$1:$O$25),1))* ROW($O$1:$O$25),0),ROW($O$1:$O$25))+1,1)*10^ROW($O$1:$O$25)/10)</f>
        <v>0</v>
      </c>
    </row>
    <row r="1920" spans="14:15" x14ac:dyDescent="0.25">
      <c r="N1920" s="311" t="str">
        <f>INDEX(Tracking!$B$6:$B$3001,ROW(A1915),1)&amp;""</f>
        <v/>
      </c>
      <c r="O1920" s="98">
        <f t="array" ref="O1920">SUMPRODUCT(MID(0&amp;N1920,LARGE(INDEX(ISNUMBER(--MID(N1920,ROW($O$1:$O$25),1))* ROW($O$1:$O$25),0),ROW($O$1:$O$25))+1,1)*10^ROW($O$1:$O$25)/10)</f>
        <v>0</v>
      </c>
    </row>
    <row r="1921" spans="14:15" x14ac:dyDescent="0.25">
      <c r="N1921" s="311" t="str">
        <f>INDEX(Tracking!$B$6:$B$3001,ROW(A1916),1)&amp;""</f>
        <v/>
      </c>
      <c r="O1921" s="98">
        <f t="array" ref="O1921">SUMPRODUCT(MID(0&amp;N1921,LARGE(INDEX(ISNUMBER(--MID(N1921,ROW($O$1:$O$25),1))* ROW($O$1:$O$25),0),ROW($O$1:$O$25))+1,1)*10^ROW($O$1:$O$25)/10)</f>
        <v>0</v>
      </c>
    </row>
    <row r="1922" spans="14:15" x14ac:dyDescent="0.25">
      <c r="N1922" s="311" t="str">
        <f>INDEX(Tracking!$B$6:$B$3001,ROW(A1917),1)&amp;""</f>
        <v/>
      </c>
      <c r="O1922" s="98">
        <f t="array" ref="O1922">SUMPRODUCT(MID(0&amp;N1922,LARGE(INDEX(ISNUMBER(--MID(N1922,ROW($O$1:$O$25),1))* ROW($O$1:$O$25),0),ROW($O$1:$O$25))+1,1)*10^ROW($O$1:$O$25)/10)</f>
        <v>0</v>
      </c>
    </row>
    <row r="1923" spans="14:15" x14ac:dyDescent="0.25">
      <c r="N1923" s="311" t="str">
        <f>INDEX(Tracking!$B$6:$B$3001,ROW(A1918),1)&amp;""</f>
        <v/>
      </c>
      <c r="O1923" s="98">
        <f t="array" ref="O1923">SUMPRODUCT(MID(0&amp;N1923,LARGE(INDEX(ISNUMBER(--MID(N1923,ROW($O$1:$O$25),1))* ROW($O$1:$O$25),0),ROW($O$1:$O$25))+1,1)*10^ROW($O$1:$O$25)/10)</f>
        <v>0</v>
      </c>
    </row>
    <row r="1924" spans="14:15" x14ac:dyDescent="0.25">
      <c r="N1924" s="311" t="str">
        <f>INDEX(Tracking!$B$6:$B$3001,ROW(A1919),1)&amp;""</f>
        <v/>
      </c>
      <c r="O1924" s="98">
        <f t="array" ref="O1924">SUMPRODUCT(MID(0&amp;N1924,LARGE(INDEX(ISNUMBER(--MID(N1924,ROW($O$1:$O$25),1))* ROW($O$1:$O$25),0),ROW($O$1:$O$25))+1,1)*10^ROW($O$1:$O$25)/10)</f>
        <v>0</v>
      </c>
    </row>
    <row r="1925" spans="14:15" x14ac:dyDescent="0.25">
      <c r="N1925" s="311" t="str">
        <f>INDEX(Tracking!$B$6:$B$3001,ROW(A1920),1)&amp;""</f>
        <v/>
      </c>
      <c r="O1925" s="98">
        <f t="array" ref="O1925">SUMPRODUCT(MID(0&amp;N1925,LARGE(INDEX(ISNUMBER(--MID(N1925,ROW($O$1:$O$25),1))* ROW($O$1:$O$25),0),ROW($O$1:$O$25))+1,1)*10^ROW($O$1:$O$25)/10)</f>
        <v>0</v>
      </c>
    </row>
    <row r="1926" spans="14:15" x14ac:dyDescent="0.25">
      <c r="N1926" s="311" t="str">
        <f>INDEX(Tracking!$B$6:$B$3001,ROW(A1921),1)&amp;""</f>
        <v/>
      </c>
      <c r="O1926" s="98">
        <f t="array" ref="O1926">SUMPRODUCT(MID(0&amp;N1926,LARGE(INDEX(ISNUMBER(--MID(N1926,ROW($O$1:$O$25),1))* ROW($O$1:$O$25),0),ROW($O$1:$O$25))+1,1)*10^ROW($O$1:$O$25)/10)</f>
        <v>0</v>
      </c>
    </row>
    <row r="1927" spans="14:15" x14ac:dyDescent="0.25">
      <c r="N1927" s="311" t="str">
        <f>INDEX(Tracking!$B$6:$B$3001,ROW(A1922),1)&amp;""</f>
        <v/>
      </c>
      <c r="O1927" s="98">
        <f t="array" ref="O1927">SUMPRODUCT(MID(0&amp;N1927,LARGE(INDEX(ISNUMBER(--MID(N1927,ROW($O$1:$O$25),1))* ROW($O$1:$O$25),0),ROW($O$1:$O$25))+1,1)*10^ROW($O$1:$O$25)/10)</f>
        <v>0</v>
      </c>
    </row>
    <row r="1928" spans="14:15" x14ac:dyDescent="0.25">
      <c r="N1928" s="311" t="str">
        <f>INDEX(Tracking!$B$6:$B$3001,ROW(A1923),1)&amp;""</f>
        <v/>
      </c>
      <c r="O1928" s="98">
        <f t="array" ref="O1928">SUMPRODUCT(MID(0&amp;N1928,LARGE(INDEX(ISNUMBER(--MID(N1928,ROW($O$1:$O$25),1))* ROW($O$1:$O$25),0),ROW($O$1:$O$25))+1,1)*10^ROW($O$1:$O$25)/10)</f>
        <v>0</v>
      </c>
    </row>
    <row r="1929" spans="14:15" x14ac:dyDescent="0.25">
      <c r="N1929" s="311" t="str">
        <f>INDEX(Tracking!$B$6:$B$3001,ROW(A1924),1)&amp;""</f>
        <v/>
      </c>
      <c r="O1929" s="98">
        <f t="array" ref="O1929">SUMPRODUCT(MID(0&amp;N1929,LARGE(INDEX(ISNUMBER(--MID(N1929,ROW($O$1:$O$25),1))* ROW($O$1:$O$25),0),ROW($O$1:$O$25))+1,1)*10^ROW($O$1:$O$25)/10)</f>
        <v>0</v>
      </c>
    </row>
    <row r="1930" spans="14:15" x14ac:dyDescent="0.25">
      <c r="N1930" s="311" t="str">
        <f>INDEX(Tracking!$B$6:$B$3001,ROW(A1925),1)&amp;""</f>
        <v/>
      </c>
      <c r="O1930" s="98">
        <f t="array" ref="O1930">SUMPRODUCT(MID(0&amp;N1930,LARGE(INDEX(ISNUMBER(--MID(N1930,ROW($O$1:$O$25),1))* ROW($O$1:$O$25),0),ROW($O$1:$O$25))+1,1)*10^ROW($O$1:$O$25)/10)</f>
        <v>0</v>
      </c>
    </row>
    <row r="1931" spans="14:15" x14ac:dyDescent="0.25">
      <c r="N1931" s="311" t="str">
        <f>INDEX(Tracking!$B$6:$B$3001,ROW(A1926),1)&amp;""</f>
        <v/>
      </c>
      <c r="O1931" s="98">
        <f t="array" ref="O1931">SUMPRODUCT(MID(0&amp;N1931,LARGE(INDEX(ISNUMBER(--MID(N1931,ROW($O$1:$O$25),1))* ROW($O$1:$O$25),0),ROW($O$1:$O$25))+1,1)*10^ROW($O$1:$O$25)/10)</f>
        <v>0</v>
      </c>
    </row>
    <row r="1932" spans="14:15" x14ac:dyDescent="0.25">
      <c r="N1932" s="311" t="str">
        <f>INDEX(Tracking!$B$6:$B$3001,ROW(A1927),1)&amp;""</f>
        <v/>
      </c>
      <c r="O1932" s="98">
        <f t="array" ref="O1932">SUMPRODUCT(MID(0&amp;N1932,LARGE(INDEX(ISNUMBER(--MID(N1932,ROW($O$1:$O$25),1))* ROW($O$1:$O$25),0),ROW($O$1:$O$25))+1,1)*10^ROW($O$1:$O$25)/10)</f>
        <v>0</v>
      </c>
    </row>
    <row r="1933" spans="14:15" x14ac:dyDescent="0.25">
      <c r="N1933" s="311" t="str">
        <f>INDEX(Tracking!$B$6:$B$3001,ROW(A1928),1)&amp;""</f>
        <v/>
      </c>
      <c r="O1933" s="98">
        <f t="array" ref="O1933">SUMPRODUCT(MID(0&amp;N1933,LARGE(INDEX(ISNUMBER(--MID(N1933,ROW($O$1:$O$25),1))* ROW($O$1:$O$25),0),ROW($O$1:$O$25))+1,1)*10^ROW($O$1:$O$25)/10)</f>
        <v>0</v>
      </c>
    </row>
    <row r="1934" spans="14:15" x14ac:dyDescent="0.25">
      <c r="N1934" s="311" t="str">
        <f>INDEX(Tracking!$B$6:$B$3001,ROW(A1929),1)&amp;""</f>
        <v/>
      </c>
      <c r="O1934" s="98">
        <f t="array" ref="O1934">SUMPRODUCT(MID(0&amp;N1934,LARGE(INDEX(ISNUMBER(--MID(N1934,ROW($O$1:$O$25),1))* ROW($O$1:$O$25),0),ROW($O$1:$O$25))+1,1)*10^ROW($O$1:$O$25)/10)</f>
        <v>0</v>
      </c>
    </row>
    <row r="1935" spans="14:15" x14ac:dyDescent="0.25">
      <c r="N1935" s="311" t="str">
        <f>INDEX(Tracking!$B$6:$B$3001,ROW(A1930),1)&amp;""</f>
        <v/>
      </c>
      <c r="O1935" s="98">
        <f t="array" ref="O1935">SUMPRODUCT(MID(0&amp;N1935,LARGE(INDEX(ISNUMBER(--MID(N1935,ROW($O$1:$O$25),1))* ROW($O$1:$O$25),0),ROW($O$1:$O$25))+1,1)*10^ROW($O$1:$O$25)/10)</f>
        <v>0</v>
      </c>
    </row>
    <row r="1936" spans="14:15" x14ac:dyDescent="0.25">
      <c r="N1936" s="311" t="str">
        <f>INDEX(Tracking!$B$6:$B$3001,ROW(A1931),1)&amp;""</f>
        <v/>
      </c>
      <c r="O1936" s="98">
        <f t="array" ref="O1936">SUMPRODUCT(MID(0&amp;N1936,LARGE(INDEX(ISNUMBER(--MID(N1936,ROW($O$1:$O$25),1))* ROW($O$1:$O$25),0),ROW($O$1:$O$25))+1,1)*10^ROW($O$1:$O$25)/10)</f>
        <v>0</v>
      </c>
    </row>
    <row r="1937" spans="14:15" x14ac:dyDescent="0.25">
      <c r="N1937" s="311" t="str">
        <f>INDEX(Tracking!$B$6:$B$3001,ROW(A1932),1)&amp;""</f>
        <v/>
      </c>
      <c r="O1937" s="98">
        <f t="array" ref="O1937">SUMPRODUCT(MID(0&amp;N1937,LARGE(INDEX(ISNUMBER(--MID(N1937,ROW($O$1:$O$25),1))* ROW($O$1:$O$25),0),ROW($O$1:$O$25))+1,1)*10^ROW($O$1:$O$25)/10)</f>
        <v>0</v>
      </c>
    </row>
    <row r="1938" spans="14:15" x14ac:dyDescent="0.25">
      <c r="N1938" s="311" t="str">
        <f>INDEX(Tracking!$B$6:$B$3001,ROW(A1933),1)&amp;""</f>
        <v/>
      </c>
      <c r="O1938" s="98">
        <f t="array" ref="O1938">SUMPRODUCT(MID(0&amp;N1938,LARGE(INDEX(ISNUMBER(--MID(N1938,ROW($O$1:$O$25),1))* ROW($O$1:$O$25),0),ROW($O$1:$O$25))+1,1)*10^ROW($O$1:$O$25)/10)</f>
        <v>0</v>
      </c>
    </row>
    <row r="1939" spans="14:15" x14ac:dyDescent="0.25">
      <c r="N1939" s="311" t="str">
        <f>INDEX(Tracking!$B$6:$B$3001,ROW(A1934),1)&amp;""</f>
        <v/>
      </c>
      <c r="O1939" s="98">
        <f t="array" ref="O1939">SUMPRODUCT(MID(0&amp;N1939,LARGE(INDEX(ISNUMBER(--MID(N1939,ROW($O$1:$O$25),1))* ROW($O$1:$O$25),0),ROW($O$1:$O$25))+1,1)*10^ROW($O$1:$O$25)/10)</f>
        <v>0</v>
      </c>
    </row>
    <row r="1940" spans="14:15" x14ac:dyDescent="0.25">
      <c r="N1940" s="311" t="str">
        <f>INDEX(Tracking!$B$6:$B$3001,ROW(A1935),1)&amp;""</f>
        <v/>
      </c>
      <c r="O1940" s="98">
        <f t="array" ref="O1940">SUMPRODUCT(MID(0&amp;N1940,LARGE(INDEX(ISNUMBER(--MID(N1940,ROW($O$1:$O$25),1))* ROW($O$1:$O$25),0),ROW($O$1:$O$25))+1,1)*10^ROW($O$1:$O$25)/10)</f>
        <v>0</v>
      </c>
    </row>
    <row r="1941" spans="14:15" x14ac:dyDescent="0.25">
      <c r="N1941" s="311" t="str">
        <f>INDEX(Tracking!$B$6:$B$3001,ROW(A1936),1)&amp;""</f>
        <v/>
      </c>
      <c r="O1941" s="98">
        <f t="array" ref="O1941">SUMPRODUCT(MID(0&amp;N1941,LARGE(INDEX(ISNUMBER(--MID(N1941,ROW($O$1:$O$25),1))* ROW($O$1:$O$25),0),ROW($O$1:$O$25))+1,1)*10^ROW($O$1:$O$25)/10)</f>
        <v>0</v>
      </c>
    </row>
    <row r="1942" spans="14:15" x14ac:dyDescent="0.25">
      <c r="N1942" s="311" t="str">
        <f>INDEX(Tracking!$B$6:$B$3001,ROW(A1937),1)&amp;""</f>
        <v/>
      </c>
      <c r="O1942" s="98">
        <f t="array" ref="O1942">SUMPRODUCT(MID(0&amp;N1942,LARGE(INDEX(ISNUMBER(--MID(N1942,ROW($O$1:$O$25),1))* ROW($O$1:$O$25),0),ROW($O$1:$O$25))+1,1)*10^ROW($O$1:$O$25)/10)</f>
        <v>0</v>
      </c>
    </row>
    <row r="1943" spans="14:15" x14ac:dyDescent="0.25">
      <c r="N1943" s="311" t="str">
        <f>INDEX(Tracking!$B$6:$B$3001,ROW(A1938),1)&amp;""</f>
        <v/>
      </c>
      <c r="O1943" s="98">
        <f t="array" ref="O1943">SUMPRODUCT(MID(0&amp;N1943,LARGE(INDEX(ISNUMBER(--MID(N1943,ROW($O$1:$O$25),1))* ROW($O$1:$O$25),0),ROW($O$1:$O$25))+1,1)*10^ROW($O$1:$O$25)/10)</f>
        <v>0</v>
      </c>
    </row>
    <row r="1944" spans="14:15" x14ac:dyDescent="0.25">
      <c r="N1944" s="311" t="str">
        <f>INDEX(Tracking!$B$6:$B$3001,ROW(A1939),1)&amp;""</f>
        <v/>
      </c>
      <c r="O1944" s="98">
        <f t="array" ref="O1944">SUMPRODUCT(MID(0&amp;N1944,LARGE(INDEX(ISNUMBER(--MID(N1944,ROW($O$1:$O$25),1))* ROW($O$1:$O$25),0),ROW($O$1:$O$25))+1,1)*10^ROW($O$1:$O$25)/10)</f>
        <v>0</v>
      </c>
    </row>
    <row r="1945" spans="14:15" x14ac:dyDescent="0.25">
      <c r="N1945" s="311" t="str">
        <f>INDEX(Tracking!$B$6:$B$3001,ROW(A1940),1)&amp;""</f>
        <v/>
      </c>
      <c r="O1945" s="98">
        <f t="array" ref="O1945">SUMPRODUCT(MID(0&amp;N1945,LARGE(INDEX(ISNUMBER(--MID(N1945,ROW($O$1:$O$25),1))* ROW($O$1:$O$25),0),ROW($O$1:$O$25))+1,1)*10^ROW($O$1:$O$25)/10)</f>
        <v>0</v>
      </c>
    </row>
    <row r="1946" spans="14:15" x14ac:dyDescent="0.25">
      <c r="N1946" s="311" t="str">
        <f>INDEX(Tracking!$B$6:$B$3001,ROW(A1941),1)&amp;""</f>
        <v/>
      </c>
      <c r="O1946" s="98">
        <f t="array" ref="O1946">SUMPRODUCT(MID(0&amp;N1946,LARGE(INDEX(ISNUMBER(--MID(N1946,ROW($O$1:$O$25),1))* ROW($O$1:$O$25),0),ROW($O$1:$O$25))+1,1)*10^ROW($O$1:$O$25)/10)</f>
        <v>0</v>
      </c>
    </row>
    <row r="1947" spans="14:15" x14ac:dyDescent="0.25">
      <c r="N1947" s="311" t="str">
        <f>INDEX(Tracking!$B$6:$B$3001,ROW(A1942),1)&amp;""</f>
        <v/>
      </c>
      <c r="O1947" s="98">
        <f t="array" ref="O1947">SUMPRODUCT(MID(0&amp;N1947,LARGE(INDEX(ISNUMBER(--MID(N1947,ROW($O$1:$O$25),1))* ROW($O$1:$O$25),0),ROW($O$1:$O$25))+1,1)*10^ROW($O$1:$O$25)/10)</f>
        <v>0</v>
      </c>
    </row>
    <row r="1948" spans="14:15" x14ac:dyDescent="0.25">
      <c r="N1948" s="311" t="str">
        <f>INDEX(Tracking!$B$6:$B$3001,ROW(A1943),1)&amp;""</f>
        <v/>
      </c>
      <c r="O1948" s="98">
        <f t="array" ref="O1948">SUMPRODUCT(MID(0&amp;N1948,LARGE(INDEX(ISNUMBER(--MID(N1948,ROW($O$1:$O$25),1))* ROW($O$1:$O$25),0),ROW($O$1:$O$25))+1,1)*10^ROW($O$1:$O$25)/10)</f>
        <v>0</v>
      </c>
    </row>
    <row r="1949" spans="14:15" x14ac:dyDescent="0.25">
      <c r="N1949" s="311" t="str">
        <f>INDEX(Tracking!$B$6:$B$3001,ROW(A1944),1)&amp;""</f>
        <v/>
      </c>
      <c r="O1949" s="98">
        <f t="array" ref="O1949">SUMPRODUCT(MID(0&amp;N1949,LARGE(INDEX(ISNUMBER(--MID(N1949,ROW($O$1:$O$25),1))* ROW($O$1:$O$25),0),ROW($O$1:$O$25))+1,1)*10^ROW($O$1:$O$25)/10)</f>
        <v>0</v>
      </c>
    </row>
    <row r="1950" spans="14:15" x14ac:dyDescent="0.25">
      <c r="N1950" s="311" t="str">
        <f>INDEX(Tracking!$B$6:$B$3001,ROW(A1945),1)&amp;""</f>
        <v/>
      </c>
      <c r="O1950" s="98">
        <f t="array" ref="O1950">SUMPRODUCT(MID(0&amp;N1950,LARGE(INDEX(ISNUMBER(--MID(N1950,ROW($O$1:$O$25),1))* ROW($O$1:$O$25),0),ROW($O$1:$O$25))+1,1)*10^ROW($O$1:$O$25)/10)</f>
        <v>0</v>
      </c>
    </row>
    <row r="1951" spans="14:15" x14ac:dyDescent="0.25">
      <c r="N1951" s="311" t="str">
        <f>INDEX(Tracking!$B$6:$B$3001,ROW(A1946),1)&amp;""</f>
        <v/>
      </c>
      <c r="O1951" s="98">
        <f t="array" ref="O1951">SUMPRODUCT(MID(0&amp;N1951,LARGE(INDEX(ISNUMBER(--MID(N1951,ROW($O$1:$O$25),1))* ROW($O$1:$O$25),0),ROW($O$1:$O$25))+1,1)*10^ROW($O$1:$O$25)/10)</f>
        <v>0</v>
      </c>
    </row>
    <row r="1952" spans="14:15" x14ac:dyDescent="0.25">
      <c r="N1952" s="311" t="str">
        <f>INDEX(Tracking!$B$6:$B$3001,ROW(A1947),1)&amp;""</f>
        <v/>
      </c>
      <c r="O1952" s="98">
        <f t="array" ref="O1952">SUMPRODUCT(MID(0&amp;N1952,LARGE(INDEX(ISNUMBER(--MID(N1952,ROW($O$1:$O$25),1))* ROW($O$1:$O$25),0),ROW($O$1:$O$25))+1,1)*10^ROW($O$1:$O$25)/10)</f>
        <v>0</v>
      </c>
    </row>
    <row r="1953" spans="14:15" x14ac:dyDescent="0.25">
      <c r="N1953" s="311" t="str">
        <f>INDEX(Tracking!$B$6:$B$3001,ROW(A1948),1)&amp;""</f>
        <v/>
      </c>
      <c r="O1953" s="98">
        <f t="array" ref="O1953">SUMPRODUCT(MID(0&amp;N1953,LARGE(INDEX(ISNUMBER(--MID(N1953,ROW($O$1:$O$25),1))* ROW($O$1:$O$25),0),ROW($O$1:$O$25))+1,1)*10^ROW($O$1:$O$25)/10)</f>
        <v>0</v>
      </c>
    </row>
    <row r="1954" spans="14:15" x14ac:dyDescent="0.25">
      <c r="N1954" s="311" t="str">
        <f>INDEX(Tracking!$B$6:$B$3001,ROW(A1949),1)&amp;""</f>
        <v/>
      </c>
      <c r="O1954" s="98">
        <f t="array" ref="O1954">SUMPRODUCT(MID(0&amp;N1954,LARGE(INDEX(ISNUMBER(--MID(N1954,ROW($O$1:$O$25),1))* ROW($O$1:$O$25),0),ROW($O$1:$O$25))+1,1)*10^ROW($O$1:$O$25)/10)</f>
        <v>0</v>
      </c>
    </row>
    <row r="1955" spans="14:15" x14ac:dyDescent="0.25">
      <c r="N1955" s="311" t="str">
        <f>INDEX(Tracking!$B$6:$B$3001,ROW(A1950),1)&amp;""</f>
        <v/>
      </c>
      <c r="O1955" s="98">
        <f t="array" ref="O1955">SUMPRODUCT(MID(0&amp;N1955,LARGE(INDEX(ISNUMBER(--MID(N1955,ROW($O$1:$O$25),1))* ROW($O$1:$O$25),0),ROW($O$1:$O$25))+1,1)*10^ROW($O$1:$O$25)/10)</f>
        <v>0</v>
      </c>
    </row>
    <row r="1956" spans="14:15" x14ac:dyDescent="0.25">
      <c r="N1956" s="311" t="str">
        <f>INDEX(Tracking!$B$6:$B$3001,ROW(A1951),1)&amp;""</f>
        <v/>
      </c>
      <c r="O1956" s="98">
        <f t="array" ref="O1956">SUMPRODUCT(MID(0&amp;N1956,LARGE(INDEX(ISNUMBER(--MID(N1956,ROW($O$1:$O$25),1))* ROW($O$1:$O$25),0),ROW($O$1:$O$25))+1,1)*10^ROW($O$1:$O$25)/10)</f>
        <v>0</v>
      </c>
    </row>
    <row r="1957" spans="14:15" x14ac:dyDescent="0.25">
      <c r="N1957" s="311" t="str">
        <f>INDEX(Tracking!$B$6:$B$3001,ROW(A1952),1)&amp;""</f>
        <v/>
      </c>
      <c r="O1957" s="98">
        <f t="array" ref="O1957">SUMPRODUCT(MID(0&amp;N1957,LARGE(INDEX(ISNUMBER(--MID(N1957,ROW($O$1:$O$25),1))* ROW($O$1:$O$25),0),ROW($O$1:$O$25))+1,1)*10^ROW($O$1:$O$25)/10)</f>
        <v>0</v>
      </c>
    </row>
    <row r="1958" spans="14:15" x14ac:dyDescent="0.25">
      <c r="N1958" s="311" t="str">
        <f>INDEX(Tracking!$B$6:$B$3001,ROW(A1953),1)&amp;""</f>
        <v/>
      </c>
      <c r="O1958" s="98">
        <f t="array" ref="O1958">SUMPRODUCT(MID(0&amp;N1958,LARGE(INDEX(ISNUMBER(--MID(N1958,ROW($O$1:$O$25),1))* ROW($O$1:$O$25),0),ROW($O$1:$O$25))+1,1)*10^ROW($O$1:$O$25)/10)</f>
        <v>0</v>
      </c>
    </row>
    <row r="1959" spans="14:15" x14ac:dyDescent="0.25">
      <c r="N1959" s="311" t="str">
        <f>INDEX(Tracking!$B$6:$B$3001,ROW(A1954),1)&amp;""</f>
        <v/>
      </c>
      <c r="O1959" s="98">
        <f t="array" ref="O1959">SUMPRODUCT(MID(0&amp;N1959,LARGE(INDEX(ISNUMBER(--MID(N1959,ROW($O$1:$O$25),1))* ROW($O$1:$O$25),0),ROW($O$1:$O$25))+1,1)*10^ROW($O$1:$O$25)/10)</f>
        <v>0</v>
      </c>
    </row>
    <row r="1960" spans="14:15" x14ac:dyDescent="0.25">
      <c r="N1960" s="311" t="str">
        <f>INDEX(Tracking!$B$6:$B$3001,ROW(A1955),1)&amp;""</f>
        <v/>
      </c>
      <c r="O1960" s="98">
        <f t="array" ref="O1960">SUMPRODUCT(MID(0&amp;N1960,LARGE(INDEX(ISNUMBER(--MID(N1960,ROW($O$1:$O$25),1))* ROW($O$1:$O$25),0),ROW($O$1:$O$25))+1,1)*10^ROW($O$1:$O$25)/10)</f>
        <v>0</v>
      </c>
    </row>
    <row r="1961" spans="14:15" x14ac:dyDescent="0.25">
      <c r="N1961" s="311" t="str">
        <f>INDEX(Tracking!$B$6:$B$3001,ROW(A1956),1)&amp;""</f>
        <v/>
      </c>
      <c r="O1961" s="98">
        <f t="array" ref="O1961">SUMPRODUCT(MID(0&amp;N1961,LARGE(INDEX(ISNUMBER(--MID(N1961,ROW($O$1:$O$25),1))* ROW($O$1:$O$25),0),ROW($O$1:$O$25))+1,1)*10^ROW($O$1:$O$25)/10)</f>
        <v>0</v>
      </c>
    </row>
    <row r="1962" spans="14:15" x14ac:dyDescent="0.25">
      <c r="N1962" s="311" t="str">
        <f>INDEX(Tracking!$B$6:$B$3001,ROW(A1957),1)&amp;""</f>
        <v/>
      </c>
      <c r="O1962" s="98">
        <f t="array" ref="O1962">SUMPRODUCT(MID(0&amp;N1962,LARGE(INDEX(ISNUMBER(--MID(N1962,ROW($O$1:$O$25),1))* ROW($O$1:$O$25),0),ROW($O$1:$O$25))+1,1)*10^ROW($O$1:$O$25)/10)</f>
        <v>0</v>
      </c>
    </row>
    <row r="1963" spans="14:15" x14ac:dyDescent="0.25">
      <c r="N1963" s="311" t="str">
        <f>INDEX(Tracking!$B$6:$B$3001,ROW(A1958),1)&amp;""</f>
        <v/>
      </c>
      <c r="O1963" s="98">
        <f t="array" ref="O1963">SUMPRODUCT(MID(0&amp;N1963,LARGE(INDEX(ISNUMBER(--MID(N1963,ROW($O$1:$O$25),1))* ROW($O$1:$O$25),0),ROW($O$1:$O$25))+1,1)*10^ROW($O$1:$O$25)/10)</f>
        <v>0</v>
      </c>
    </row>
    <row r="1964" spans="14:15" x14ac:dyDescent="0.25">
      <c r="N1964" s="311" t="str">
        <f>INDEX(Tracking!$B$6:$B$3001,ROW(A1959),1)&amp;""</f>
        <v/>
      </c>
      <c r="O1964" s="98">
        <f t="array" ref="O1964">SUMPRODUCT(MID(0&amp;N1964,LARGE(INDEX(ISNUMBER(--MID(N1964,ROW($O$1:$O$25),1))* ROW($O$1:$O$25),0),ROW($O$1:$O$25))+1,1)*10^ROW($O$1:$O$25)/10)</f>
        <v>0</v>
      </c>
    </row>
    <row r="1965" spans="14:15" x14ac:dyDescent="0.25">
      <c r="N1965" s="311" t="str">
        <f>INDEX(Tracking!$B$6:$B$3001,ROW(A1960),1)&amp;""</f>
        <v/>
      </c>
      <c r="O1965" s="98">
        <f t="array" ref="O1965">SUMPRODUCT(MID(0&amp;N1965,LARGE(INDEX(ISNUMBER(--MID(N1965,ROW($O$1:$O$25),1))* ROW($O$1:$O$25),0),ROW($O$1:$O$25))+1,1)*10^ROW($O$1:$O$25)/10)</f>
        <v>0</v>
      </c>
    </row>
    <row r="1966" spans="14:15" x14ac:dyDescent="0.25">
      <c r="N1966" s="311" t="str">
        <f>INDEX(Tracking!$B$6:$B$3001,ROW(A1961),1)&amp;""</f>
        <v/>
      </c>
      <c r="O1966" s="98">
        <f t="array" ref="O1966">SUMPRODUCT(MID(0&amp;N1966,LARGE(INDEX(ISNUMBER(--MID(N1966,ROW($O$1:$O$25),1))* ROW($O$1:$O$25),0),ROW($O$1:$O$25))+1,1)*10^ROW($O$1:$O$25)/10)</f>
        <v>0</v>
      </c>
    </row>
    <row r="1967" spans="14:15" x14ac:dyDescent="0.25">
      <c r="N1967" s="311" t="str">
        <f>INDEX(Tracking!$B$6:$B$3001,ROW(A1962),1)&amp;""</f>
        <v/>
      </c>
      <c r="O1967" s="98">
        <f t="array" ref="O1967">SUMPRODUCT(MID(0&amp;N1967,LARGE(INDEX(ISNUMBER(--MID(N1967,ROW($O$1:$O$25),1))* ROW($O$1:$O$25),0),ROW($O$1:$O$25))+1,1)*10^ROW($O$1:$O$25)/10)</f>
        <v>0</v>
      </c>
    </row>
    <row r="1968" spans="14:15" x14ac:dyDescent="0.25">
      <c r="N1968" s="311" t="str">
        <f>INDEX(Tracking!$B$6:$B$3001,ROW(A1963),1)&amp;""</f>
        <v/>
      </c>
      <c r="O1968" s="98">
        <f t="array" ref="O1968">SUMPRODUCT(MID(0&amp;N1968,LARGE(INDEX(ISNUMBER(--MID(N1968,ROW($O$1:$O$25),1))* ROW($O$1:$O$25),0),ROW($O$1:$O$25))+1,1)*10^ROW($O$1:$O$25)/10)</f>
        <v>0</v>
      </c>
    </row>
    <row r="1969" spans="14:15" x14ac:dyDescent="0.25">
      <c r="N1969" s="311" t="str">
        <f>INDEX(Tracking!$B$6:$B$3001,ROW(A1964),1)&amp;""</f>
        <v/>
      </c>
      <c r="O1969" s="98">
        <f t="array" ref="O1969">SUMPRODUCT(MID(0&amp;N1969,LARGE(INDEX(ISNUMBER(--MID(N1969,ROW($O$1:$O$25),1))* ROW($O$1:$O$25),0),ROW($O$1:$O$25))+1,1)*10^ROW($O$1:$O$25)/10)</f>
        <v>0</v>
      </c>
    </row>
    <row r="1970" spans="14:15" x14ac:dyDescent="0.25">
      <c r="N1970" s="311" t="str">
        <f>INDEX(Tracking!$B$6:$B$3001,ROW(A1965),1)&amp;""</f>
        <v/>
      </c>
      <c r="O1970" s="98">
        <f t="array" ref="O1970">SUMPRODUCT(MID(0&amp;N1970,LARGE(INDEX(ISNUMBER(--MID(N1970,ROW($O$1:$O$25),1))* ROW($O$1:$O$25),0),ROW($O$1:$O$25))+1,1)*10^ROW($O$1:$O$25)/10)</f>
        <v>0</v>
      </c>
    </row>
    <row r="1971" spans="14:15" x14ac:dyDescent="0.25">
      <c r="N1971" s="311" t="str">
        <f>INDEX(Tracking!$B$6:$B$3001,ROW(A1966),1)&amp;""</f>
        <v/>
      </c>
      <c r="O1971" s="98">
        <f t="array" ref="O1971">SUMPRODUCT(MID(0&amp;N1971,LARGE(INDEX(ISNUMBER(--MID(N1971,ROW($O$1:$O$25),1))* ROW($O$1:$O$25),0),ROW($O$1:$O$25))+1,1)*10^ROW($O$1:$O$25)/10)</f>
        <v>0</v>
      </c>
    </row>
    <row r="1972" spans="14:15" x14ac:dyDescent="0.25">
      <c r="N1972" s="311" t="str">
        <f>INDEX(Tracking!$B$6:$B$3001,ROW(A1967),1)&amp;""</f>
        <v/>
      </c>
      <c r="O1972" s="98">
        <f t="array" ref="O1972">SUMPRODUCT(MID(0&amp;N1972,LARGE(INDEX(ISNUMBER(--MID(N1972,ROW($O$1:$O$25),1))* ROW($O$1:$O$25),0),ROW($O$1:$O$25))+1,1)*10^ROW($O$1:$O$25)/10)</f>
        <v>0</v>
      </c>
    </row>
    <row r="1973" spans="14:15" x14ac:dyDescent="0.25">
      <c r="N1973" s="311" t="str">
        <f>INDEX(Tracking!$B$6:$B$3001,ROW(A1968),1)&amp;""</f>
        <v/>
      </c>
      <c r="O1973" s="98">
        <f t="array" ref="O1973">SUMPRODUCT(MID(0&amp;N1973,LARGE(INDEX(ISNUMBER(--MID(N1973,ROW($O$1:$O$25),1))* ROW($O$1:$O$25),0),ROW($O$1:$O$25))+1,1)*10^ROW($O$1:$O$25)/10)</f>
        <v>0</v>
      </c>
    </row>
    <row r="1974" spans="14:15" x14ac:dyDescent="0.25">
      <c r="N1974" s="311" t="str">
        <f>INDEX(Tracking!$B$6:$B$3001,ROW(A1969),1)&amp;""</f>
        <v/>
      </c>
      <c r="O1974" s="98">
        <f t="array" ref="O1974">SUMPRODUCT(MID(0&amp;N1974,LARGE(INDEX(ISNUMBER(--MID(N1974,ROW($O$1:$O$25),1))* ROW($O$1:$O$25),0),ROW($O$1:$O$25))+1,1)*10^ROW($O$1:$O$25)/10)</f>
        <v>0</v>
      </c>
    </row>
    <row r="1975" spans="14:15" x14ac:dyDescent="0.25">
      <c r="N1975" s="311" t="str">
        <f>INDEX(Tracking!$B$6:$B$3001,ROW(A1970),1)&amp;""</f>
        <v/>
      </c>
      <c r="O1975" s="98">
        <f t="array" ref="O1975">SUMPRODUCT(MID(0&amp;N1975,LARGE(INDEX(ISNUMBER(--MID(N1975,ROW($O$1:$O$25),1))* ROW($O$1:$O$25),0),ROW($O$1:$O$25))+1,1)*10^ROW($O$1:$O$25)/10)</f>
        <v>0</v>
      </c>
    </row>
    <row r="1976" spans="14:15" x14ac:dyDescent="0.25">
      <c r="N1976" s="311" t="str">
        <f>INDEX(Tracking!$B$6:$B$3001,ROW(A1971),1)&amp;""</f>
        <v/>
      </c>
      <c r="O1976" s="98">
        <f t="array" ref="O1976">SUMPRODUCT(MID(0&amp;N1976,LARGE(INDEX(ISNUMBER(--MID(N1976,ROW($O$1:$O$25),1))* ROW($O$1:$O$25),0),ROW($O$1:$O$25))+1,1)*10^ROW($O$1:$O$25)/10)</f>
        <v>0</v>
      </c>
    </row>
    <row r="1977" spans="14:15" x14ac:dyDescent="0.25">
      <c r="N1977" s="311" t="str">
        <f>INDEX(Tracking!$B$6:$B$3001,ROW(A1972),1)&amp;""</f>
        <v/>
      </c>
      <c r="O1977" s="98">
        <f t="array" ref="O1977">SUMPRODUCT(MID(0&amp;N1977,LARGE(INDEX(ISNUMBER(--MID(N1977,ROW($O$1:$O$25),1))* ROW($O$1:$O$25),0),ROW($O$1:$O$25))+1,1)*10^ROW($O$1:$O$25)/10)</f>
        <v>0</v>
      </c>
    </row>
    <row r="1978" spans="14:15" x14ac:dyDescent="0.25">
      <c r="N1978" s="311" t="str">
        <f>INDEX(Tracking!$B$6:$B$3001,ROW(A1973),1)&amp;""</f>
        <v/>
      </c>
      <c r="O1978" s="98">
        <f t="array" ref="O1978">SUMPRODUCT(MID(0&amp;N1978,LARGE(INDEX(ISNUMBER(--MID(N1978,ROW($O$1:$O$25),1))* ROW($O$1:$O$25),0),ROW($O$1:$O$25))+1,1)*10^ROW($O$1:$O$25)/10)</f>
        <v>0</v>
      </c>
    </row>
    <row r="1979" spans="14:15" x14ac:dyDescent="0.25">
      <c r="N1979" s="311" t="str">
        <f>INDEX(Tracking!$B$6:$B$3001,ROW(A1974),1)&amp;""</f>
        <v/>
      </c>
      <c r="O1979" s="98">
        <f t="array" ref="O1979">SUMPRODUCT(MID(0&amp;N1979,LARGE(INDEX(ISNUMBER(--MID(N1979,ROW($O$1:$O$25),1))* ROW($O$1:$O$25),0),ROW($O$1:$O$25))+1,1)*10^ROW($O$1:$O$25)/10)</f>
        <v>0</v>
      </c>
    </row>
    <row r="1980" spans="14:15" x14ac:dyDescent="0.25">
      <c r="N1980" s="311" t="str">
        <f>INDEX(Tracking!$B$6:$B$3001,ROW(A1975),1)&amp;""</f>
        <v/>
      </c>
      <c r="O1980" s="98">
        <f t="array" ref="O1980">SUMPRODUCT(MID(0&amp;N1980,LARGE(INDEX(ISNUMBER(--MID(N1980,ROW($O$1:$O$25),1))* ROW($O$1:$O$25),0),ROW($O$1:$O$25))+1,1)*10^ROW($O$1:$O$25)/10)</f>
        <v>0</v>
      </c>
    </row>
    <row r="1981" spans="14:15" x14ac:dyDescent="0.25">
      <c r="N1981" s="311" t="str">
        <f>INDEX(Tracking!$B$6:$B$3001,ROW(A1976),1)&amp;""</f>
        <v/>
      </c>
      <c r="O1981" s="98">
        <f t="array" ref="O1981">SUMPRODUCT(MID(0&amp;N1981,LARGE(INDEX(ISNUMBER(--MID(N1981,ROW($O$1:$O$25),1))* ROW($O$1:$O$25),0),ROW($O$1:$O$25))+1,1)*10^ROW($O$1:$O$25)/10)</f>
        <v>0</v>
      </c>
    </row>
    <row r="1982" spans="14:15" x14ac:dyDescent="0.25">
      <c r="N1982" s="311" t="str">
        <f>INDEX(Tracking!$B$6:$B$3001,ROW(A1977),1)&amp;""</f>
        <v/>
      </c>
      <c r="O1982" s="98">
        <f t="array" ref="O1982">SUMPRODUCT(MID(0&amp;N1982,LARGE(INDEX(ISNUMBER(--MID(N1982,ROW($O$1:$O$25),1))* ROW($O$1:$O$25),0),ROW($O$1:$O$25))+1,1)*10^ROW($O$1:$O$25)/10)</f>
        <v>0</v>
      </c>
    </row>
    <row r="1983" spans="14:15" x14ac:dyDescent="0.25">
      <c r="N1983" s="311" t="str">
        <f>INDEX(Tracking!$B$6:$B$3001,ROW(A1978),1)&amp;""</f>
        <v/>
      </c>
      <c r="O1983" s="98">
        <f t="array" ref="O1983">SUMPRODUCT(MID(0&amp;N1983,LARGE(INDEX(ISNUMBER(--MID(N1983,ROW($O$1:$O$25),1))* ROW($O$1:$O$25),0),ROW($O$1:$O$25))+1,1)*10^ROW($O$1:$O$25)/10)</f>
        <v>0</v>
      </c>
    </row>
    <row r="1984" spans="14:15" x14ac:dyDescent="0.25">
      <c r="N1984" s="311" t="str">
        <f>INDEX(Tracking!$B$6:$B$3001,ROW(A1979),1)&amp;""</f>
        <v/>
      </c>
      <c r="O1984" s="98">
        <f t="array" ref="O1984">SUMPRODUCT(MID(0&amp;N1984,LARGE(INDEX(ISNUMBER(--MID(N1984,ROW($O$1:$O$25),1))* ROW($O$1:$O$25),0),ROW($O$1:$O$25))+1,1)*10^ROW($O$1:$O$25)/10)</f>
        <v>0</v>
      </c>
    </row>
    <row r="1985" spans="14:15" x14ac:dyDescent="0.25">
      <c r="N1985" s="311" t="str">
        <f>INDEX(Tracking!$B$6:$B$3001,ROW(A1980),1)&amp;""</f>
        <v/>
      </c>
      <c r="O1985" s="98">
        <f t="array" ref="O1985">SUMPRODUCT(MID(0&amp;N1985,LARGE(INDEX(ISNUMBER(--MID(N1985,ROW($O$1:$O$25),1))* ROW($O$1:$O$25),0),ROW($O$1:$O$25))+1,1)*10^ROW($O$1:$O$25)/10)</f>
        <v>0</v>
      </c>
    </row>
    <row r="1986" spans="14:15" x14ac:dyDescent="0.25">
      <c r="N1986" s="311" t="str">
        <f>INDEX(Tracking!$B$6:$B$3001,ROW(A1981),1)&amp;""</f>
        <v/>
      </c>
      <c r="O1986" s="98">
        <f t="array" ref="O1986">SUMPRODUCT(MID(0&amp;N1986,LARGE(INDEX(ISNUMBER(--MID(N1986,ROW($O$1:$O$25),1))* ROW($O$1:$O$25),0),ROW($O$1:$O$25))+1,1)*10^ROW($O$1:$O$25)/10)</f>
        <v>0</v>
      </c>
    </row>
    <row r="1987" spans="14:15" x14ac:dyDescent="0.25">
      <c r="N1987" s="311" t="str">
        <f>INDEX(Tracking!$B$6:$B$3001,ROW(A1982),1)&amp;""</f>
        <v/>
      </c>
      <c r="O1987" s="98">
        <f t="array" ref="O1987">SUMPRODUCT(MID(0&amp;N1987,LARGE(INDEX(ISNUMBER(--MID(N1987,ROW($O$1:$O$25),1))* ROW($O$1:$O$25),0),ROW($O$1:$O$25))+1,1)*10^ROW($O$1:$O$25)/10)</f>
        <v>0</v>
      </c>
    </row>
    <row r="1988" spans="14:15" x14ac:dyDescent="0.25">
      <c r="N1988" s="311" t="str">
        <f>INDEX(Tracking!$B$6:$B$3001,ROW(A1983),1)&amp;""</f>
        <v/>
      </c>
      <c r="O1988" s="98">
        <f t="array" ref="O1988">SUMPRODUCT(MID(0&amp;N1988,LARGE(INDEX(ISNUMBER(--MID(N1988,ROW($O$1:$O$25),1))* ROW($O$1:$O$25),0),ROW($O$1:$O$25))+1,1)*10^ROW($O$1:$O$25)/10)</f>
        <v>0</v>
      </c>
    </row>
    <row r="1989" spans="14:15" x14ac:dyDescent="0.25">
      <c r="N1989" s="311" t="str">
        <f>INDEX(Tracking!$B$6:$B$3001,ROW(A1984),1)&amp;""</f>
        <v/>
      </c>
      <c r="O1989" s="98">
        <f t="array" ref="O1989">SUMPRODUCT(MID(0&amp;N1989,LARGE(INDEX(ISNUMBER(--MID(N1989,ROW($O$1:$O$25),1))* ROW($O$1:$O$25),0),ROW($O$1:$O$25))+1,1)*10^ROW($O$1:$O$25)/10)</f>
        <v>0</v>
      </c>
    </row>
    <row r="1990" spans="14:15" x14ac:dyDescent="0.25">
      <c r="N1990" s="311" t="str">
        <f>INDEX(Tracking!$B$6:$B$3001,ROW(A1985),1)&amp;""</f>
        <v/>
      </c>
      <c r="O1990" s="98">
        <f t="array" ref="O1990">SUMPRODUCT(MID(0&amp;N1990,LARGE(INDEX(ISNUMBER(--MID(N1990,ROW($O$1:$O$25),1))* ROW($O$1:$O$25),0),ROW($O$1:$O$25))+1,1)*10^ROW($O$1:$O$25)/10)</f>
        <v>0</v>
      </c>
    </row>
    <row r="1991" spans="14:15" x14ac:dyDescent="0.25">
      <c r="N1991" s="311" t="str">
        <f>INDEX(Tracking!$B$6:$B$3001,ROW(A1986),1)&amp;""</f>
        <v/>
      </c>
      <c r="O1991" s="98">
        <f t="array" ref="O1991">SUMPRODUCT(MID(0&amp;N1991,LARGE(INDEX(ISNUMBER(--MID(N1991,ROW($O$1:$O$25),1))* ROW($O$1:$O$25),0),ROW($O$1:$O$25))+1,1)*10^ROW($O$1:$O$25)/10)</f>
        <v>0</v>
      </c>
    </row>
    <row r="1992" spans="14:15" x14ac:dyDescent="0.25">
      <c r="N1992" s="311" t="str">
        <f>INDEX(Tracking!$B$6:$B$3001,ROW(A1987),1)&amp;""</f>
        <v/>
      </c>
      <c r="O1992" s="98">
        <f t="array" ref="O1992">SUMPRODUCT(MID(0&amp;N1992,LARGE(INDEX(ISNUMBER(--MID(N1992,ROW($O$1:$O$25),1))* ROW($O$1:$O$25),0),ROW($O$1:$O$25))+1,1)*10^ROW($O$1:$O$25)/10)</f>
        <v>0</v>
      </c>
    </row>
    <row r="1993" spans="14:15" x14ac:dyDescent="0.25">
      <c r="N1993" s="311" t="str">
        <f>INDEX(Tracking!$B$6:$B$3001,ROW(A1988),1)&amp;""</f>
        <v/>
      </c>
      <c r="O1993" s="98">
        <f t="array" ref="O1993">SUMPRODUCT(MID(0&amp;N1993,LARGE(INDEX(ISNUMBER(--MID(N1993,ROW($O$1:$O$25),1))* ROW($O$1:$O$25),0),ROW($O$1:$O$25))+1,1)*10^ROW($O$1:$O$25)/10)</f>
        <v>0</v>
      </c>
    </row>
    <row r="1994" spans="14:15" x14ac:dyDescent="0.25">
      <c r="N1994" s="311" t="str">
        <f>INDEX(Tracking!$B$6:$B$3001,ROW(A1989),1)&amp;""</f>
        <v/>
      </c>
      <c r="O1994" s="98">
        <f t="array" ref="O1994">SUMPRODUCT(MID(0&amp;N1994,LARGE(INDEX(ISNUMBER(--MID(N1994,ROW($O$1:$O$25),1))* ROW($O$1:$O$25),0),ROW($O$1:$O$25))+1,1)*10^ROW($O$1:$O$25)/10)</f>
        <v>0</v>
      </c>
    </row>
    <row r="1995" spans="14:15" x14ac:dyDescent="0.25">
      <c r="N1995" s="311" t="str">
        <f>INDEX(Tracking!$B$6:$B$3001,ROW(A1990),1)&amp;""</f>
        <v/>
      </c>
      <c r="O1995" s="98">
        <f t="array" ref="O1995">SUMPRODUCT(MID(0&amp;N1995,LARGE(INDEX(ISNUMBER(--MID(N1995,ROW($O$1:$O$25),1))* ROW($O$1:$O$25),0),ROW($O$1:$O$25))+1,1)*10^ROW($O$1:$O$25)/10)</f>
        <v>0</v>
      </c>
    </row>
    <row r="1996" spans="14:15" x14ac:dyDescent="0.25">
      <c r="N1996" s="311" t="str">
        <f>INDEX(Tracking!$B$6:$B$3001,ROW(A1991),1)&amp;""</f>
        <v/>
      </c>
      <c r="O1996" s="98">
        <f t="array" ref="O1996">SUMPRODUCT(MID(0&amp;N1996,LARGE(INDEX(ISNUMBER(--MID(N1996,ROW($O$1:$O$25),1))* ROW($O$1:$O$25),0),ROW($O$1:$O$25))+1,1)*10^ROW($O$1:$O$25)/10)</f>
        <v>0</v>
      </c>
    </row>
    <row r="1997" spans="14:15" x14ac:dyDescent="0.25">
      <c r="N1997" s="311" t="str">
        <f>INDEX(Tracking!$B$6:$B$3001,ROW(A1992),1)&amp;""</f>
        <v/>
      </c>
      <c r="O1997" s="98">
        <f t="array" ref="O1997">SUMPRODUCT(MID(0&amp;N1997,LARGE(INDEX(ISNUMBER(--MID(N1997,ROW($O$1:$O$25),1))* ROW($O$1:$O$25),0),ROW($O$1:$O$25))+1,1)*10^ROW($O$1:$O$25)/10)</f>
        <v>0</v>
      </c>
    </row>
    <row r="1998" spans="14:15" x14ac:dyDescent="0.25">
      <c r="N1998" s="311" t="str">
        <f>INDEX(Tracking!$B$6:$B$3001,ROW(A1993),1)&amp;""</f>
        <v/>
      </c>
      <c r="O1998" s="98">
        <f t="array" ref="O1998">SUMPRODUCT(MID(0&amp;N1998,LARGE(INDEX(ISNUMBER(--MID(N1998,ROW($O$1:$O$25),1))* ROW($O$1:$O$25),0),ROW($O$1:$O$25))+1,1)*10^ROW($O$1:$O$25)/10)</f>
        <v>0</v>
      </c>
    </row>
    <row r="1999" spans="14:15" x14ac:dyDescent="0.25">
      <c r="N1999" s="311" t="str">
        <f>INDEX(Tracking!$B$6:$B$3001,ROW(A1994),1)&amp;""</f>
        <v/>
      </c>
      <c r="O1999" s="98">
        <f t="array" ref="O1999">SUMPRODUCT(MID(0&amp;N1999,LARGE(INDEX(ISNUMBER(--MID(N1999,ROW($O$1:$O$25),1))* ROW($O$1:$O$25),0),ROW($O$1:$O$25))+1,1)*10^ROW($O$1:$O$25)/10)</f>
        <v>0</v>
      </c>
    </row>
    <row r="2000" spans="14:15" x14ac:dyDescent="0.25">
      <c r="N2000" s="311" t="str">
        <f>INDEX(Tracking!$B$6:$B$3001,ROW(A1995),1)&amp;""</f>
        <v/>
      </c>
      <c r="O2000" s="98">
        <f t="array" ref="O2000">SUMPRODUCT(MID(0&amp;N2000,LARGE(INDEX(ISNUMBER(--MID(N2000,ROW($O$1:$O$25),1))* ROW($O$1:$O$25),0),ROW($O$1:$O$25))+1,1)*10^ROW($O$1:$O$25)/10)</f>
        <v>0</v>
      </c>
    </row>
    <row r="2001" spans="14:15" x14ac:dyDescent="0.25">
      <c r="N2001" s="311" t="str">
        <f>INDEX(Tracking!$B$6:$B$3001,ROW(A1996),1)&amp;""</f>
        <v/>
      </c>
      <c r="O2001" s="98">
        <f t="array" ref="O2001">SUMPRODUCT(MID(0&amp;N2001,LARGE(INDEX(ISNUMBER(--MID(N2001,ROW($O$1:$O$25),1))* ROW($O$1:$O$25),0),ROW($O$1:$O$25))+1,1)*10^ROW($O$1:$O$25)/10)</f>
        <v>0</v>
      </c>
    </row>
    <row r="2002" spans="14:15" x14ac:dyDescent="0.25">
      <c r="N2002" s="311" t="str">
        <f>INDEX(Tracking!$B$6:$B$3001,ROW(A1997),1)&amp;""</f>
        <v/>
      </c>
      <c r="O2002" s="98">
        <f t="array" ref="O2002">SUMPRODUCT(MID(0&amp;N2002,LARGE(INDEX(ISNUMBER(--MID(N2002,ROW($O$1:$O$25),1))* ROW($O$1:$O$25),0),ROW($O$1:$O$25))+1,1)*10^ROW($O$1:$O$25)/10)</f>
        <v>0</v>
      </c>
    </row>
    <row r="2003" spans="14:15" x14ac:dyDescent="0.25">
      <c r="N2003" s="311" t="str">
        <f>INDEX(Tracking!$B$6:$B$3001,ROW(A1998),1)&amp;""</f>
        <v/>
      </c>
      <c r="O2003" s="98">
        <f t="array" ref="O2003">SUMPRODUCT(MID(0&amp;N2003,LARGE(INDEX(ISNUMBER(--MID(N2003,ROW($O$1:$O$25),1))* ROW($O$1:$O$25),0),ROW($O$1:$O$25))+1,1)*10^ROW($O$1:$O$25)/10)</f>
        <v>0</v>
      </c>
    </row>
    <row r="2004" spans="14:15" x14ac:dyDescent="0.25">
      <c r="N2004" s="311" t="str">
        <f>INDEX(Tracking!$B$6:$B$3001,ROW(A1999),1)&amp;""</f>
        <v/>
      </c>
      <c r="O2004" s="98">
        <f t="array" ref="O2004">SUMPRODUCT(MID(0&amp;N2004,LARGE(INDEX(ISNUMBER(--MID(N2004,ROW($O$1:$O$25),1))* ROW($O$1:$O$25),0),ROW($O$1:$O$25))+1,1)*10^ROW($O$1:$O$25)/10)</f>
        <v>0</v>
      </c>
    </row>
    <row r="2005" spans="14:15" x14ac:dyDescent="0.25">
      <c r="N2005" s="311" t="str">
        <f>INDEX(Tracking!$B$6:$B$3001,ROW(A2000),1)&amp;""</f>
        <v/>
      </c>
      <c r="O2005" s="98">
        <f t="array" ref="O2005">SUMPRODUCT(MID(0&amp;N2005,LARGE(INDEX(ISNUMBER(--MID(N2005,ROW($O$1:$O$25),1))* ROW($O$1:$O$25),0),ROW($O$1:$O$25))+1,1)*10^ROW($O$1:$O$25)/10)</f>
        <v>0</v>
      </c>
    </row>
    <row r="2006" spans="14:15" x14ac:dyDescent="0.25">
      <c r="N2006" s="311" t="str">
        <f>INDEX(Tracking!$B$6:$B$3001,ROW(A2001),1)&amp;""</f>
        <v/>
      </c>
      <c r="O2006" s="98">
        <f t="array" ref="O2006">SUMPRODUCT(MID(0&amp;N2006,LARGE(INDEX(ISNUMBER(--MID(N2006,ROW($O$1:$O$25),1))* ROW($O$1:$O$25),0),ROW($O$1:$O$25))+1,1)*10^ROW($O$1:$O$25)/10)</f>
        <v>0</v>
      </c>
    </row>
    <row r="2007" spans="14:15" x14ac:dyDescent="0.25">
      <c r="N2007" s="311" t="str">
        <f>INDEX(Tracking!$B$6:$B$3001,ROW(A2002),1)&amp;""</f>
        <v/>
      </c>
      <c r="O2007" s="98">
        <f t="array" ref="O2007">SUMPRODUCT(MID(0&amp;N2007,LARGE(INDEX(ISNUMBER(--MID(N2007,ROW($O$1:$O$25),1))* ROW($O$1:$O$25),0),ROW($O$1:$O$25))+1,1)*10^ROW($O$1:$O$25)/10)</f>
        <v>0</v>
      </c>
    </row>
    <row r="2008" spans="14:15" x14ac:dyDescent="0.25">
      <c r="N2008" s="311" t="str">
        <f>INDEX(Tracking!$B$6:$B$3001,ROW(A2003),1)&amp;""</f>
        <v/>
      </c>
      <c r="O2008" s="98">
        <f t="array" ref="O2008">SUMPRODUCT(MID(0&amp;N2008,LARGE(INDEX(ISNUMBER(--MID(N2008,ROW($O$1:$O$25),1))* ROW($O$1:$O$25),0),ROW($O$1:$O$25))+1,1)*10^ROW($O$1:$O$25)/10)</f>
        <v>0</v>
      </c>
    </row>
    <row r="2009" spans="14:15" x14ac:dyDescent="0.25">
      <c r="N2009" s="311" t="str">
        <f>INDEX(Tracking!$B$6:$B$3001,ROW(A2004),1)&amp;""</f>
        <v/>
      </c>
      <c r="O2009" s="98">
        <f t="array" ref="O2009">SUMPRODUCT(MID(0&amp;N2009,LARGE(INDEX(ISNUMBER(--MID(N2009,ROW($O$1:$O$25),1))* ROW($O$1:$O$25),0),ROW($O$1:$O$25))+1,1)*10^ROW($O$1:$O$25)/10)</f>
        <v>0</v>
      </c>
    </row>
    <row r="2010" spans="14:15" x14ac:dyDescent="0.25">
      <c r="N2010" s="311" t="str">
        <f>INDEX(Tracking!$B$6:$B$3001,ROW(A2005),1)&amp;""</f>
        <v/>
      </c>
      <c r="O2010" s="98">
        <f t="array" ref="O2010">SUMPRODUCT(MID(0&amp;N2010,LARGE(INDEX(ISNUMBER(--MID(N2010,ROW($O$1:$O$25),1))* ROW($O$1:$O$25),0),ROW($O$1:$O$25))+1,1)*10^ROW($O$1:$O$25)/10)</f>
        <v>0</v>
      </c>
    </row>
    <row r="2011" spans="14:15" x14ac:dyDescent="0.25">
      <c r="N2011" s="311" t="str">
        <f>INDEX(Tracking!$B$6:$B$3001,ROW(A2006),1)&amp;""</f>
        <v/>
      </c>
      <c r="O2011" s="98">
        <f t="array" ref="O2011">SUMPRODUCT(MID(0&amp;N2011,LARGE(INDEX(ISNUMBER(--MID(N2011,ROW($O$1:$O$25),1))* ROW($O$1:$O$25),0),ROW($O$1:$O$25))+1,1)*10^ROW($O$1:$O$25)/10)</f>
        <v>0</v>
      </c>
    </row>
    <row r="2012" spans="14:15" x14ac:dyDescent="0.25">
      <c r="N2012" s="311" t="str">
        <f>INDEX(Tracking!$B$6:$B$3001,ROW(A2007),1)&amp;""</f>
        <v/>
      </c>
      <c r="O2012" s="98">
        <f t="array" ref="O2012">SUMPRODUCT(MID(0&amp;N2012,LARGE(INDEX(ISNUMBER(--MID(N2012,ROW($O$1:$O$25),1))* ROW($O$1:$O$25),0),ROW($O$1:$O$25))+1,1)*10^ROW($O$1:$O$25)/10)</f>
        <v>0</v>
      </c>
    </row>
    <row r="2013" spans="14:15" x14ac:dyDescent="0.25">
      <c r="N2013" s="311" t="str">
        <f>INDEX(Tracking!$B$6:$B$3001,ROW(A2008),1)&amp;""</f>
        <v/>
      </c>
      <c r="O2013" s="98">
        <f t="array" ref="O2013">SUMPRODUCT(MID(0&amp;N2013,LARGE(INDEX(ISNUMBER(--MID(N2013,ROW($O$1:$O$25),1))* ROW($O$1:$O$25),0),ROW($O$1:$O$25))+1,1)*10^ROW($O$1:$O$25)/10)</f>
        <v>0</v>
      </c>
    </row>
    <row r="2014" spans="14:15" x14ac:dyDescent="0.25">
      <c r="N2014" s="311" t="str">
        <f>INDEX(Tracking!$B$6:$B$3001,ROW(A2009),1)&amp;""</f>
        <v/>
      </c>
      <c r="O2014" s="98">
        <f t="array" ref="O2014">SUMPRODUCT(MID(0&amp;N2014,LARGE(INDEX(ISNUMBER(--MID(N2014,ROW($O$1:$O$25),1))* ROW($O$1:$O$25),0),ROW($O$1:$O$25))+1,1)*10^ROW($O$1:$O$25)/10)</f>
        <v>0</v>
      </c>
    </row>
    <row r="2015" spans="14:15" x14ac:dyDescent="0.25">
      <c r="N2015" s="311" t="str">
        <f>INDEX(Tracking!$B$6:$B$3001,ROW(A2010),1)&amp;""</f>
        <v/>
      </c>
      <c r="O2015" s="98">
        <f t="array" ref="O2015">SUMPRODUCT(MID(0&amp;N2015,LARGE(INDEX(ISNUMBER(--MID(N2015,ROW($O$1:$O$25),1))* ROW($O$1:$O$25),0),ROW($O$1:$O$25))+1,1)*10^ROW($O$1:$O$25)/10)</f>
        <v>0</v>
      </c>
    </row>
    <row r="2016" spans="14:15" x14ac:dyDescent="0.25">
      <c r="N2016" s="311" t="str">
        <f>INDEX(Tracking!$B$6:$B$3001,ROW(A2011),1)&amp;""</f>
        <v/>
      </c>
      <c r="O2016" s="98">
        <f t="array" ref="O2016">SUMPRODUCT(MID(0&amp;N2016,LARGE(INDEX(ISNUMBER(--MID(N2016,ROW($O$1:$O$25),1))* ROW($O$1:$O$25),0),ROW($O$1:$O$25))+1,1)*10^ROW($O$1:$O$25)/10)</f>
        <v>0</v>
      </c>
    </row>
    <row r="2017" spans="14:15" x14ac:dyDescent="0.25">
      <c r="N2017" s="311" t="str">
        <f>INDEX(Tracking!$B$6:$B$3001,ROW(A2012),1)&amp;""</f>
        <v/>
      </c>
      <c r="O2017" s="98">
        <f t="array" ref="O2017">SUMPRODUCT(MID(0&amp;N2017,LARGE(INDEX(ISNUMBER(--MID(N2017,ROW($O$1:$O$25),1))* ROW($O$1:$O$25),0),ROW($O$1:$O$25))+1,1)*10^ROW($O$1:$O$25)/10)</f>
        <v>0</v>
      </c>
    </row>
    <row r="2018" spans="14:15" x14ac:dyDescent="0.25">
      <c r="N2018" s="311" t="str">
        <f>INDEX(Tracking!$B$6:$B$3001,ROW(A2013),1)&amp;""</f>
        <v/>
      </c>
      <c r="O2018" s="98">
        <f t="array" ref="O2018">SUMPRODUCT(MID(0&amp;N2018,LARGE(INDEX(ISNUMBER(--MID(N2018,ROW($O$1:$O$25),1))* ROW($O$1:$O$25),0),ROW($O$1:$O$25))+1,1)*10^ROW($O$1:$O$25)/10)</f>
        <v>0</v>
      </c>
    </row>
    <row r="2019" spans="14:15" x14ac:dyDescent="0.25">
      <c r="N2019" s="311" t="str">
        <f>INDEX(Tracking!$B$6:$B$3001,ROW(A2014),1)&amp;""</f>
        <v/>
      </c>
      <c r="O2019" s="98">
        <f t="array" ref="O2019">SUMPRODUCT(MID(0&amp;N2019,LARGE(INDEX(ISNUMBER(--MID(N2019,ROW($O$1:$O$25),1))* ROW($O$1:$O$25),0),ROW($O$1:$O$25))+1,1)*10^ROW($O$1:$O$25)/10)</f>
        <v>0</v>
      </c>
    </row>
    <row r="2020" spans="14:15" x14ac:dyDescent="0.25">
      <c r="N2020" s="311" t="str">
        <f>INDEX(Tracking!$B$6:$B$3001,ROW(A2015),1)&amp;""</f>
        <v/>
      </c>
      <c r="O2020" s="98">
        <f t="array" ref="O2020">SUMPRODUCT(MID(0&amp;N2020,LARGE(INDEX(ISNUMBER(--MID(N2020,ROW($O$1:$O$25),1))* ROW($O$1:$O$25),0),ROW($O$1:$O$25))+1,1)*10^ROW($O$1:$O$25)/10)</f>
        <v>0</v>
      </c>
    </row>
    <row r="2021" spans="14:15" x14ac:dyDescent="0.25">
      <c r="N2021" s="311" t="str">
        <f>INDEX(Tracking!$B$6:$B$3001,ROW(A2016),1)&amp;""</f>
        <v/>
      </c>
      <c r="O2021" s="98">
        <f t="array" ref="O2021">SUMPRODUCT(MID(0&amp;N2021,LARGE(INDEX(ISNUMBER(--MID(N2021,ROW($O$1:$O$25),1))* ROW($O$1:$O$25),0),ROW($O$1:$O$25))+1,1)*10^ROW($O$1:$O$25)/10)</f>
        <v>0</v>
      </c>
    </row>
    <row r="2022" spans="14:15" x14ac:dyDescent="0.25">
      <c r="N2022" s="311" t="str">
        <f>INDEX(Tracking!$B$6:$B$3001,ROW(A2017),1)&amp;""</f>
        <v/>
      </c>
      <c r="O2022" s="98">
        <f t="array" ref="O2022">SUMPRODUCT(MID(0&amp;N2022,LARGE(INDEX(ISNUMBER(--MID(N2022,ROW($O$1:$O$25),1))* ROW($O$1:$O$25),0),ROW($O$1:$O$25))+1,1)*10^ROW($O$1:$O$25)/10)</f>
        <v>0</v>
      </c>
    </row>
    <row r="2023" spans="14:15" x14ac:dyDescent="0.25">
      <c r="N2023" s="311" t="str">
        <f>INDEX(Tracking!$B$6:$B$3001,ROW(A2018),1)&amp;""</f>
        <v/>
      </c>
      <c r="O2023" s="98">
        <f t="array" ref="O2023">SUMPRODUCT(MID(0&amp;N2023,LARGE(INDEX(ISNUMBER(--MID(N2023,ROW($O$1:$O$25),1))* ROW($O$1:$O$25),0),ROW($O$1:$O$25))+1,1)*10^ROW($O$1:$O$25)/10)</f>
        <v>0</v>
      </c>
    </row>
    <row r="2024" spans="14:15" x14ac:dyDescent="0.25">
      <c r="N2024" s="311" t="str">
        <f>INDEX(Tracking!$B$6:$B$3001,ROW(A2019),1)&amp;""</f>
        <v/>
      </c>
      <c r="O2024" s="98">
        <f t="array" ref="O2024">SUMPRODUCT(MID(0&amp;N2024,LARGE(INDEX(ISNUMBER(--MID(N2024,ROW($O$1:$O$25),1))* ROW($O$1:$O$25),0),ROW($O$1:$O$25))+1,1)*10^ROW($O$1:$O$25)/10)</f>
        <v>0</v>
      </c>
    </row>
    <row r="2025" spans="14:15" x14ac:dyDescent="0.25">
      <c r="N2025" s="311" t="str">
        <f>INDEX(Tracking!$B$6:$B$3001,ROW(A2020),1)&amp;""</f>
        <v/>
      </c>
      <c r="O2025" s="98">
        <f t="array" ref="O2025">SUMPRODUCT(MID(0&amp;N2025,LARGE(INDEX(ISNUMBER(--MID(N2025,ROW($O$1:$O$25),1))* ROW($O$1:$O$25),0),ROW($O$1:$O$25))+1,1)*10^ROW($O$1:$O$25)/10)</f>
        <v>0</v>
      </c>
    </row>
    <row r="2026" spans="14:15" x14ac:dyDescent="0.25">
      <c r="N2026" s="311" t="str">
        <f>INDEX(Tracking!$B$6:$B$3001,ROW(A2021),1)&amp;""</f>
        <v/>
      </c>
      <c r="O2026" s="98">
        <f t="array" ref="O2026">SUMPRODUCT(MID(0&amp;N2026,LARGE(INDEX(ISNUMBER(--MID(N2026,ROW($O$1:$O$25),1))* ROW($O$1:$O$25),0),ROW($O$1:$O$25))+1,1)*10^ROW($O$1:$O$25)/10)</f>
        <v>0</v>
      </c>
    </row>
    <row r="2027" spans="14:15" x14ac:dyDescent="0.25">
      <c r="N2027" s="311" t="str">
        <f>INDEX(Tracking!$B$6:$B$3001,ROW(A2022),1)&amp;""</f>
        <v/>
      </c>
      <c r="O2027" s="98">
        <f t="array" ref="O2027">SUMPRODUCT(MID(0&amp;N2027,LARGE(INDEX(ISNUMBER(--MID(N2027,ROW($O$1:$O$25),1))* ROW($O$1:$O$25),0),ROW($O$1:$O$25))+1,1)*10^ROW($O$1:$O$25)/10)</f>
        <v>0</v>
      </c>
    </row>
    <row r="2028" spans="14:15" x14ac:dyDescent="0.25">
      <c r="N2028" s="311" t="str">
        <f>INDEX(Tracking!$B$6:$B$3001,ROW(A2023),1)&amp;""</f>
        <v/>
      </c>
      <c r="O2028" s="98">
        <f t="array" ref="O2028">SUMPRODUCT(MID(0&amp;N2028,LARGE(INDEX(ISNUMBER(--MID(N2028,ROW($O$1:$O$25),1))* ROW($O$1:$O$25),0),ROW($O$1:$O$25))+1,1)*10^ROW($O$1:$O$25)/10)</f>
        <v>0</v>
      </c>
    </row>
    <row r="2029" spans="14:15" x14ac:dyDescent="0.25">
      <c r="N2029" s="311" t="str">
        <f>INDEX(Tracking!$B$6:$B$3001,ROW(A2024),1)&amp;""</f>
        <v/>
      </c>
      <c r="O2029" s="98">
        <f t="array" ref="O2029">SUMPRODUCT(MID(0&amp;N2029,LARGE(INDEX(ISNUMBER(--MID(N2029,ROW($O$1:$O$25),1))* ROW($O$1:$O$25),0),ROW($O$1:$O$25))+1,1)*10^ROW($O$1:$O$25)/10)</f>
        <v>0</v>
      </c>
    </row>
    <row r="2030" spans="14:15" x14ac:dyDescent="0.25">
      <c r="N2030" s="311" t="str">
        <f>INDEX(Tracking!$B$6:$B$3001,ROW(A2025),1)&amp;""</f>
        <v/>
      </c>
      <c r="O2030" s="98">
        <f t="array" ref="O2030">SUMPRODUCT(MID(0&amp;N2030,LARGE(INDEX(ISNUMBER(--MID(N2030,ROW($O$1:$O$25),1))* ROW($O$1:$O$25),0),ROW($O$1:$O$25))+1,1)*10^ROW($O$1:$O$25)/10)</f>
        <v>0</v>
      </c>
    </row>
    <row r="2031" spans="14:15" x14ac:dyDescent="0.25">
      <c r="N2031" s="311" t="str">
        <f>INDEX(Tracking!$B$6:$B$3001,ROW(A2026),1)&amp;""</f>
        <v/>
      </c>
      <c r="O2031" s="98">
        <f t="array" ref="O2031">SUMPRODUCT(MID(0&amp;N2031,LARGE(INDEX(ISNUMBER(--MID(N2031,ROW($O$1:$O$25),1))* ROW($O$1:$O$25),0),ROW($O$1:$O$25))+1,1)*10^ROW($O$1:$O$25)/10)</f>
        <v>0</v>
      </c>
    </row>
    <row r="2032" spans="14:15" x14ac:dyDescent="0.25">
      <c r="N2032" s="311" t="str">
        <f>INDEX(Tracking!$B$6:$B$3001,ROW(A2027),1)&amp;""</f>
        <v/>
      </c>
      <c r="O2032" s="98">
        <f t="array" ref="O2032">SUMPRODUCT(MID(0&amp;N2032,LARGE(INDEX(ISNUMBER(--MID(N2032,ROW($O$1:$O$25),1))* ROW($O$1:$O$25),0),ROW($O$1:$O$25))+1,1)*10^ROW($O$1:$O$25)/10)</f>
        <v>0</v>
      </c>
    </row>
    <row r="2033" spans="14:15" x14ac:dyDescent="0.25">
      <c r="N2033" s="311" t="str">
        <f>INDEX(Tracking!$B$6:$B$3001,ROW(A2028),1)&amp;""</f>
        <v/>
      </c>
      <c r="O2033" s="98">
        <f t="array" ref="O2033">SUMPRODUCT(MID(0&amp;N2033,LARGE(INDEX(ISNUMBER(--MID(N2033,ROW($O$1:$O$25),1))* ROW($O$1:$O$25),0),ROW($O$1:$O$25))+1,1)*10^ROW($O$1:$O$25)/10)</f>
        <v>0</v>
      </c>
    </row>
    <row r="2034" spans="14:15" x14ac:dyDescent="0.25">
      <c r="N2034" s="311" t="str">
        <f>INDEX(Tracking!$B$6:$B$3001,ROW(A2029),1)&amp;""</f>
        <v/>
      </c>
      <c r="O2034" s="98">
        <f t="array" ref="O2034">SUMPRODUCT(MID(0&amp;N2034,LARGE(INDEX(ISNUMBER(--MID(N2034,ROW($O$1:$O$25),1))* ROW($O$1:$O$25),0),ROW($O$1:$O$25))+1,1)*10^ROW($O$1:$O$25)/10)</f>
        <v>0</v>
      </c>
    </row>
    <row r="2035" spans="14:15" x14ac:dyDescent="0.25">
      <c r="N2035" s="311" t="str">
        <f>INDEX(Tracking!$B$6:$B$3001,ROW(A2030),1)&amp;""</f>
        <v/>
      </c>
      <c r="O2035" s="98">
        <f t="array" ref="O2035">SUMPRODUCT(MID(0&amp;N2035,LARGE(INDEX(ISNUMBER(--MID(N2035,ROW($O$1:$O$25),1))* ROW($O$1:$O$25),0),ROW($O$1:$O$25))+1,1)*10^ROW($O$1:$O$25)/10)</f>
        <v>0</v>
      </c>
    </row>
    <row r="2036" spans="14:15" x14ac:dyDescent="0.25">
      <c r="N2036" s="311" t="str">
        <f>INDEX(Tracking!$B$6:$B$3001,ROW(A2031),1)&amp;""</f>
        <v/>
      </c>
      <c r="O2036" s="98">
        <f t="array" ref="O2036">SUMPRODUCT(MID(0&amp;N2036,LARGE(INDEX(ISNUMBER(--MID(N2036,ROW($O$1:$O$25),1))* ROW($O$1:$O$25),0),ROW($O$1:$O$25))+1,1)*10^ROW($O$1:$O$25)/10)</f>
        <v>0</v>
      </c>
    </row>
    <row r="2037" spans="14:15" x14ac:dyDescent="0.25">
      <c r="N2037" s="311" t="str">
        <f>INDEX(Tracking!$B$6:$B$3001,ROW(A2032),1)&amp;""</f>
        <v/>
      </c>
      <c r="O2037" s="98">
        <f t="array" ref="O2037">SUMPRODUCT(MID(0&amp;N2037,LARGE(INDEX(ISNUMBER(--MID(N2037,ROW($O$1:$O$25),1))* ROW($O$1:$O$25),0),ROW($O$1:$O$25))+1,1)*10^ROW($O$1:$O$25)/10)</f>
        <v>0</v>
      </c>
    </row>
    <row r="2038" spans="14:15" x14ac:dyDescent="0.25">
      <c r="N2038" s="311" t="str">
        <f>INDEX(Tracking!$B$6:$B$3001,ROW(A2033),1)&amp;""</f>
        <v/>
      </c>
      <c r="O2038" s="98">
        <f t="array" ref="O2038">SUMPRODUCT(MID(0&amp;N2038,LARGE(INDEX(ISNUMBER(--MID(N2038,ROW($O$1:$O$25),1))* ROW($O$1:$O$25),0),ROW($O$1:$O$25))+1,1)*10^ROW($O$1:$O$25)/10)</f>
        <v>0</v>
      </c>
    </row>
    <row r="2039" spans="14:15" x14ac:dyDescent="0.25">
      <c r="N2039" s="311" t="str">
        <f>INDEX(Tracking!$B$6:$B$3001,ROW(A2034),1)&amp;""</f>
        <v/>
      </c>
      <c r="O2039" s="98">
        <f t="array" ref="O2039">SUMPRODUCT(MID(0&amp;N2039,LARGE(INDEX(ISNUMBER(--MID(N2039,ROW($O$1:$O$25),1))* ROW($O$1:$O$25),0),ROW($O$1:$O$25))+1,1)*10^ROW($O$1:$O$25)/10)</f>
        <v>0</v>
      </c>
    </row>
    <row r="2040" spans="14:15" x14ac:dyDescent="0.25">
      <c r="N2040" s="311" t="str">
        <f>INDEX(Tracking!$B$6:$B$3001,ROW(A2035),1)&amp;""</f>
        <v/>
      </c>
      <c r="O2040" s="98">
        <f t="array" ref="O2040">SUMPRODUCT(MID(0&amp;N2040,LARGE(INDEX(ISNUMBER(--MID(N2040,ROW($O$1:$O$25),1))* ROW($O$1:$O$25),0),ROW($O$1:$O$25))+1,1)*10^ROW($O$1:$O$25)/10)</f>
        <v>0</v>
      </c>
    </row>
    <row r="2041" spans="14:15" x14ac:dyDescent="0.25">
      <c r="N2041" s="311" t="str">
        <f>INDEX(Tracking!$B$6:$B$3001,ROW(A2036),1)&amp;""</f>
        <v/>
      </c>
      <c r="O2041" s="98">
        <f t="array" ref="O2041">SUMPRODUCT(MID(0&amp;N2041,LARGE(INDEX(ISNUMBER(--MID(N2041,ROW($O$1:$O$25),1))* ROW($O$1:$O$25),0),ROW($O$1:$O$25))+1,1)*10^ROW($O$1:$O$25)/10)</f>
        <v>0</v>
      </c>
    </row>
    <row r="2042" spans="14:15" x14ac:dyDescent="0.25">
      <c r="N2042" s="311" t="str">
        <f>INDEX(Tracking!$B$6:$B$3001,ROW(A2037),1)&amp;""</f>
        <v/>
      </c>
      <c r="O2042" s="98">
        <f t="array" ref="O2042">SUMPRODUCT(MID(0&amp;N2042,LARGE(INDEX(ISNUMBER(--MID(N2042,ROW($O$1:$O$25),1))* ROW($O$1:$O$25),0),ROW($O$1:$O$25))+1,1)*10^ROW($O$1:$O$25)/10)</f>
        <v>0</v>
      </c>
    </row>
    <row r="2043" spans="14:15" x14ac:dyDescent="0.25">
      <c r="N2043" s="311" t="str">
        <f>INDEX(Tracking!$B$6:$B$3001,ROW(A2038),1)&amp;""</f>
        <v/>
      </c>
      <c r="O2043" s="98">
        <f t="array" ref="O2043">SUMPRODUCT(MID(0&amp;N2043,LARGE(INDEX(ISNUMBER(--MID(N2043,ROW($O$1:$O$25),1))* ROW($O$1:$O$25),0),ROW($O$1:$O$25))+1,1)*10^ROW($O$1:$O$25)/10)</f>
        <v>0</v>
      </c>
    </row>
    <row r="2044" spans="14:15" x14ac:dyDescent="0.25">
      <c r="N2044" s="311" t="str">
        <f>INDEX(Tracking!$B$6:$B$3001,ROW(A2039),1)&amp;""</f>
        <v/>
      </c>
      <c r="O2044" s="98">
        <f t="array" ref="O2044">SUMPRODUCT(MID(0&amp;N2044,LARGE(INDEX(ISNUMBER(--MID(N2044,ROW($O$1:$O$25),1))* ROW($O$1:$O$25),0),ROW($O$1:$O$25))+1,1)*10^ROW($O$1:$O$25)/10)</f>
        <v>0</v>
      </c>
    </row>
    <row r="2045" spans="14:15" x14ac:dyDescent="0.25">
      <c r="N2045" s="311" t="str">
        <f>INDEX(Tracking!$B$6:$B$3001,ROW(A2040),1)&amp;""</f>
        <v/>
      </c>
      <c r="O2045" s="98">
        <f t="array" ref="O2045">SUMPRODUCT(MID(0&amp;N2045,LARGE(INDEX(ISNUMBER(--MID(N2045,ROW($O$1:$O$25),1))* ROW($O$1:$O$25),0),ROW($O$1:$O$25))+1,1)*10^ROW($O$1:$O$25)/10)</f>
        <v>0</v>
      </c>
    </row>
    <row r="2046" spans="14:15" x14ac:dyDescent="0.25">
      <c r="N2046" s="311" t="str">
        <f>INDEX(Tracking!$B$6:$B$3001,ROW(A2041),1)&amp;""</f>
        <v/>
      </c>
      <c r="O2046" s="98">
        <f t="array" ref="O2046">SUMPRODUCT(MID(0&amp;N2046,LARGE(INDEX(ISNUMBER(--MID(N2046,ROW($O$1:$O$25),1))* ROW($O$1:$O$25),0),ROW($O$1:$O$25))+1,1)*10^ROW($O$1:$O$25)/10)</f>
        <v>0</v>
      </c>
    </row>
    <row r="2047" spans="14:15" x14ac:dyDescent="0.25">
      <c r="N2047" s="311" t="str">
        <f>INDEX(Tracking!$B$6:$B$3001,ROW(A2042),1)&amp;""</f>
        <v/>
      </c>
      <c r="O2047" s="98">
        <f t="array" ref="O2047">SUMPRODUCT(MID(0&amp;N2047,LARGE(INDEX(ISNUMBER(--MID(N2047,ROW($O$1:$O$25),1))* ROW($O$1:$O$25),0),ROW($O$1:$O$25))+1,1)*10^ROW($O$1:$O$25)/10)</f>
        <v>0</v>
      </c>
    </row>
    <row r="2048" spans="14:15" x14ac:dyDescent="0.25">
      <c r="N2048" s="311" t="str">
        <f>INDEX(Tracking!$B$6:$B$3001,ROW(A2043),1)&amp;""</f>
        <v/>
      </c>
      <c r="O2048" s="98">
        <f t="array" ref="O2048">SUMPRODUCT(MID(0&amp;N2048,LARGE(INDEX(ISNUMBER(--MID(N2048,ROW($O$1:$O$25),1))* ROW($O$1:$O$25),0),ROW($O$1:$O$25))+1,1)*10^ROW($O$1:$O$25)/10)</f>
        <v>0</v>
      </c>
    </row>
    <row r="2049" spans="14:15" x14ac:dyDescent="0.25">
      <c r="N2049" s="311" t="str">
        <f>INDEX(Tracking!$B$6:$B$3001,ROW(A2044),1)&amp;""</f>
        <v/>
      </c>
      <c r="O2049" s="98">
        <f t="array" ref="O2049">SUMPRODUCT(MID(0&amp;N2049,LARGE(INDEX(ISNUMBER(--MID(N2049,ROW($O$1:$O$25),1))* ROW($O$1:$O$25),0),ROW($O$1:$O$25))+1,1)*10^ROW($O$1:$O$25)/10)</f>
        <v>0</v>
      </c>
    </row>
    <row r="2050" spans="14:15" x14ac:dyDescent="0.25">
      <c r="N2050" s="311" t="str">
        <f>INDEX(Tracking!$B$6:$B$3001,ROW(A2045),1)&amp;""</f>
        <v/>
      </c>
      <c r="O2050" s="98">
        <f t="array" ref="O2050">SUMPRODUCT(MID(0&amp;N2050,LARGE(INDEX(ISNUMBER(--MID(N2050,ROW($O$1:$O$25),1))* ROW($O$1:$O$25),0),ROW($O$1:$O$25))+1,1)*10^ROW($O$1:$O$25)/10)</f>
        <v>0</v>
      </c>
    </row>
    <row r="2051" spans="14:15" x14ac:dyDescent="0.25">
      <c r="N2051" s="311" t="str">
        <f>INDEX(Tracking!$B$6:$B$3001,ROW(A2046),1)&amp;""</f>
        <v/>
      </c>
      <c r="O2051" s="98">
        <f t="array" ref="O2051">SUMPRODUCT(MID(0&amp;N2051,LARGE(INDEX(ISNUMBER(--MID(N2051,ROW($O$1:$O$25),1))* ROW($O$1:$O$25),0),ROW($O$1:$O$25))+1,1)*10^ROW($O$1:$O$25)/10)</f>
        <v>0</v>
      </c>
    </row>
    <row r="2052" spans="14:15" x14ac:dyDescent="0.25">
      <c r="N2052" s="311" t="str">
        <f>INDEX(Tracking!$B$6:$B$3001,ROW(A2047),1)&amp;""</f>
        <v/>
      </c>
      <c r="O2052" s="98">
        <f t="array" ref="O2052">SUMPRODUCT(MID(0&amp;N2052,LARGE(INDEX(ISNUMBER(--MID(N2052,ROW($O$1:$O$25),1))* ROW($O$1:$O$25),0),ROW($O$1:$O$25))+1,1)*10^ROW($O$1:$O$25)/10)</f>
        <v>0</v>
      </c>
    </row>
    <row r="2053" spans="14:15" x14ac:dyDescent="0.25">
      <c r="N2053" s="311" t="str">
        <f>INDEX(Tracking!$B$6:$B$3001,ROW(A2048),1)&amp;""</f>
        <v/>
      </c>
      <c r="O2053" s="98">
        <f t="array" ref="O2053">SUMPRODUCT(MID(0&amp;N2053,LARGE(INDEX(ISNUMBER(--MID(N2053,ROW($O$1:$O$25),1))* ROW($O$1:$O$25),0),ROW($O$1:$O$25))+1,1)*10^ROW($O$1:$O$25)/10)</f>
        <v>0</v>
      </c>
    </row>
    <row r="2054" spans="14:15" x14ac:dyDescent="0.25">
      <c r="N2054" s="311" t="str">
        <f>INDEX(Tracking!$B$6:$B$3001,ROW(A2049),1)&amp;""</f>
        <v/>
      </c>
      <c r="O2054" s="98">
        <f t="array" ref="O2054">SUMPRODUCT(MID(0&amp;N2054,LARGE(INDEX(ISNUMBER(--MID(N2054,ROW($O$1:$O$25),1))* ROW($O$1:$O$25),0),ROW($O$1:$O$25))+1,1)*10^ROW($O$1:$O$25)/10)</f>
        <v>0</v>
      </c>
    </row>
    <row r="2055" spans="14:15" x14ac:dyDescent="0.25">
      <c r="N2055" s="311" t="str">
        <f>INDEX(Tracking!$B$6:$B$3001,ROW(A2050),1)&amp;""</f>
        <v/>
      </c>
      <c r="O2055" s="98">
        <f t="array" ref="O2055">SUMPRODUCT(MID(0&amp;N2055,LARGE(INDEX(ISNUMBER(--MID(N2055,ROW($O$1:$O$25),1))* ROW($O$1:$O$25),0),ROW($O$1:$O$25))+1,1)*10^ROW($O$1:$O$25)/10)</f>
        <v>0</v>
      </c>
    </row>
    <row r="2056" spans="14:15" x14ac:dyDescent="0.25">
      <c r="N2056" s="311" t="str">
        <f>INDEX(Tracking!$B$6:$B$3001,ROW(A2051),1)&amp;""</f>
        <v/>
      </c>
      <c r="O2056" s="98">
        <f t="array" ref="O2056">SUMPRODUCT(MID(0&amp;N2056,LARGE(INDEX(ISNUMBER(--MID(N2056,ROW($O$1:$O$25),1))* ROW($O$1:$O$25),0),ROW($O$1:$O$25))+1,1)*10^ROW($O$1:$O$25)/10)</f>
        <v>0</v>
      </c>
    </row>
    <row r="2057" spans="14:15" x14ac:dyDescent="0.25">
      <c r="N2057" s="311" t="str">
        <f>INDEX(Tracking!$B$6:$B$3001,ROW(A2052),1)&amp;""</f>
        <v/>
      </c>
      <c r="O2057" s="98">
        <f t="array" ref="O2057">SUMPRODUCT(MID(0&amp;N2057,LARGE(INDEX(ISNUMBER(--MID(N2057,ROW($O$1:$O$25),1))* ROW($O$1:$O$25),0),ROW($O$1:$O$25))+1,1)*10^ROW($O$1:$O$25)/10)</f>
        <v>0</v>
      </c>
    </row>
    <row r="2058" spans="14:15" x14ac:dyDescent="0.25">
      <c r="N2058" s="311" t="str">
        <f>INDEX(Tracking!$B$6:$B$3001,ROW(A2053),1)&amp;""</f>
        <v/>
      </c>
      <c r="O2058" s="98">
        <f t="array" ref="O2058">SUMPRODUCT(MID(0&amp;N2058,LARGE(INDEX(ISNUMBER(--MID(N2058,ROW($O$1:$O$25),1))* ROW($O$1:$O$25),0),ROW($O$1:$O$25))+1,1)*10^ROW($O$1:$O$25)/10)</f>
        <v>0</v>
      </c>
    </row>
    <row r="2059" spans="14:15" x14ac:dyDescent="0.25">
      <c r="N2059" s="311" t="str">
        <f>INDEX(Tracking!$B$6:$B$3001,ROW(A2054),1)&amp;""</f>
        <v/>
      </c>
      <c r="O2059" s="98">
        <f t="array" ref="O2059">SUMPRODUCT(MID(0&amp;N2059,LARGE(INDEX(ISNUMBER(--MID(N2059,ROW($O$1:$O$25),1))* ROW($O$1:$O$25),0),ROW($O$1:$O$25))+1,1)*10^ROW($O$1:$O$25)/10)</f>
        <v>0</v>
      </c>
    </row>
    <row r="2060" spans="14:15" x14ac:dyDescent="0.25">
      <c r="N2060" s="311" t="str">
        <f>INDEX(Tracking!$B$6:$B$3001,ROW(A2055),1)&amp;""</f>
        <v/>
      </c>
      <c r="O2060" s="98">
        <f t="array" ref="O2060">SUMPRODUCT(MID(0&amp;N2060,LARGE(INDEX(ISNUMBER(--MID(N2060,ROW($O$1:$O$25),1))* ROW($O$1:$O$25),0),ROW($O$1:$O$25))+1,1)*10^ROW($O$1:$O$25)/10)</f>
        <v>0</v>
      </c>
    </row>
    <row r="2061" spans="14:15" x14ac:dyDescent="0.25">
      <c r="N2061" s="311" t="str">
        <f>INDEX(Tracking!$B$6:$B$3001,ROW(A2056),1)&amp;""</f>
        <v/>
      </c>
      <c r="O2061" s="98">
        <f t="array" ref="O2061">SUMPRODUCT(MID(0&amp;N2061,LARGE(INDEX(ISNUMBER(--MID(N2061,ROW($O$1:$O$25),1))* ROW($O$1:$O$25),0),ROW($O$1:$O$25))+1,1)*10^ROW($O$1:$O$25)/10)</f>
        <v>0</v>
      </c>
    </row>
    <row r="2062" spans="14:15" x14ac:dyDescent="0.25">
      <c r="N2062" s="311" t="str">
        <f>INDEX(Tracking!$B$6:$B$3001,ROW(A2057),1)&amp;""</f>
        <v/>
      </c>
      <c r="O2062" s="98">
        <f t="array" ref="O2062">SUMPRODUCT(MID(0&amp;N2062,LARGE(INDEX(ISNUMBER(--MID(N2062,ROW($O$1:$O$25),1))* ROW($O$1:$O$25),0),ROW($O$1:$O$25))+1,1)*10^ROW($O$1:$O$25)/10)</f>
        <v>0</v>
      </c>
    </row>
    <row r="2063" spans="14:15" x14ac:dyDescent="0.25">
      <c r="N2063" s="311" t="str">
        <f>INDEX(Tracking!$B$6:$B$3001,ROW(A2058),1)&amp;""</f>
        <v/>
      </c>
      <c r="O2063" s="98">
        <f t="array" ref="O2063">SUMPRODUCT(MID(0&amp;N2063,LARGE(INDEX(ISNUMBER(--MID(N2063,ROW($O$1:$O$25),1))* ROW($O$1:$O$25),0),ROW($O$1:$O$25))+1,1)*10^ROW($O$1:$O$25)/10)</f>
        <v>0</v>
      </c>
    </row>
    <row r="2064" spans="14:15" x14ac:dyDescent="0.25">
      <c r="N2064" s="311" t="str">
        <f>INDEX(Tracking!$B$6:$B$3001,ROW(A2059),1)&amp;""</f>
        <v/>
      </c>
      <c r="O2064" s="98">
        <f t="array" ref="O2064">SUMPRODUCT(MID(0&amp;N2064,LARGE(INDEX(ISNUMBER(--MID(N2064,ROW($O$1:$O$25),1))* ROW($O$1:$O$25),0),ROW($O$1:$O$25))+1,1)*10^ROW($O$1:$O$25)/10)</f>
        <v>0</v>
      </c>
    </row>
    <row r="2065" spans="14:15" x14ac:dyDescent="0.25">
      <c r="N2065" s="311" t="str">
        <f>INDEX(Tracking!$B$6:$B$3001,ROW(A2060),1)&amp;""</f>
        <v/>
      </c>
      <c r="O2065" s="98">
        <f t="array" ref="O2065">SUMPRODUCT(MID(0&amp;N2065,LARGE(INDEX(ISNUMBER(--MID(N2065,ROW($O$1:$O$25),1))* ROW($O$1:$O$25),0),ROW($O$1:$O$25))+1,1)*10^ROW($O$1:$O$25)/10)</f>
        <v>0</v>
      </c>
    </row>
    <row r="2066" spans="14:15" x14ac:dyDescent="0.25">
      <c r="N2066" s="311" t="str">
        <f>INDEX(Tracking!$B$6:$B$3001,ROW(A2061),1)&amp;""</f>
        <v/>
      </c>
      <c r="O2066" s="98">
        <f t="array" ref="O2066">SUMPRODUCT(MID(0&amp;N2066,LARGE(INDEX(ISNUMBER(--MID(N2066,ROW($O$1:$O$25),1))* ROW($O$1:$O$25),0),ROW($O$1:$O$25))+1,1)*10^ROW($O$1:$O$25)/10)</f>
        <v>0</v>
      </c>
    </row>
    <row r="2067" spans="14:15" x14ac:dyDescent="0.25">
      <c r="N2067" s="311" t="str">
        <f>INDEX(Tracking!$B$6:$B$3001,ROW(A2062),1)&amp;""</f>
        <v/>
      </c>
      <c r="O2067" s="98">
        <f t="array" ref="O2067">SUMPRODUCT(MID(0&amp;N2067,LARGE(INDEX(ISNUMBER(--MID(N2067,ROW($O$1:$O$25),1))* ROW($O$1:$O$25),0),ROW($O$1:$O$25))+1,1)*10^ROW($O$1:$O$25)/10)</f>
        <v>0</v>
      </c>
    </row>
    <row r="2068" spans="14:15" x14ac:dyDescent="0.25">
      <c r="N2068" s="311" t="str">
        <f>INDEX(Tracking!$B$6:$B$3001,ROW(A2063),1)&amp;""</f>
        <v/>
      </c>
      <c r="O2068" s="98">
        <f t="array" ref="O2068">SUMPRODUCT(MID(0&amp;N2068,LARGE(INDEX(ISNUMBER(--MID(N2068,ROW($O$1:$O$25),1))* ROW($O$1:$O$25),0),ROW($O$1:$O$25))+1,1)*10^ROW($O$1:$O$25)/10)</f>
        <v>0</v>
      </c>
    </row>
    <row r="2069" spans="14:15" x14ac:dyDescent="0.25">
      <c r="N2069" s="311" t="str">
        <f>INDEX(Tracking!$B$6:$B$3001,ROW(A2064),1)&amp;""</f>
        <v/>
      </c>
      <c r="O2069" s="98">
        <f t="array" ref="O2069">SUMPRODUCT(MID(0&amp;N2069,LARGE(INDEX(ISNUMBER(--MID(N2069,ROW($O$1:$O$25),1))* ROW($O$1:$O$25),0),ROW($O$1:$O$25))+1,1)*10^ROW($O$1:$O$25)/10)</f>
        <v>0</v>
      </c>
    </row>
    <row r="2070" spans="14:15" x14ac:dyDescent="0.25">
      <c r="N2070" s="311" t="str">
        <f>INDEX(Tracking!$B$6:$B$3001,ROW(A2065),1)&amp;""</f>
        <v/>
      </c>
      <c r="O2070" s="98">
        <f t="array" ref="O2070">SUMPRODUCT(MID(0&amp;N2070,LARGE(INDEX(ISNUMBER(--MID(N2070,ROW($O$1:$O$25),1))* ROW($O$1:$O$25),0),ROW($O$1:$O$25))+1,1)*10^ROW($O$1:$O$25)/10)</f>
        <v>0</v>
      </c>
    </row>
    <row r="2071" spans="14:15" x14ac:dyDescent="0.25">
      <c r="N2071" s="311" t="str">
        <f>INDEX(Tracking!$B$6:$B$3001,ROW(A2066),1)&amp;""</f>
        <v/>
      </c>
      <c r="O2071" s="98">
        <f t="array" ref="O2071">SUMPRODUCT(MID(0&amp;N2071,LARGE(INDEX(ISNUMBER(--MID(N2071,ROW($O$1:$O$25),1))* ROW($O$1:$O$25),0),ROW($O$1:$O$25))+1,1)*10^ROW($O$1:$O$25)/10)</f>
        <v>0</v>
      </c>
    </row>
    <row r="2072" spans="14:15" x14ac:dyDescent="0.25">
      <c r="N2072" s="311" t="str">
        <f>INDEX(Tracking!$B$6:$B$3001,ROW(A2067),1)&amp;""</f>
        <v/>
      </c>
      <c r="O2072" s="98">
        <f t="array" ref="O2072">SUMPRODUCT(MID(0&amp;N2072,LARGE(INDEX(ISNUMBER(--MID(N2072,ROW($O$1:$O$25),1))* ROW($O$1:$O$25),0),ROW($O$1:$O$25))+1,1)*10^ROW($O$1:$O$25)/10)</f>
        <v>0</v>
      </c>
    </row>
    <row r="2073" spans="14:15" x14ac:dyDescent="0.25">
      <c r="N2073" s="311" t="str">
        <f>INDEX(Tracking!$B$6:$B$3001,ROW(A2068),1)&amp;""</f>
        <v/>
      </c>
      <c r="O2073" s="98">
        <f t="array" ref="O2073">SUMPRODUCT(MID(0&amp;N2073,LARGE(INDEX(ISNUMBER(--MID(N2073,ROW($O$1:$O$25),1))* ROW($O$1:$O$25),0),ROW($O$1:$O$25))+1,1)*10^ROW($O$1:$O$25)/10)</f>
        <v>0</v>
      </c>
    </row>
    <row r="2074" spans="14:15" x14ac:dyDescent="0.25">
      <c r="N2074" s="311" t="str">
        <f>INDEX(Tracking!$B$6:$B$3001,ROW(A2069),1)&amp;""</f>
        <v/>
      </c>
      <c r="O2074" s="98">
        <f t="array" ref="O2074">SUMPRODUCT(MID(0&amp;N2074,LARGE(INDEX(ISNUMBER(--MID(N2074,ROW($O$1:$O$25),1))* ROW($O$1:$O$25),0),ROW($O$1:$O$25))+1,1)*10^ROW($O$1:$O$25)/10)</f>
        <v>0</v>
      </c>
    </row>
    <row r="2075" spans="14:15" x14ac:dyDescent="0.25">
      <c r="N2075" s="311" t="str">
        <f>INDEX(Tracking!$B$6:$B$3001,ROW(A2070),1)&amp;""</f>
        <v/>
      </c>
      <c r="O2075" s="98">
        <f t="array" ref="O2075">SUMPRODUCT(MID(0&amp;N2075,LARGE(INDEX(ISNUMBER(--MID(N2075,ROW($O$1:$O$25),1))* ROW($O$1:$O$25),0),ROW($O$1:$O$25))+1,1)*10^ROW($O$1:$O$25)/10)</f>
        <v>0</v>
      </c>
    </row>
    <row r="2076" spans="14:15" x14ac:dyDescent="0.25">
      <c r="N2076" s="311" t="str">
        <f>INDEX(Tracking!$B$6:$B$3001,ROW(A2071),1)&amp;""</f>
        <v/>
      </c>
      <c r="O2076" s="98">
        <f t="array" ref="O2076">SUMPRODUCT(MID(0&amp;N2076,LARGE(INDEX(ISNUMBER(--MID(N2076,ROW($O$1:$O$25),1))* ROW($O$1:$O$25),0),ROW($O$1:$O$25))+1,1)*10^ROW($O$1:$O$25)/10)</f>
        <v>0</v>
      </c>
    </row>
    <row r="2077" spans="14:15" x14ac:dyDescent="0.25">
      <c r="N2077" s="311" t="str">
        <f>INDEX(Tracking!$B$6:$B$3001,ROW(A2072),1)&amp;""</f>
        <v/>
      </c>
      <c r="O2077" s="98">
        <f t="array" ref="O2077">SUMPRODUCT(MID(0&amp;N2077,LARGE(INDEX(ISNUMBER(--MID(N2077,ROW($O$1:$O$25),1))* ROW($O$1:$O$25),0),ROW($O$1:$O$25))+1,1)*10^ROW($O$1:$O$25)/10)</f>
        <v>0</v>
      </c>
    </row>
    <row r="2078" spans="14:15" x14ac:dyDescent="0.25">
      <c r="N2078" s="311" t="str">
        <f>INDEX(Tracking!$B$6:$B$3001,ROW(A2073),1)&amp;""</f>
        <v/>
      </c>
      <c r="O2078" s="98">
        <f t="array" ref="O2078">SUMPRODUCT(MID(0&amp;N2078,LARGE(INDEX(ISNUMBER(--MID(N2078,ROW($O$1:$O$25),1))* ROW($O$1:$O$25),0),ROW($O$1:$O$25))+1,1)*10^ROW($O$1:$O$25)/10)</f>
        <v>0</v>
      </c>
    </row>
    <row r="2079" spans="14:15" x14ac:dyDescent="0.25">
      <c r="N2079" s="311" t="str">
        <f>INDEX(Tracking!$B$6:$B$3001,ROW(A2074),1)&amp;""</f>
        <v/>
      </c>
      <c r="O2079" s="98">
        <f t="array" ref="O2079">SUMPRODUCT(MID(0&amp;N2079,LARGE(INDEX(ISNUMBER(--MID(N2079,ROW($O$1:$O$25),1))* ROW($O$1:$O$25),0),ROW($O$1:$O$25))+1,1)*10^ROW($O$1:$O$25)/10)</f>
        <v>0</v>
      </c>
    </row>
    <row r="2080" spans="14:15" x14ac:dyDescent="0.25">
      <c r="N2080" s="311" t="str">
        <f>INDEX(Tracking!$B$6:$B$3001,ROW(A2075),1)&amp;""</f>
        <v/>
      </c>
      <c r="O2080" s="98">
        <f t="array" ref="O2080">SUMPRODUCT(MID(0&amp;N2080,LARGE(INDEX(ISNUMBER(--MID(N2080,ROW($O$1:$O$25),1))* ROW($O$1:$O$25),0),ROW($O$1:$O$25))+1,1)*10^ROW($O$1:$O$25)/10)</f>
        <v>0</v>
      </c>
    </row>
    <row r="2081" spans="14:15" x14ac:dyDescent="0.25">
      <c r="N2081" s="311" t="str">
        <f>INDEX(Tracking!$B$6:$B$3001,ROW(A2076),1)&amp;""</f>
        <v/>
      </c>
      <c r="O2081" s="98">
        <f t="array" ref="O2081">SUMPRODUCT(MID(0&amp;N2081,LARGE(INDEX(ISNUMBER(--MID(N2081,ROW($O$1:$O$25),1))* ROW($O$1:$O$25),0),ROW($O$1:$O$25))+1,1)*10^ROW($O$1:$O$25)/10)</f>
        <v>0</v>
      </c>
    </row>
    <row r="2082" spans="14:15" x14ac:dyDescent="0.25">
      <c r="N2082" s="311" t="str">
        <f>INDEX(Tracking!$B$6:$B$3001,ROW(A2077),1)&amp;""</f>
        <v/>
      </c>
      <c r="O2082" s="98">
        <f t="array" ref="O2082">SUMPRODUCT(MID(0&amp;N2082,LARGE(INDEX(ISNUMBER(--MID(N2082,ROW($O$1:$O$25),1))* ROW($O$1:$O$25),0),ROW($O$1:$O$25))+1,1)*10^ROW($O$1:$O$25)/10)</f>
        <v>0</v>
      </c>
    </row>
    <row r="2083" spans="14:15" x14ac:dyDescent="0.25">
      <c r="N2083" s="311" t="str">
        <f>INDEX(Tracking!$B$6:$B$3001,ROW(A2078),1)&amp;""</f>
        <v/>
      </c>
      <c r="O2083" s="98">
        <f t="array" ref="O2083">SUMPRODUCT(MID(0&amp;N2083,LARGE(INDEX(ISNUMBER(--MID(N2083,ROW($O$1:$O$25),1))* ROW($O$1:$O$25),0),ROW($O$1:$O$25))+1,1)*10^ROW($O$1:$O$25)/10)</f>
        <v>0</v>
      </c>
    </row>
    <row r="2084" spans="14:15" x14ac:dyDescent="0.25">
      <c r="N2084" s="311" t="str">
        <f>INDEX(Tracking!$B$6:$B$3001,ROW(A2079),1)&amp;""</f>
        <v/>
      </c>
      <c r="O2084" s="98">
        <f t="array" ref="O2084">SUMPRODUCT(MID(0&amp;N2084,LARGE(INDEX(ISNUMBER(--MID(N2084,ROW($O$1:$O$25),1))* ROW($O$1:$O$25),0),ROW($O$1:$O$25))+1,1)*10^ROW($O$1:$O$25)/10)</f>
        <v>0</v>
      </c>
    </row>
    <row r="2085" spans="14:15" x14ac:dyDescent="0.25">
      <c r="N2085" s="311" t="str">
        <f>INDEX(Tracking!$B$6:$B$3001,ROW(A2080),1)&amp;""</f>
        <v/>
      </c>
      <c r="O2085" s="98">
        <f t="array" ref="O2085">SUMPRODUCT(MID(0&amp;N2085,LARGE(INDEX(ISNUMBER(--MID(N2085,ROW($O$1:$O$25),1))* ROW($O$1:$O$25),0),ROW($O$1:$O$25))+1,1)*10^ROW($O$1:$O$25)/10)</f>
        <v>0</v>
      </c>
    </row>
    <row r="2086" spans="14:15" x14ac:dyDescent="0.25">
      <c r="N2086" s="311" t="str">
        <f>INDEX(Tracking!$B$6:$B$3001,ROW(A2081),1)&amp;""</f>
        <v/>
      </c>
      <c r="O2086" s="98">
        <f t="array" ref="O2086">SUMPRODUCT(MID(0&amp;N2086,LARGE(INDEX(ISNUMBER(--MID(N2086,ROW($O$1:$O$25),1))* ROW($O$1:$O$25),0),ROW($O$1:$O$25))+1,1)*10^ROW($O$1:$O$25)/10)</f>
        <v>0</v>
      </c>
    </row>
    <row r="2087" spans="14:15" x14ac:dyDescent="0.25">
      <c r="N2087" s="311" t="str">
        <f>INDEX(Tracking!$B$6:$B$3001,ROW(A2082),1)&amp;""</f>
        <v/>
      </c>
      <c r="O2087" s="98">
        <f t="array" ref="O2087">SUMPRODUCT(MID(0&amp;N2087,LARGE(INDEX(ISNUMBER(--MID(N2087,ROW($O$1:$O$25),1))* ROW($O$1:$O$25),0),ROW($O$1:$O$25))+1,1)*10^ROW($O$1:$O$25)/10)</f>
        <v>0</v>
      </c>
    </row>
    <row r="2088" spans="14:15" x14ac:dyDescent="0.25">
      <c r="N2088" s="311" t="str">
        <f>INDEX(Tracking!$B$6:$B$3001,ROW(A2083),1)&amp;""</f>
        <v/>
      </c>
      <c r="O2088" s="98">
        <f t="array" ref="O2088">SUMPRODUCT(MID(0&amp;N2088,LARGE(INDEX(ISNUMBER(--MID(N2088,ROW($O$1:$O$25),1))* ROW($O$1:$O$25),0),ROW($O$1:$O$25))+1,1)*10^ROW($O$1:$O$25)/10)</f>
        <v>0</v>
      </c>
    </row>
    <row r="2089" spans="14:15" x14ac:dyDescent="0.25">
      <c r="N2089" s="311" t="str">
        <f>INDEX(Tracking!$B$6:$B$3001,ROW(A2084),1)&amp;""</f>
        <v/>
      </c>
      <c r="O2089" s="98">
        <f t="array" ref="O2089">SUMPRODUCT(MID(0&amp;N2089,LARGE(INDEX(ISNUMBER(--MID(N2089,ROW($O$1:$O$25),1))* ROW($O$1:$O$25),0),ROW($O$1:$O$25))+1,1)*10^ROW($O$1:$O$25)/10)</f>
        <v>0</v>
      </c>
    </row>
    <row r="2090" spans="14:15" x14ac:dyDescent="0.25">
      <c r="N2090" s="311" t="str">
        <f>INDEX(Tracking!$B$6:$B$3001,ROW(A2085),1)&amp;""</f>
        <v/>
      </c>
      <c r="O2090" s="98">
        <f t="array" ref="O2090">SUMPRODUCT(MID(0&amp;N2090,LARGE(INDEX(ISNUMBER(--MID(N2090,ROW($O$1:$O$25),1))* ROW($O$1:$O$25),0),ROW($O$1:$O$25))+1,1)*10^ROW($O$1:$O$25)/10)</f>
        <v>0</v>
      </c>
    </row>
    <row r="2091" spans="14:15" x14ac:dyDescent="0.25">
      <c r="N2091" s="311" t="str">
        <f>INDEX(Tracking!$B$6:$B$3001,ROW(A2086),1)&amp;""</f>
        <v/>
      </c>
      <c r="O2091" s="98">
        <f t="array" ref="O2091">SUMPRODUCT(MID(0&amp;N2091,LARGE(INDEX(ISNUMBER(--MID(N2091,ROW($O$1:$O$25),1))* ROW($O$1:$O$25),0),ROW($O$1:$O$25))+1,1)*10^ROW($O$1:$O$25)/10)</f>
        <v>0</v>
      </c>
    </row>
    <row r="2092" spans="14:15" x14ac:dyDescent="0.25">
      <c r="N2092" s="311" t="str">
        <f>INDEX(Tracking!$B$6:$B$3001,ROW(A2087),1)&amp;""</f>
        <v/>
      </c>
      <c r="O2092" s="98">
        <f t="array" ref="O2092">SUMPRODUCT(MID(0&amp;N2092,LARGE(INDEX(ISNUMBER(--MID(N2092,ROW($O$1:$O$25),1))* ROW($O$1:$O$25),0),ROW($O$1:$O$25))+1,1)*10^ROW($O$1:$O$25)/10)</f>
        <v>0</v>
      </c>
    </row>
    <row r="2093" spans="14:15" x14ac:dyDescent="0.25">
      <c r="N2093" s="311" t="str">
        <f>INDEX(Tracking!$B$6:$B$3001,ROW(A2088),1)&amp;""</f>
        <v/>
      </c>
      <c r="O2093" s="98">
        <f t="array" ref="O2093">SUMPRODUCT(MID(0&amp;N2093,LARGE(INDEX(ISNUMBER(--MID(N2093,ROW($O$1:$O$25),1))* ROW($O$1:$O$25),0),ROW($O$1:$O$25))+1,1)*10^ROW($O$1:$O$25)/10)</f>
        <v>0</v>
      </c>
    </row>
    <row r="2094" spans="14:15" x14ac:dyDescent="0.25">
      <c r="N2094" s="311" t="str">
        <f>INDEX(Tracking!$B$6:$B$3001,ROW(A2089),1)&amp;""</f>
        <v/>
      </c>
      <c r="O2094" s="98">
        <f t="array" ref="O2094">SUMPRODUCT(MID(0&amp;N2094,LARGE(INDEX(ISNUMBER(--MID(N2094,ROW($O$1:$O$25),1))* ROW($O$1:$O$25),0),ROW($O$1:$O$25))+1,1)*10^ROW($O$1:$O$25)/10)</f>
        <v>0</v>
      </c>
    </row>
    <row r="2095" spans="14:15" x14ac:dyDescent="0.25">
      <c r="N2095" s="311" t="str">
        <f>INDEX(Tracking!$B$6:$B$3001,ROW(A2090),1)&amp;""</f>
        <v/>
      </c>
      <c r="O2095" s="98">
        <f t="array" ref="O2095">SUMPRODUCT(MID(0&amp;N2095,LARGE(INDEX(ISNUMBER(--MID(N2095,ROW($O$1:$O$25),1))* ROW($O$1:$O$25),0),ROW($O$1:$O$25))+1,1)*10^ROW($O$1:$O$25)/10)</f>
        <v>0</v>
      </c>
    </row>
    <row r="2096" spans="14:15" x14ac:dyDescent="0.25">
      <c r="N2096" s="311" t="str">
        <f>INDEX(Tracking!$B$6:$B$3001,ROW(A2091),1)&amp;""</f>
        <v/>
      </c>
      <c r="O2096" s="98">
        <f t="array" ref="O2096">SUMPRODUCT(MID(0&amp;N2096,LARGE(INDEX(ISNUMBER(--MID(N2096,ROW($O$1:$O$25),1))* ROW($O$1:$O$25),0),ROW($O$1:$O$25))+1,1)*10^ROW($O$1:$O$25)/10)</f>
        <v>0</v>
      </c>
    </row>
    <row r="2097" spans="14:15" x14ac:dyDescent="0.25">
      <c r="N2097" s="311" t="str">
        <f>INDEX(Tracking!$B$6:$B$3001,ROW(A2092),1)&amp;""</f>
        <v/>
      </c>
      <c r="O2097" s="98">
        <f t="array" ref="O2097">SUMPRODUCT(MID(0&amp;N2097,LARGE(INDEX(ISNUMBER(--MID(N2097,ROW($O$1:$O$25),1))* ROW($O$1:$O$25),0),ROW($O$1:$O$25))+1,1)*10^ROW($O$1:$O$25)/10)</f>
        <v>0</v>
      </c>
    </row>
    <row r="2098" spans="14:15" x14ac:dyDescent="0.25">
      <c r="N2098" s="311" t="str">
        <f>INDEX(Tracking!$B$6:$B$3001,ROW(A2093),1)&amp;""</f>
        <v/>
      </c>
      <c r="O2098" s="98">
        <f t="array" ref="O2098">SUMPRODUCT(MID(0&amp;N2098,LARGE(INDEX(ISNUMBER(--MID(N2098,ROW($O$1:$O$25),1))* ROW($O$1:$O$25),0),ROW($O$1:$O$25))+1,1)*10^ROW($O$1:$O$25)/10)</f>
        <v>0</v>
      </c>
    </row>
    <row r="2099" spans="14:15" x14ac:dyDescent="0.25">
      <c r="N2099" s="311" t="str">
        <f>INDEX(Tracking!$B$6:$B$3001,ROW(A2094),1)&amp;""</f>
        <v/>
      </c>
      <c r="O2099" s="98">
        <f t="array" ref="O2099">SUMPRODUCT(MID(0&amp;N2099,LARGE(INDEX(ISNUMBER(--MID(N2099,ROW($O$1:$O$25),1))* ROW($O$1:$O$25),0),ROW($O$1:$O$25))+1,1)*10^ROW($O$1:$O$25)/10)</f>
        <v>0</v>
      </c>
    </row>
    <row r="2100" spans="14:15" x14ac:dyDescent="0.25">
      <c r="N2100" s="311" t="str">
        <f>INDEX(Tracking!$B$6:$B$3001,ROW(A2095),1)&amp;""</f>
        <v/>
      </c>
      <c r="O2100" s="98">
        <f t="array" ref="O2100">SUMPRODUCT(MID(0&amp;N2100,LARGE(INDEX(ISNUMBER(--MID(N2100,ROW($O$1:$O$25),1))* ROW($O$1:$O$25),0),ROW($O$1:$O$25))+1,1)*10^ROW($O$1:$O$25)/10)</f>
        <v>0</v>
      </c>
    </row>
    <row r="2101" spans="14:15" x14ac:dyDescent="0.25">
      <c r="N2101" s="311" t="str">
        <f>INDEX(Tracking!$B$6:$B$3001,ROW(A2096),1)&amp;""</f>
        <v/>
      </c>
      <c r="O2101" s="98">
        <f t="array" ref="O2101">SUMPRODUCT(MID(0&amp;N2101,LARGE(INDEX(ISNUMBER(--MID(N2101,ROW($O$1:$O$25),1))* ROW($O$1:$O$25),0),ROW($O$1:$O$25))+1,1)*10^ROW($O$1:$O$25)/10)</f>
        <v>0</v>
      </c>
    </row>
    <row r="2102" spans="14:15" x14ac:dyDescent="0.25">
      <c r="N2102" s="311" t="str">
        <f>INDEX(Tracking!$B$6:$B$3001,ROW(A2097),1)&amp;""</f>
        <v/>
      </c>
      <c r="O2102" s="98">
        <f t="array" ref="O2102">SUMPRODUCT(MID(0&amp;N2102,LARGE(INDEX(ISNUMBER(--MID(N2102,ROW($O$1:$O$25),1))* ROW($O$1:$O$25),0),ROW($O$1:$O$25))+1,1)*10^ROW($O$1:$O$25)/10)</f>
        <v>0</v>
      </c>
    </row>
    <row r="2103" spans="14:15" x14ac:dyDescent="0.25">
      <c r="N2103" s="311" t="str">
        <f>INDEX(Tracking!$B$6:$B$3001,ROW(A2098),1)&amp;""</f>
        <v/>
      </c>
      <c r="O2103" s="98">
        <f t="array" ref="O2103">SUMPRODUCT(MID(0&amp;N2103,LARGE(INDEX(ISNUMBER(--MID(N2103,ROW($O$1:$O$25),1))* ROW($O$1:$O$25),0),ROW($O$1:$O$25))+1,1)*10^ROW($O$1:$O$25)/10)</f>
        <v>0</v>
      </c>
    </row>
    <row r="2104" spans="14:15" x14ac:dyDescent="0.25">
      <c r="N2104" s="311" t="str">
        <f>INDEX(Tracking!$B$6:$B$3001,ROW(A2099),1)&amp;""</f>
        <v/>
      </c>
      <c r="O2104" s="98">
        <f t="array" ref="O2104">SUMPRODUCT(MID(0&amp;N2104,LARGE(INDEX(ISNUMBER(--MID(N2104,ROW($O$1:$O$25),1))* ROW($O$1:$O$25),0),ROW($O$1:$O$25))+1,1)*10^ROW($O$1:$O$25)/10)</f>
        <v>0</v>
      </c>
    </row>
    <row r="2105" spans="14:15" x14ac:dyDescent="0.25">
      <c r="N2105" s="311" t="str">
        <f>INDEX(Tracking!$B$6:$B$3001,ROW(A2100),1)&amp;""</f>
        <v/>
      </c>
      <c r="O2105" s="98">
        <f t="array" ref="O2105">SUMPRODUCT(MID(0&amp;N2105,LARGE(INDEX(ISNUMBER(--MID(N2105,ROW($O$1:$O$25),1))* ROW($O$1:$O$25),0),ROW($O$1:$O$25))+1,1)*10^ROW($O$1:$O$25)/10)</f>
        <v>0</v>
      </c>
    </row>
    <row r="2106" spans="14:15" x14ac:dyDescent="0.25">
      <c r="N2106" s="311" t="str">
        <f>INDEX(Tracking!$B$6:$B$3001,ROW(A2101),1)&amp;""</f>
        <v/>
      </c>
      <c r="O2106" s="98">
        <f t="array" ref="O2106">SUMPRODUCT(MID(0&amp;N2106,LARGE(INDEX(ISNUMBER(--MID(N2106,ROW($O$1:$O$25),1))* ROW($O$1:$O$25),0),ROW($O$1:$O$25))+1,1)*10^ROW($O$1:$O$25)/10)</f>
        <v>0</v>
      </c>
    </row>
    <row r="2107" spans="14:15" x14ac:dyDescent="0.25">
      <c r="N2107" s="311" t="str">
        <f>INDEX(Tracking!$B$6:$B$3001,ROW(A2102),1)&amp;""</f>
        <v/>
      </c>
      <c r="O2107" s="98">
        <f t="array" ref="O2107">SUMPRODUCT(MID(0&amp;N2107,LARGE(INDEX(ISNUMBER(--MID(N2107,ROW($O$1:$O$25),1))* ROW($O$1:$O$25),0),ROW($O$1:$O$25))+1,1)*10^ROW($O$1:$O$25)/10)</f>
        <v>0</v>
      </c>
    </row>
    <row r="2108" spans="14:15" x14ac:dyDescent="0.25">
      <c r="N2108" s="311" t="str">
        <f>INDEX(Tracking!$B$6:$B$3001,ROW(A2103),1)&amp;""</f>
        <v/>
      </c>
      <c r="O2108" s="98">
        <f t="array" ref="O2108">SUMPRODUCT(MID(0&amp;N2108,LARGE(INDEX(ISNUMBER(--MID(N2108,ROW($O$1:$O$25),1))* ROW($O$1:$O$25),0),ROW($O$1:$O$25))+1,1)*10^ROW($O$1:$O$25)/10)</f>
        <v>0</v>
      </c>
    </row>
    <row r="2109" spans="14:15" x14ac:dyDescent="0.25">
      <c r="N2109" s="311" t="str">
        <f>INDEX(Tracking!$B$6:$B$3001,ROW(A2104),1)&amp;""</f>
        <v/>
      </c>
      <c r="O2109" s="98">
        <f t="array" ref="O2109">SUMPRODUCT(MID(0&amp;N2109,LARGE(INDEX(ISNUMBER(--MID(N2109,ROW($O$1:$O$25),1))* ROW($O$1:$O$25),0),ROW($O$1:$O$25))+1,1)*10^ROW($O$1:$O$25)/10)</f>
        <v>0</v>
      </c>
    </row>
    <row r="2110" spans="14:15" x14ac:dyDescent="0.25">
      <c r="N2110" s="311" t="str">
        <f>INDEX(Tracking!$B$6:$B$3001,ROW(A2105),1)&amp;""</f>
        <v/>
      </c>
      <c r="O2110" s="98">
        <f t="array" ref="O2110">SUMPRODUCT(MID(0&amp;N2110,LARGE(INDEX(ISNUMBER(--MID(N2110,ROW($O$1:$O$25),1))* ROW($O$1:$O$25),0),ROW($O$1:$O$25))+1,1)*10^ROW($O$1:$O$25)/10)</f>
        <v>0</v>
      </c>
    </row>
    <row r="2111" spans="14:15" x14ac:dyDescent="0.25">
      <c r="N2111" s="311" t="str">
        <f>INDEX(Tracking!$B$6:$B$3001,ROW(A2106),1)&amp;""</f>
        <v/>
      </c>
      <c r="O2111" s="98">
        <f t="array" ref="O2111">SUMPRODUCT(MID(0&amp;N2111,LARGE(INDEX(ISNUMBER(--MID(N2111,ROW($O$1:$O$25),1))* ROW($O$1:$O$25),0),ROW($O$1:$O$25))+1,1)*10^ROW($O$1:$O$25)/10)</f>
        <v>0</v>
      </c>
    </row>
    <row r="2112" spans="14:15" x14ac:dyDescent="0.25">
      <c r="N2112" s="311" t="str">
        <f>INDEX(Tracking!$B$6:$B$3001,ROW(A2107),1)&amp;""</f>
        <v/>
      </c>
      <c r="O2112" s="98">
        <f t="array" ref="O2112">SUMPRODUCT(MID(0&amp;N2112,LARGE(INDEX(ISNUMBER(--MID(N2112,ROW($O$1:$O$25),1))* ROW($O$1:$O$25),0),ROW($O$1:$O$25))+1,1)*10^ROW($O$1:$O$25)/10)</f>
        <v>0</v>
      </c>
    </row>
    <row r="2113" spans="14:15" x14ac:dyDescent="0.25">
      <c r="N2113" s="311" t="str">
        <f>INDEX(Tracking!$B$6:$B$3001,ROW(A2108),1)&amp;""</f>
        <v/>
      </c>
      <c r="O2113" s="98">
        <f t="array" ref="O2113">SUMPRODUCT(MID(0&amp;N2113,LARGE(INDEX(ISNUMBER(--MID(N2113,ROW($O$1:$O$25),1))* ROW($O$1:$O$25),0),ROW($O$1:$O$25))+1,1)*10^ROW($O$1:$O$25)/10)</f>
        <v>0</v>
      </c>
    </row>
    <row r="2114" spans="14:15" x14ac:dyDescent="0.25">
      <c r="N2114" s="311" t="str">
        <f>INDEX(Tracking!$B$6:$B$3001,ROW(A2109),1)&amp;""</f>
        <v/>
      </c>
      <c r="O2114" s="98">
        <f t="array" ref="O2114">SUMPRODUCT(MID(0&amp;N2114,LARGE(INDEX(ISNUMBER(--MID(N2114,ROW($O$1:$O$25),1))* ROW($O$1:$O$25),0),ROW($O$1:$O$25))+1,1)*10^ROW($O$1:$O$25)/10)</f>
        <v>0</v>
      </c>
    </row>
    <row r="2115" spans="14:15" x14ac:dyDescent="0.25">
      <c r="N2115" s="311" t="str">
        <f>INDEX(Tracking!$B$6:$B$3001,ROW(A2110),1)&amp;""</f>
        <v/>
      </c>
      <c r="O2115" s="98">
        <f t="array" ref="O2115">SUMPRODUCT(MID(0&amp;N2115,LARGE(INDEX(ISNUMBER(--MID(N2115,ROW($O$1:$O$25),1))* ROW($O$1:$O$25),0),ROW($O$1:$O$25))+1,1)*10^ROW($O$1:$O$25)/10)</f>
        <v>0</v>
      </c>
    </row>
    <row r="2116" spans="14:15" x14ac:dyDescent="0.25">
      <c r="N2116" s="311" t="str">
        <f>INDEX(Tracking!$B$6:$B$3001,ROW(A2111),1)&amp;""</f>
        <v/>
      </c>
      <c r="O2116" s="98">
        <f t="array" ref="O2116">SUMPRODUCT(MID(0&amp;N2116,LARGE(INDEX(ISNUMBER(--MID(N2116,ROW($O$1:$O$25),1))* ROW($O$1:$O$25),0),ROW($O$1:$O$25))+1,1)*10^ROW($O$1:$O$25)/10)</f>
        <v>0</v>
      </c>
    </row>
    <row r="2117" spans="14:15" x14ac:dyDescent="0.25">
      <c r="N2117" s="311" t="str">
        <f>INDEX(Tracking!$B$6:$B$3001,ROW(A2112),1)&amp;""</f>
        <v/>
      </c>
      <c r="O2117" s="98">
        <f t="array" ref="O2117">SUMPRODUCT(MID(0&amp;N2117,LARGE(INDEX(ISNUMBER(--MID(N2117,ROW($O$1:$O$25),1))* ROW($O$1:$O$25),0),ROW($O$1:$O$25))+1,1)*10^ROW($O$1:$O$25)/10)</f>
        <v>0</v>
      </c>
    </row>
    <row r="2118" spans="14:15" x14ac:dyDescent="0.25">
      <c r="N2118" s="311" t="str">
        <f>INDEX(Tracking!$B$6:$B$3001,ROW(A2113),1)&amp;""</f>
        <v/>
      </c>
      <c r="O2118" s="98">
        <f t="array" ref="O2118">SUMPRODUCT(MID(0&amp;N2118,LARGE(INDEX(ISNUMBER(--MID(N2118,ROW($O$1:$O$25),1))* ROW($O$1:$O$25),0),ROW($O$1:$O$25))+1,1)*10^ROW($O$1:$O$25)/10)</f>
        <v>0</v>
      </c>
    </row>
    <row r="2119" spans="14:15" x14ac:dyDescent="0.25">
      <c r="N2119" s="311" t="str">
        <f>INDEX(Tracking!$B$6:$B$3001,ROW(A2114),1)&amp;""</f>
        <v/>
      </c>
      <c r="O2119" s="98">
        <f t="array" ref="O2119">SUMPRODUCT(MID(0&amp;N2119,LARGE(INDEX(ISNUMBER(--MID(N2119,ROW($O$1:$O$25),1))* ROW($O$1:$O$25),0),ROW($O$1:$O$25))+1,1)*10^ROW($O$1:$O$25)/10)</f>
        <v>0</v>
      </c>
    </row>
    <row r="2120" spans="14:15" x14ac:dyDescent="0.25">
      <c r="N2120" s="311" t="str">
        <f>INDEX(Tracking!$B$6:$B$3001,ROW(A2115),1)&amp;""</f>
        <v/>
      </c>
      <c r="O2120" s="98">
        <f t="array" ref="O2120">SUMPRODUCT(MID(0&amp;N2120,LARGE(INDEX(ISNUMBER(--MID(N2120,ROW($O$1:$O$25),1))* ROW($O$1:$O$25),0),ROW($O$1:$O$25))+1,1)*10^ROW($O$1:$O$25)/10)</f>
        <v>0</v>
      </c>
    </row>
    <row r="2121" spans="14:15" x14ac:dyDescent="0.25">
      <c r="N2121" s="311" t="str">
        <f>INDEX(Tracking!$B$6:$B$3001,ROW(A2116),1)&amp;""</f>
        <v/>
      </c>
      <c r="O2121" s="98">
        <f t="array" ref="O2121">SUMPRODUCT(MID(0&amp;N2121,LARGE(INDEX(ISNUMBER(--MID(N2121,ROW($O$1:$O$25),1))* ROW($O$1:$O$25),0),ROW($O$1:$O$25))+1,1)*10^ROW($O$1:$O$25)/10)</f>
        <v>0</v>
      </c>
    </row>
    <row r="2122" spans="14:15" x14ac:dyDescent="0.25">
      <c r="N2122" s="311" t="str">
        <f>INDEX(Tracking!$B$6:$B$3001,ROW(A2117),1)&amp;""</f>
        <v/>
      </c>
      <c r="O2122" s="98">
        <f t="array" ref="O2122">SUMPRODUCT(MID(0&amp;N2122,LARGE(INDEX(ISNUMBER(--MID(N2122,ROW($O$1:$O$25),1))* ROW($O$1:$O$25),0),ROW($O$1:$O$25))+1,1)*10^ROW($O$1:$O$25)/10)</f>
        <v>0</v>
      </c>
    </row>
    <row r="2123" spans="14:15" x14ac:dyDescent="0.25">
      <c r="N2123" s="311" t="str">
        <f>INDEX(Tracking!$B$6:$B$3001,ROW(A2118),1)&amp;""</f>
        <v/>
      </c>
      <c r="O2123" s="98">
        <f t="array" ref="O2123">SUMPRODUCT(MID(0&amp;N2123,LARGE(INDEX(ISNUMBER(--MID(N2123,ROW($O$1:$O$25),1))* ROW($O$1:$O$25),0),ROW($O$1:$O$25))+1,1)*10^ROW($O$1:$O$25)/10)</f>
        <v>0</v>
      </c>
    </row>
    <row r="2124" spans="14:15" x14ac:dyDescent="0.25">
      <c r="N2124" s="311" t="str">
        <f>INDEX(Tracking!$B$6:$B$3001,ROW(A2119),1)&amp;""</f>
        <v/>
      </c>
      <c r="O2124" s="98">
        <f t="array" ref="O2124">SUMPRODUCT(MID(0&amp;N2124,LARGE(INDEX(ISNUMBER(--MID(N2124,ROW($O$1:$O$25),1))* ROW($O$1:$O$25),0),ROW($O$1:$O$25))+1,1)*10^ROW($O$1:$O$25)/10)</f>
        <v>0</v>
      </c>
    </row>
    <row r="2125" spans="14:15" x14ac:dyDescent="0.25">
      <c r="N2125" s="311" t="str">
        <f>INDEX(Tracking!$B$6:$B$3001,ROW(A2120),1)&amp;""</f>
        <v/>
      </c>
      <c r="O2125" s="98">
        <f t="array" ref="O2125">SUMPRODUCT(MID(0&amp;N2125,LARGE(INDEX(ISNUMBER(--MID(N2125,ROW($O$1:$O$25),1))* ROW($O$1:$O$25),0),ROW($O$1:$O$25))+1,1)*10^ROW($O$1:$O$25)/10)</f>
        <v>0</v>
      </c>
    </row>
    <row r="2126" spans="14:15" x14ac:dyDescent="0.25">
      <c r="N2126" s="311" t="str">
        <f>INDEX(Tracking!$B$6:$B$3001,ROW(A2121),1)&amp;""</f>
        <v/>
      </c>
      <c r="O2126" s="98">
        <f t="array" ref="O2126">SUMPRODUCT(MID(0&amp;N2126,LARGE(INDEX(ISNUMBER(--MID(N2126,ROW($O$1:$O$25),1))* ROW($O$1:$O$25),0),ROW($O$1:$O$25))+1,1)*10^ROW($O$1:$O$25)/10)</f>
        <v>0</v>
      </c>
    </row>
    <row r="2127" spans="14:15" x14ac:dyDescent="0.25">
      <c r="N2127" s="311" t="str">
        <f>INDEX(Tracking!$B$6:$B$3001,ROW(A2122),1)&amp;""</f>
        <v/>
      </c>
      <c r="O2127" s="98">
        <f t="array" ref="O2127">SUMPRODUCT(MID(0&amp;N2127,LARGE(INDEX(ISNUMBER(--MID(N2127,ROW($O$1:$O$25),1))* ROW($O$1:$O$25),0),ROW($O$1:$O$25))+1,1)*10^ROW($O$1:$O$25)/10)</f>
        <v>0</v>
      </c>
    </row>
    <row r="2128" spans="14:15" x14ac:dyDescent="0.25">
      <c r="N2128" s="311" t="str">
        <f>INDEX(Tracking!$B$6:$B$3001,ROW(A2123),1)&amp;""</f>
        <v/>
      </c>
      <c r="O2128" s="98">
        <f t="array" ref="O2128">SUMPRODUCT(MID(0&amp;N2128,LARGE(INDEX(ISNUMBER(--MID(N2128,ROW($O$1:$O$25),1))* ROW($O$1:$O$25),0),ROW($O$1:$O$25))+1,1)*10^ROW($O$1:$O$25)/10)</f>
        <v>0</v>
      </c>
    </row>
    <row r="2129" spans="14:15" x14ac:dyDescent="0.25">
      <c r="N2129" s="311" t="str">
        <f>INDEX(Tracking!$B$6:$B$3001,ROW(A2124),1)&amp;""</f>
        <v/>
      </c>
      <c r="O2129" s="98">
        <f t="array" ref="O2129">SUMPRODUCT(MID(0&amp;N2129,LARGE(INDEX(ISNUMBER(--MID(N2129,ROW($O$1:$O$25),1))* ROW($O$1:$O$25),0),ROW($O$1:$O$25))+1,1)*10^ROW($O$1:$O$25)/10)</f>
        <v>0</v>
      </c>
    </row>
    <row r="2130" spans="14:15" x14ac:dyDescent="0.25">
      <c r="N2130" s="311" t="str">
        <f>INDEX(Tracking!$B$6:$B$3001,ROW(A2125),1)&amp;""</f>
        <v/>
      </c>
      <c r="O2130" s="98">
        <f t="array" ref="O2130">SUMPRODUCT(MID(0&amp;N2130,LARGE(INDEX(ISNUMBER(--MID(N2130,ROW($O$1:$O$25),1))* ROW($O$1:$O$25),0),ROW($O$1:$O$25))+1,1)*10^ROW($O$1:$O$25)/10)</f>
        <v>0</v>
      </c>
    </row>
    <row r="2131" spans="14:15" x14ac:dyDescent="0.25">
      <c r="N2131" s="311" t="str">
        <f>INDEX(Tracking!$B$6:$B$3001,ROW(A2126),1)&amp;""</f>
        <v/>
      </c>
      <c r="O2131" s="98">
        <f t="array" ref="O2131">SUMPRODUCT(MID(0&amp;N2131,LARGE(INDEX(ISNUMBER(--MID(N2131,ROW($O$1:$O$25),1))* ROW($O$1:$O$25),0),ROW($O$1:$O$25))+1,1)*10^ROW($O$1:$O$25)/10)</f>
        <v>0</v>
      </c>
    </row>
    <row r="2132" spans="14:15" x14ac:dyDescent="0.25">
      <c r="N2132" s="311" t="str">
        <f>INDEX(Tracking!$B$6:$B$3001,ROW(A2127),1)&amp;""</f>
        <v/>
      </c>
      <c r="O2132" s="98">
        <f t="array" ref="O2132">SUMPRODUCT(MID(0&amp;N2132,LARGE(INDEX(ISNUMBER(--MID(N2132,ROW($O$1:$O$25),1))* ROW($O$1:$O$25),0),ROW($O$1:$O$25))+1,1)*10^ROW($O$1:$O$25)/10)</f>
        <v>0</v>
      </c>
    </row>
    <row r="2133" spans="14:15" x14ac:dyDescent="0.25">
      <c r="N2133" s="311" t="str">
        <f>INDEX(Tracking!$B$6:$B$3001,ROW(A2128),1)&amp;""</f>
        <v/>
      </c>
      <c r="O2133" s="98">
        <f t="array" ref="O2133">SUMPRODUCT(MID(0&amp;N2133,LARGE(INDEX(ISNUMBER(--MID(N2133,ROW($O$1:$O$25),1))* ROW($O$1:$O$25),0),ROW($O$1:$O$25))+1,1)*10^ROW($O$1:$O$25)/10)</f>
        <v>0</v>
      </c>
    </row>
    <row r="2134" spans="14:15" x14ac:dyDescent="0.25">
      <c r="N2134" s="311" t="str">
        <f>INDEX(Tracking!$B$6:$B$3001,ROW(A2129),1)&amp;""</f>
        <v/>
      </c>
      <c r="O2134" s="98">
        <f t="array" ref="O2134">SUMPRODUCT(MID(0&amp;N2134,LARGE(INDEX(ISNUMBER(--MID(N2134,ROW($O$1:$O$25),1))* ROW($O$1:$O$25),0),ROW($O$1:$O$25))+1,1)*10^ROW($O$1:$O$25)/10)</f>
        <v>0</v>
      </c>
    </row>
    <row r="2135" spans="14:15" x14ac:dyDescent="0.25">
      <c r="N2135" s="311" t="str">
        <f>INDEX(Tracking!$B$6:$B$3001,ROW(A2130),1)&amp;""</f>
        <v/>
      </c>
      <c r="O2135" s="98">
        <f t="array" ref="O2135">SUMPRODUCT(MID(0&amp;N2135,LARGE(INDEX(ISNUMBER(--MID(N2135,ROW($O$1:$O$25),1))* ROW($O$1:$O$25),0),ROW($O$1:$O$25))+1,1)*10^ROW($O$1:$O$25)/10)</f>
        <v>0</v>
      </c>
    </row>
    <row r="2136" spans="14:15" x14ac:dyDescent="0.25">
      <c r="N2136" s="311" t="str">
        <f>INDEX(Tracking!$B$6:$B$3001,ROW(A2131),1)&amp;""</f>
        <v/>
      </c>
      <c r="O2136" s="98">
        <f t="array" ref="O2136">SUMPRODUCT(MID(0&amp;N2136,LARGE(INDEX(ISNUMBER(--MID(N2136,ROW($O$1:$O$25),1))* ROW($O$1:$O$25),0),ROW($O$1:$O$25))+1,1)*10^ROW($O$1:$O$25)/10)</f>
        <v>0</v>
      </c>
    </row>
    <row r="2137" spans="14:15" x14ac:dyDescent="0.25">
      <c r="N2137" s="311" t="str">
        <f>INDEX(Tracking!$B$6:$B$3001,ROW(A2132),1)&amp;""</f>
        <v/>
      </c>
      <c r="O2137" s="98">
        <f t="array" ref="O2137">SUMPRODUCT(MID(0&amp;N2137,LARGE(INDEX(ISNUMBER(--MID(N2137,ROW($O$1:$O$25),1))* ROW($O$1:$O$25),0),ROW($O$1:$O$25))+1,1)*10^ROW($O$1:$O$25)/10)</f>
        <v>0</v>
      </c>
    </row>
    <row r="2138" spans="14:15" x14ac:dyDescent="0.25">
      <c r="N2138" s="311" t="str">
        <f>INDEX(Tracking!$B$6:$B$3001,ROW(A2133),1)&amp;""</f>
        <v/>
      </c>
      <c r="O2138" s="98">
        <f t="array" ref="O2138">SUMPRODUCT(MID(0&amp;N2138,LARGE(INDEX(ISNUMBER(--MID(N2138,ROW($O$1:$O$25),1))* ROW($O$1:$O$25),0),ROW($O$1:$O$25))+1,1)*10^ROW($O$1:$O$25)/10)</f>
        <v>0</v>
      </c>
    </row>
    <row r="2139" spans="14:15" x14ac:dyDescent="0.25">
      <c r="N2139" s="311" t="str">
        <f>INDEX(Tracking!$B$6:$B$3001,ROW(A2134),1)&amp;""</f>
        <v/>
      </c>
      <c r="O2139" s="98">
        <f t="array" ref="O2139">SUMPRODUCT(MID(0&amp;N2139,LARGE(INDEX(ISNUMBER(--MID(N2139,ROW($O$1:$O$25),1))* ROW($O$1:$O$25),0),ROW($O$1:$O$25))+1,1)*10^ROW($O$1:$O$25)/10)</f>
        <v>0</v>
      </c>
    </row>
    <row r="2140" spans="14:15" x14ac:dyDescent="0.25">
      <c r="N2140" s="311" t="str">
        <f>INDEX(Tracking!$B$6:$B$3001,ROW(A2135),1)&amp;""</f>
        <v/>
      </c>
      <c r="O2140" s="98">
        <f t="array" ref="O2140">SUMPRODUCT(MID(0&amp;N2140,LARGE(INDEX(ISNUMBER(--MID(N2140,ROW($O$1:$O$25),1))* ROW($O$1:$O$25),0),ROW($O$1:$O$25))+1,1)*10^ROW($O$1:$O$25)/10)</f>
        <v>0</v>
      </c>
    </row>
    <row r="2141" spans="14:15" x14ac:dyDescent="0.25">
      <c r="N2141" s="311" t="str">
        <f>INDEX(Tracking!$B$6:$B$3001,ROW(A2136),1)&amp;""</f>
        <v/>
      </c>
      <c r="O2141" s="98">
        <f t="array" ref="O2141">SUMPRODUCT(MID(0&amp;N2141,LARGE(INDEX(ISNUMBER(--MID(N2141,ROW($O$1:$O$25),1))* ROW($O$1:$O$25),0),ROW($O$1:$O$25))+1,1)*10^ROW($O$1:$O$25)/10)</f>
        <v>0</v>
      </c>
    </row>
    <row r="2142" spans="14:15" x14ac:dyDescent="0.25">
      <c r="N2142" s="311" t="str">
        <f>INDEX(Tracking!$B$6:$B$3001,ROW(A2137),1)&amp;""</f>
        <v/>
      </c>
      <c r="O2142" s="98">
        <f t="array" ref="O2142">SUMPRODUCT(MID(0&amp;N2142,LARGE(INDEX(ISNUMBER(--MID(N2142,ROW($O$1:$O$25),1))* ROW($O$1:$O$25),0),ROW($O$1:$O$25))+1,1)*10^ROW($O$1:$O$25)/10)</f>
        <v>0</v>
      </c>
    </row>
    <row r="2143" spans="14:15" x14ac:dyDescent="0.25">
      <c r="N2143" s="311" t="str">
        <f>INDEX(Tracking!$B$6:$B$3001,ROW(A2138),1)&amp;""</f>
        <v/>
      </c>
      <c r="O2143" s="98">
        <f t="array" ref="O2143">SUMPRODUCT(MID(0&amp;N2143,LARGE(INDEX(ISNUMBER(--MID(N2143,ROW($O$1:$O$25),1))* ROW($O$1:$O$25),0),ROW($O$1:$O$25))+1,1)*10^ROW($O$1:$O$25)/10)</f>
        <v>0</v>
      </c>
    </row>
    <row r="2144" spans="14:15" x14ac:dyDescent="0.25">
      <c r="N2144" s="311" t="str">
        <f>INDEX(Tracking!$B$6:$B$3001,ROW(A2139),1)&amp;""</f>
        <v/>
      </c>
      <c r="O2144" s="98">
        <f t="array" ref="O2144">SUMPRODUCT(MID(0&amp;N2144,LARGE(INDEX(ISNUMBER(--MID(N2144,ROW($O$1:$O$25),1))* ROW($O$1:$O$25),0),ROW($O$1:$O$25))+1,1)*10^ROW($O$1:$O$25)/10)</f>
        <v>0</v>
      </c>
    </row>
    <row r="2145" spans="14:15" x14ac:dyDescent="0.25">
      <c r="N2145" s="311" t="str">
        <f>INDEX(Tracking!$B$6:$B$3001,ROW(A2140),1)&amp;""</f>
        <v/>
      </c>
      <c r="O2145" s="98">
        <f t="array" ref="O2145">SUMPRODUCT(MID(0&amp;N2145,LARGE(INDEX(ISNUMBER(--MID(N2145,ROW($O$1:$O$25),1))* ROW($O$1:$O$25),0),ROW($O$1:$O$25))+1,1)*10^ROW($O$1:$O$25)/10)</f>
        <v>0</v>
      </c>
    </row>
    <row r="2146" spans="14:15" x14ac:dyDescent="0.25">
      <c r="N2146" s="311" t="str">
        <f>INDEX(Tracking!$B$6:$B$3001,ROW(A2141),1)&amp;""</f>
        <v/>
      </c>
      <c r="O2146" s="98">
        <f t="array" ref="O2146">SUMPRODUCT(MID(0&amp;N2146,LARGE(INDEX(ISNUMBER(--MID(N2146,ROW($O$1:$O$25),1))* ROW($O$1:$O$25),0),ROW($O$1:$O$25))+1,1)*10^ROW($O$1:$O$25)/10)</f>
        <v>0</v>
      </c>
    </row>
    <row r="2147" spans="14:15" x14ac:dyDescent="0.25">
      <c r="N2147" s="311" t="str">
        <f>INDEX(Tracking!$B$6:$B$3001,ROW(A2142),1)&amp;""</f>
        <v/>
      </c>
      <c r="O2147" s="98">
        <f t="array" ref="O2147">SUMPRODUCT(MID(0&amp;N2147,LARGE(INDEX(ISNUMBER(--MID(N2147,ROW($O$1:$O$25),1))* ROW($O$1:$O$25),0),ROW($O$1:$O$25))+1,1)*10^ROW($O$1:$O$25)/10)</f>
        <v>0</v>
      </c>
    </row>
    <row r="2148" spans="14:15" x14ac:dyDescent="0.25">
      <c r="N2148" s="311" t="str">
        <f>INDEX(Tracking!$B$6:$B$3001,ROW(A2143),1)&amp;""</f>
        <v/>
      </c>
      <c r="O2148" s="98">
        <f t="array" ref="O2148">SUMPRODUCT(MID(0&amp;N2148,LARGE(INDEX(ISNUMBER(--MID(N2148,ROW($O$1:$O$25),1))* ROW($O$1:$O$25),0),ROW($O$1:$O$25))+1,1)*10^ROW($O$1:$O$25)/10)</f>
        <v>0</v>
      </c>
    </row>
    <row r="2149" spans="14:15" x14ac:dyDescent="0.25">
      <c r="N2149" s="311" t="str">
        <f>INDEX(Tracking!$B$6:$B$3001,ROW(A2144),1)&amp;""</f>
        <v/>
      </c>
      <c r="O2149" s="98">
        <f t="array" ref="O2149">SUMPRODUCT(MID(0&amp;N2149,LARGE(INDEX(ISNUMBER(--MID(N2149,ROW($O$1:$O$25),1))* ROW($O$1:$O$25),0),ROW($O$1:$O$25))+1,1)*10^ROW($O$1:$O$25)/10)</f>
        <v>0</v>
      </c>
    </row>
    <row r="2150" spans="14:15" x14ac:dyDescent="0.25">
      <c r="N2150" s="311" t="str">
        <f>INDEX(Tracking!$B$6:$B$3001,ROW(A2145),1)&amp;""</f>
        <v/>
      </c>
      <c r="O2150" s="98">
        <f t="array" ref="O2150">SUMPRODUCT(MID(0&amp;N2150,LARGE(INDEX(ISNUMBER(--MID(N2150,ROW($O$1:$O$25),1))* ROW($O$1:$O$25),0),ROW($O$1:$O$25))+1,1)*10^ROW($O$1:$O$25)/10)</f>
        <v>0</v>
      </c>
    </row>
    <row r="2151" spans="14:15" x14ac:dyDescent="0.25">
      <c r="N2151" s="311" t="str">
        <f>INDEX(Tracking!$B$6:$B$3001,ROW(A2146),1)&amp;""</f>
        <v/>
      </c>
      <c r="O2151" s="98">
        <f t="array" ref="O2151">SUMPRODUCT(MID(0&amp;N2151,LARGE(INDEX(ISNUMBER(--MID(N2151,ROW($O$1:$O$25),1))* ROW($O$1:$O$25),0),ROW($O$1:$O$25))+1,1)*10^ROW($O$1:$O$25)/10)</f>
        <v>0</v>
      </c>
    </row>
    <row r="2152" spans="14:15" x14ac:dyDescent="0.25">
      <c r="N2152" s="311" t="str">
        <f>INDEX(Tracking!$B$6:$B$3001,ROW(A2147),1)&amp;""</f>
        <v/>
      </c>
      <c r="O2152" s="98">
        <f t="array" ref="O2152">SUMPRODUCT(MID(0&amp;N2152,LARGE(INDEX(ISNUMBER(--MID(N2152,ROW($O$1:$O$25),1))* ROW($O$1:$O$25),0),ROW($O$1:$O$25))+1,1)*10^ROW($O$1:$O$25)/10)</f>
        <v>0</v>
      </c>
    </row>
    <row r="2153" spans="14:15" x14ac:dyDescent="0.25">
      <c r="N2153" s="311" t="str">
        <f>INDEX(Tracking!$B$6:$B$3001,ROW(A2148),1)&amp;""</f>
        <v/>
      </c>
      <c r="O2153" s="98">
        <f t="array" ref="O2153">SUMPRODUCT(MID(0&amp;N2153,LARGE(INDEX(ISNUMBER(--MID(N2153,ROW($O$1:$O$25),1))* ROW($O$1:$O$25),0),ROW($O$1:$O$25))+1,1)*10^ROW($O$1:$O$25)/10)</f>
        <v>0</v>
      </c>
    </row>
    <row r="2154" spans="14:15" x14ac:dyDescent="0.25">
      <c r="N2154" s="311" t="str">
        <f>INDEX(Tracking!$B$6:$B$3001,ROW(A2149),1)&amp;""</f>
        <v/>
      </c>
      <c r="O2154" s="98">
        <f t="array" ref="O2154">SUMPRODUCT(MID(0&amp;N2154,LARGE(INDEX(ISNUMBER(--MID(N2154,ROW($O$1:$O$25),1))* ROW($O$1:$O$25),0),ROW($O$1:$O$25))+1,1)*10^ROW($O$1:$O$25)/10)</f>
        <v>0</v>
      </c>
    </row>
    <row r="2155" spans="14:15" x14ac:dyDescent="0.25">
      <c r="N2155" s="311" t="str">
        <f>INDEX(Tracking!$B$6:$B$3001,ROW(A2150),1)&amp;""</f>
        <v/>
      </c>
      <c r="O2155" s="98">
        <f t="array" ref="O2155">SUMPRODUCT(MID(0&amp;N2155,LARGE(INDEX(ISNUMBER(--MID(N2155,ROW($O$1:$O$25),1))* ROW($O$1:$O$25),0),ROW($O$1:$O$25))+1,1)*10^ROW($O$1:$O$25)/10)</f>
        <v>0</v>
      </c>
    </row>
    <row r="2156" spans="14:15" x14ac:dyDescent="0.25">
      <c r="N2156" s="311" t="str">
        <f>INDEX(Tracking!$B$6:$B$3001,ROW(A2151),1)&amp;""</f>
        <v/>
      </c>
      <c r="O2156" s="98">
        <f t="array" ref="O2156">SUMPRODUCT(MID(0&amp;N2156,LARGE(INDEX(ISNUMBER(--MID(N2156,ROW($O$1:$O$25),1))* ROW($O$1:$O$25),0),ROW($O$1:$O$25))+1,1)*10^ROW($O$1:$O$25)/10)</f>
        <v>0</v>
      </c>
    </row>
    <row r="2157" spans="14:15" x14ac:dyDescent="0.25">
      <c r="N2157" s="311" t="str">
        <f>INDEX(Tracking!$B$6:$B$3001,ROW(A2152),1)&amp;""</f>
        <v/>
      </c>
      <c r="O2157" s="98">
        <f t="array" ref="O2157">SUMPRODUCT(MID(0&amp;N2157,LARGE(INDEX(ISNUMBER(--MID(N2157,ROW($O$1:$O$25),1))* ROW($O$1:$O$25),0),ROW($O$1:$O$25))+1,1)*10^ROW($O$1:$O$25)/10)</f>
        <v>0</v>
      </c>
    </row>
    <row r="2158" spans="14:15" x14ac:dyDescent="0.25">
      <c r="N2158" s="311" t="str">
        <f>INDEX(Tracking!$B$6:$B$3001,ROW(A2153),1)&amp;""</f>
        <v/>
      </c>
      <c r="O2158" s="98">
        <f t="array" ref="O2158">SUMPRODUCT(MID(0&amp;N2158,LARGE(INDEX(ISNUMBER(--MID(N2158,ROW($O$1:$O$25),1))* ROW($O$1:$O$25),0),ROW($O$1:$O$25))+1,1)*10^ROW($O$1:$O$25)/10)</f>
        <v>0</v>
      </c>
    </row>
    <row r="2159" spans="14:15" x14ac:dyDescent="0.25">
      <c r="N2159" s="311" t="str">
        <f>INDEX(Tracking!$B$6:$B$3001,ROW(A2154),1)&amp;""</f>
        <v/>
      </c>
      <c r="O2159" s="98">
        <f t="array" ref="O2159">SUMPRODUCT(MID(0&amp;N2159,LARGE(INDEX(ISNUMBER(--MID(N2159,ROW($O$1:$O$25),1))* ROW($O$1:$O$25),0),ROW($O$1:$O$25))+1,1)*10^ROW($O$1:$O$25)/10)</f>
        <v>0</v>
      </c>
    </row>
    <row r="2160" spans="14:15" x14ac:dyDescent="0.25">
      <c r="N2160" s="311" t="str">
        <f>INDEX(Tracking!$B$6:$B$3001,ROW(A2155),1)&amp;""</f>
        <v/>
      </c>
      <c r="O2160" s="98">
        <f t="array" ref="O2160">SUMPRODUCT(MID(0&amp;N2160,LARGE(INDEX(ISNUMBER(--MID(N2160,ROW($O$1:$O$25),1))* ROW($O$1:$O$25),0),ROW($O$1:$O$25))+1,1)*10^ROW($O$1:$O$25)/10)</f>
        <v>0</v>
      </c>
    </row>
    <row r="2161" spans="14:15" x14ac:dyDescent="0.25">
      <c r="N2161" s="311" t="str">
        <f>INDEX(Tracking!$B$6:$B$3001,ROW(A2156),1)&amp;""</f>
        <v/>
      </c>
      <c r="O2161" s="98">
        <f t="array" ref="O2161">SUMPRODUCT(MID(0&amp;N2161,LARGE(INDEX(ISNUMBER(--MID(N2161,ROW($O$1:$O$25),1))* ROW($O$1:$O$25),0),ROW($O$1:$O$25))+1,1)*10^ROW($O$1:$O$25)/10)</f>
        <v>0</v>
      </c>
    </row>
    <row r="2162" spans="14:15" x14ac:dyDescent="0.25">
      <c r="N2162" s="311" t="str">
        <f>INDEX(Tracking!$B$6:$B$3001,ROW(A2157),1)&amp;""</f>
        <v/>
      </c>
      <c r="O2162" s="98">
        <f t="array" ref="O2162">SUMPRODUCT(MID(0&amp;N2162,LARGE(INDEX(ISNUMBER(--MID(N2162,ROW($O$1:$O$25),1))* ROW($O$1:$O$25),0),ROW($O$1:$O$25))+1,1)*10^ROW($O$1:$O$25)/10)</f>
        <v>0</v>
      </c>
    </row>
    <row r="2163" spans="14:15" x14ac:dyDescent="0.25">
      <c r="N2163" s="311" t="str">
        <f>INDEX(Tracking!$B$6:$B$3001,ROW(A2158),1)&amp;""</f>
        <v/>
      </c>
      <c r="O2163" s="98">
        <f t="array" ref="O2163">SUMPRODUCT(MID(0&amp;N2163,LARGE(INDEX(ISNUMBER(--MID(N2163,ROW($O$1:$O$25),1))* ROW($O$1:$O$25),0),ROW($O$1:$O$25))+1,1)*10^ROW($O$1:$O$25)/10)</f>
        <v>0</v>
      </c>
    </row>
    <row r="2164" spans="14:15" x14ac:dyDescent="0.25">
      <c r="N2164" s="311" t="str">
        <f>INDEX(Tracking!$B$6:$B$3001,ROW(A2159),1)&amp;""</f>
        <v/>
      </c>
      <c r="O2164" s="98">
        <f t="array" ref="O2164">SUMPRODUCT(MID(0&amp;N2164,LARGE(INDEX(ISNUMBER(--MID(N2164,ROW($O$1:$O$25),1))* ROW($O$1:$O$25),0),ROW($O$1:$O$25))+1,1)*10^ROW($O$1:$O$25)/10)</f>
        <v>0</v>
      </c>
    </row>
    <row r="2165" spans="14:15" x14ac:dyDescent="0.25">
      <c r="N2165" s="311" t="str">
        <f>INDEX(Tracking!$B$6:$B$3001,ROW(A2160),1)&amp;""</f>
        <v/>
      </c>
      <c r="O2165" s="98">
        <f t="array" ref="O2165">SUMPRODUCT(MID(0&amp;N2165,LARGE(INDEX(ISNUMBER(--MID(N2165,ROW($O$1:$O$25),1))* ROW($O$1:$O$25),0),ROW($O$1:$O$25))+1,1)*10^ROW($O$1:$O$25)/10)</f>
        <v>0</v>
      </c>
    </row>
    <row r="2166" spans="14:15" x14ac:dyDescent="0.25">
      <c r="N2166" s="311" t="str">
        <f>INDEX(Tracking!$B$6:$B$3001,ROW(A2161),1)&amp;""</f>
        <v/>
      </c>
      <c r="O2166" s="98">
        <f t="array" ref="O2166">SUMPRODUCT(MID(0&amp;N2166,LARGE(INDEX(ISNUMBER(--MID(N2166,ROW($O$1:$O$25),1))* ROW($O$1:$O$25),0),ROW($O$1:$O$25))+1,1)*10^ROW($O$1:$O$25)/10)</f>
        <v>0</v>
      </c>
    </row>
    <row r="2167" spans="14:15" x14ac:dyDescent="0.25">
      <c r="N2167" s="311" t="str">
        <f>INDEX(Tracking!$B$6:$B$3001,ROW(A2162),1)&amp;""</f>
        <v/>
      </c>
      <c r="O2167" s="98">
        <f t="array" ref="O2167">SUMPRODUCT(MID(0&amp;N2167,LARGE(INDEX(ISNUMBER(--MID(N2167,ROW($O$1:$O$25),1))* ROW($O$1:$O$25),0),ROW($O$1:$O$25))+1,1)*10^ROW($O$1:$O$25)/10)</f>
        <v>0</v>
      </c>
    </row>
    <row r="2168" spans="14:15" x14ac:dyDescent="0.25">
      <c r="N2168" s="311" t="str">
        <f>INDEX(Tracking!$B$6:$B$3001,ROW(A2163),1)&amp;""</f>
        <v/>
      </c>
      <c r="O2168" s="98">
        <f t="array" ref="O2168">SUMPRODUCT(MID(0&amp;N2168,LARGE(INDEX(ISNUMBER(--MID(N2168,ROW($O$1:$O$25),1))* ROW($O$1:$O$25),0),ROW($O$1:$O$25))+1,1)*10^ROW($O$1:$O$25)/10)</f>
        <v>0</v>
      </c>
    </row>
    <row r="2169" spans="14:15" x14ac:dyDescent="0.25">
      <c r="N2169" s="311" t="str">
        <f>INDEX(Tracking!$B$6:$B$3001,ROW(A2164),1)&amp;""</f>
        <v/>
      </c>
      <c r="O2169" s="98">
        <f t="array" ref="O2169">SUMPRODUCT(MID(0&amp;N2169,LARGE(INDEX(ISNUMBER(--MID(N2169,ROW($O$1:$O$25),1))* ROW($O$1:$O$25),0),ROW($O$1:$O$25))+1,1)*10^ROW($O$1:$O$25)/10)</f>
        <v>0</v>
      </c>
    </row>
    <row r="2170" spans="14:15" x14ac:dyDescent="0.25">
      <c r="N2170" s="311" t="str">
        <f>INDEX(Tracking!$B$6:$B$3001,ROW(A2165),1)&amp;""</f>
        <v/>
      </c>
      <c r="O2170" s="98">
        <f t="array" ref="O2170">SUMPRODUCT(MID(0&amp;N2170,LARGE(INDEX(ISNUMBER(--MID(N2170,ROW($O$1:$O$25),1))* ROW($O$1:$O$25),0),ROW($O$1:$O$25))+1,1)*10^ROW($O$1:$O$25)/10)</f>
        <v>0</v>
      </c>
    </row>
    <row r="2171" spans="14:15" x14ac:dyDescent="0.25">
      <c r="N2171" s="311" t="str">
        <f>INDEX(Tracking!$B$6:$B$3001,ROW(A2166),1)&amp;""</f>
        <v/>
      </c>
      <c r="O2171" s="98">
        <f t="array" ref="O2171">SUMPRODUCT(MID(0&amp;N2171,LARGE(INDEX(ISNUMBER(--MID(N2171,ROW($O$1:$O$25),1))* ROW($O$1:$O$25),0),ROW($O$1:$O$25))+1,1)*10^ROW($O$1:$O$25)/10)</f>
        <v>0</v>
      </c>
    </row>
    <row r="2172" spans="14:15" x14ac:dyDescent="0.25">
      <c r="N2172" s="311" t="str">
        <f>INDEX(Tracking!$B$6:$B$3001,ROW(A2167),1)&amp;""</f>
        <v/>
      </c>
      <c r="O2172" s="98">
        <f t="array" ref="O2172">SUMPRODUCT(MID(0&amp;N2172,LARGE(INDEX(ISNUMBER(--MID(N2172,ROW($O$1:$O$25),1))* ROW($O$1:$O$25),0),ROW($O$1:$O$25))+1,1)*10^ROW($O$1:$O$25)/10)</f>
        <v>0</v>
      </c>
    </row>
    <row r="2173" spans="14:15" x14ac:dyDescent="0.25">
      <c r="N2173" s="311" t="str">
        <f>INDEX(Tracking!$B$6:$B$3001,ROW(A2168),1)&amp;""</f>
        <v/>
      </c>
      <c r="O2173" s="98">
        <f t="array" ref="O2173">SUMPRODUCT(MID(0&amp;N2173,LARGE(INDEX(ISNUMBER(--MID(N2173,ROW($O$1:$O$25),1))* ROW($O$1:$O$25),0),ROW($O$1:$O$25))+1,1)*10^ROW($O$1:$O$25)/10)</f>
        <v>0</v>
      </c>
    </row>
    <row r="2174" spans="14:15" x14ac:dyDescent="0.25">
      <c r="N2174" s="311" t="str">
        <f>INDEX(Tracking!$B$6:$B$3001,ROW(A2169),1)&amp;""</f>
        <v/>
      </c>
      <c r="O2174" s="98">
        <f t="array" ref="O2174">SUMPRODUCT(MID(0&amp;N2174,LARGE(INDEX(ISNUMBER(--MID(N2174,ROW($O$1:$O$25),1))* ROW($O$1:$O$25),0),ROW($O$1:$O$25))+1,1)*10^ROW($O$1:$O$25)/10)</f>
        <v>0</v>
      </c>
    </row>
    <row r="2175" spans="14:15" x14ac:dyDescent="0.25">
      <c r="N2175" s="311" t="str">
        <f>INDEX(Tracking!$B$6:$B$3001,ROW(A2170),1)&amp;""</f>
        <v/>
      </c>
      <c r="O2175" s="98">
        <f t="array" ref="O2175">SUMPRODUCT(MID(0&amp;N2175,LARGE(INDEX(ISNUMBER(--MID(N2175,ROW($O$1:$O$25),1))* ROW($O$1:$O$25),0),ROW($O$1:$O$25))+1,1)*10^ROW($O$1:$O$25)/10)</f>
        <v>0</v>
      </c>
    </row>
    <row r="2176" spans="14:15" x14ac:dyDescent="0.25">
      <c r="N2176" s="311" t="str">
        <f>INDEX(Tracking!$B$6:$B$3001,ROW(A2171),1)&amp;""</f>
        <v/>
      </c>
      <c r="O2176" s="98">
        <f t="array" ref="O2176">SUMPRODUCT(MID(0&amp;N2176,LARGE(INDEX(ISNUMBER(--MID(N2176,ROW($O$1:$O$25),1))* ROW($O$1:$O$25),0),ROW($O$1:$O$25))+1,1)*10^ROW($O$1:$O$25)/10)</f>
        <v>0</v>
      </c>
    </row>
    <row r="2177" spans="14:15" x14ac:dyDescent="0.25">
      <c r="N2177" s="311" t="str">
        <f>INDEX(Tracking!$B$6:$B$3001,ROW(A2172),1)&amp;""</f>
        <v/>
      </c>
      <c r="O2177" s="98">
        <f t="array" ref="O2177">SUMPRODUCT(MID(0&amp;N2177,LARGE(INDEX(ISNUMBER(--MID(N2177,ROW($O$1:$O$25),1))* ROW($O$1:$O$25),0),ROW($O$1:$O$25))+1,1)*10^ROW($O$1:$O$25)/10)</f>
        <v>0</v>
      </c>
    </row>
    <row r="2178" spans="14:15" x14ac:dyDescent="0.25">
      <c r="N2178" s="311" t="str">
        <f>INDEX(Tracking!$B$6:$B$3001,ROW(A2173),1)&amp;""</f>
        <v/>
      </c>
      <c r="O2178" s="98">
        <f t="array" ref="O2178">SUMPRODUCT(MID(0&amp;N2178,LARGE(INDEX(ISNUMBER(--MID(N2178,ROW($O$1:$O$25),1))* ROW($O$1:$O$25),0),ROW($O$1:$O$25))+1,1)*10^ROW($O$1:$O$25)/10)</f>
        <v>0</v>
      </c>
    </row>
    <row r="2179" spans="14:15" x14ac:dyDescent="0.25">
      <c r="N2179" s="311" t="str">
        <f>INDEX(Tracking!$B$6:$B$3001,ROW(A2174),1)&amp;""</f>
        <v/>
      </c>
      <c r="O2179" s="98">
        <f t="array" ref="O2179">SUMPRODUCT(MID(0&amp;N2179,LARGE(INDEX(ISNUMBER(--MID(N2179,ROW($O$1:$O$25),1))* ROW($O$1:$O$25),0),ROW($O$1:$O$25))+1,1)*10^ROW($O$1:$O$25)/10)</f>
        <v>0</v>
      </c>
    </row>
    <row r="2180" spans="14:15" x14ac:dyDescent="0.25">
      <c r="N2180" s="311" t="str">
        <f>INDEX(Tracking!$B$6:$B$3001,ROW(A2175),1)&amp;""</f>
        <v/>
      </c>
      <c r="O2180" s="98">
        <f t="array" ref="O2180">SUMPRODUCT(MID(0&amp;N2180,LARGE(INDEX(ISNUMBER(--MID(N2180,ROW($O$1:$O$25),1))* ROW($O$1:$O$25),0),ROW($O$1:$O$25))+1,1)*10^ROW($O$1:$O$25)/10)</f>
        <v>0</v>
      </c>
    </row>
    <row r="2181" spans="14:15" x14ac:dyDescent="0.25">
      <c r="N2181" s="311" t="str">
        <f>INDEX(Tracking!$B$6:$B$3001,ROW(A2176),1)&amp;""</f>
        <v/>
      </c>
      <c r="O2181" s="98">
        <f t="array" ref="O2181">SUMPRODUCT(MID(0&amp;N2181,LARGE(INDEX(ISNUMBER(--MID(N2181,ROW($O$1:$O$25),1))* ROW($O$1:$O$25),0),ROW($O$1:$O$25))+1,1)*10^ROW($O$1:$O$25)/10)</f>
        <v>0</v>
      </c>
    </row>
    <row r="2182" spans="14:15" x14ac:dyDescent="0.25">
      <c r="N2182" s="311" t="str">
        <f>INDEX(Tracking!$B$6:$B$3001,ROW(A2177),1)&amp;""</f>
        <v/>
      </c>
      <c r="O2182" s="98">
        <f t="array" ref="O2182">SUMPRODUCT(MID(0&amp;N2182,LARGE(INDEX(ISNUMBER(--MID(N2182,ROW($O$1:$O$25),1))* ROW($O$1:$O$25),0),ROW($O$1:$O$25))+1,1)*10^ROW($O$1:$O$25)/10)</f>
        <v>0</v>
      </c>
    </row>
    <row r="2183" spans="14:15" x14ac:dyDescent="0.25">
      <c r="N2183" s="311" t="str">
        <f>INDEX(Tracking!$B$6:$B$3001,ROW(A2178),1)&amp;""</f>
        <v/>
      </c>
      <c r="O2183" s="98">
        <f t="array" ref="O2183">SUMPRODUCT(MID(0&amp;N2183,LARGE(INDEX(ISNUMBER(--MID(N2183,ROW($O$1:$O$25),1))* ROW($O$1:$O$25),0),ROW($O$1:$O$25))+1,1)*10^ROW($O$1:$O$25)/10)</f>
        <v>0</v>
      </c>
    </row>
    <row r="2184" spans="14:15" x14ac:dyDescent="0.25">
      <c r="N2184" s="311" t="str">
        <f>INDEX(Tracking!$B$6:$B$3001,ROW(A2179),1)&amp;""</f>
        <v/>
      </c>
      <c r="O2184" s="98">
        <f t="array" ref="O2184">SUMPRODUCT(MID(0&amp;N2184,LARGE(INDEX(ISNUMBER(--MID(N2184,ROW($O$1:$O$25),1))* ROW($O$1:$O$25),0),ROW($O$1:$O$25))+1,1)*10^ROW($O$1:$O$25)/10)</f>
        <v>0</v>
      </c>
    </row>
    <row r="2185" spans="14:15" x14ac:dyDescent="0.25">
      <c r="N2185" s="311" t="str">
        <f>INDEX(Tracking!$B$6:$B$3001,ROW(A2180),1)&amp;""</f>
        <v/>
      </c>
      <c r="O2185" s="98">
        <f t="array" ref="O2185">SUMPRODUCT(MID(0&amp;N2185,LARGE(INDEX(ISNUMBER(--MID(N2185,ROW($O$1:$O$25),1))* ROW($O$1:$O$25),0),ROW($O$1:$O$25))+1,1)*10^ROW($O$1:$O$25)/10)</f>
        <v>0</v>
      </c>
    </row>
    <row r="2186" spans="14:15" x14ac:dyDescent="0.25">
      <c r="N2186" s="311" t="str">
        <f>INDEX(Tracking!$B$6:$B$3001,ROW(A2181),1)&amp;""</f>
        <v/>
      </c>
      <c r="O2186" s="98">
        <f t="array" ref="O2186">SUMPRODUCT(MID(0&amp;N2186,LARGE(INDEX(ISNUMBER(--MID(N2186,ROW($O$1:$O$25),1))* ROW($O$1:$O$25),0),ROW($O$1:$O$25))+1,1)*10^ROW($O$1:$O$25)/10)</f>
        <v>0</v>
      </c>
    </row>
    <row r="2187" spans="14:15" x14ac:dyDescent="0.25">
      <c r="N2187" s="311" t="str">
        <f>INDEX(Tracking!$B$6:$B$3001,ROW(A2182),1)&amp;""</f>
        <v/>
      </c>
      <c r="O2187" s="98">
        <f t="array" ref="O2187">SUMPRODUCT(MID(0&amp;N2187,LARGE(INDEX(ISNUMBER(--MID(N2187,ROW($O$1:$O$25),1))* ROW($O$1:$O$25),0),ROW($O$1:$O$25))+1,1)*10^ROW($O$1:$O$25)/10)</f>
        <v>0</v>
      </c>
    </row>
    <row r="2188" spans="14:15" x14ac:dyDescent="0.25">
      <c r="N2188" s="311" t="str">
        <f>INDEX(Tracking!$B$6:$B$3001,ROW(A2183),1)&amp;""</f>
        <v/>
      </c>
      <c r="O2188" s="98">
        <f t="array" ref="O2188">SUMPRODUCT(MID(0&amp;N2188,LARGE(INDEX(ISNUMBER(--MID(N2188,ROW($O$1:$O$25),1))* ROW($O$1:$O$25),0),ROW($O$1:$O$25))+1,1)*10^ROW($O$1:$O$25)/10)</f>
        <v>0</v>
      </c>
    </row>
    <row r="2189" spans="14:15" x14ac:dyDescent="0.25">
      <c r="N2189" s="311" t="str">
        <f>INDEX(Tracking!$B$6:$B$3001,ROW(A2184),1)&amp;""</f>
        <v/>
      </c>
      <c r="O2189" s="98">
        <f t="array" ref="O2189">SUMPRODUCT(MID(0&amp;N2189,LARGE(INDEX(ISNUMBER(--MID(N2189,ROW($O$1:$O$25),1))* ROW($O$1:$O$25),0),ROW($O$1:$O$25))+1,1)*10^ROW($O$1:$O$25)/10)</f>
        <v>0</v>
      </c>
    </row>
    <row r="2190" spans="14:15" x14ac:dyDescent="0.25">
      <c r="N2190" s="311" t="str">
        <f>INDEX(Tracking!$B$6:$B$3001,ROW(A2185),1)&amp;""</f>
        <v/>
      </c>
      <c r="O2190" s="98">
        <f t="array" ref="O2190">SUMPRODUCT(MID(0&amp;N2190,LARGE(INDEX(ISNUMBER(--MID(N2190,ROW($O$1:$O$25),1))* ROW($O$1:$O$25),0),ROW($O$1:$O$25))+1,1)*10^ROW($O$1:$O$25)/10)</f>
        <v>0</v>
      </c>
    </row>
    <row r="2191" spans="14:15" x14ac:dyDescent="0.25">
      <c r="N2191" s="311" t="str">
        <f>INDEX(Tracking!$B$6:$B$3001,ROW(A2186),1)&amp;""</f>
        <v/>
      </c>
      <c r="O2191" s="98">
        <f t="array" ref="O2191">SUMPRODUCT(MID(0&amp;N2191,LARGE(INDEX(ISNUMBER(--MID(N2191,ROW($O$1:$O$25),1))* ROW($O$1:$O$25),0),ROW($O$1:$O$25))+1,1)*10^ROW($O$1:$O$25)/10)</f>
        <v>0</v>
      </c>
    </row>
    <row r="2192" spans="14:15" x14ac:dyDescent="0.25">
      <c r="N2192" s="311" t="str">
        <f>INDEX(Tracking!$B$6:$B$3001,ROW(A2187),1)&amp;""</f>
        <v/>
      </c>
      <c r="O2192" s="98">
        <f t="array" ref="O2192">SUMPRODUCT(MID(0&amp;N2192,LARGE(INDEX(ISNUMBER(--MID(N2192,ROW($O$1:$O$25),1))* ROW($O$1:$O$25),0),ROW($O$1:$O$25))+1,1)*10^ROW($O$1:$O$25)/10)</f>
        <v>0</v>
      </c>
    </row>
    <row r="2193" spans="14:15" x14ac:dyDescent="0.25">
      <c r="N2193" s="311" t="str">
        <f>INDEX(Tracking!$B$6:$B$3001,ROW(A2188),1)&amp;""</f>
        <v/>
      </c>
      <c r="O2193" s="98">
        <f t="array" ref="O2193">SUMPRODUCT(MID(0&amp;N2193,LARGE(INDEX(ISNUMBER(--MID(N2193,ROW($O$1:$O$25),1))* ROW($O$1:$O$25),0),ROW($O$1:$O$25))+1,1)*10^ROW($O$1:$O$25)/10)</f>
        <v>0</v>
      </c>
    </row>
    <row r="2194" spans="14:15" x14ac:dyDescent="0.25">
      <c r="N2194" s="311" t="str">
        <f>INDEX(Tracking!$B$6:$B$3001,ROW(A2189),1)&amp;""</f>
        <v/>
      </c>
      <c r="O2194" s="98">
        <f t="array" ref="O2194">SUMPRODUCT(MID(0&amp;N2194,LARGE(INDEX(ISNUMBER(--MID(N2194,ROW($O$1:$O$25),1))* ROW($O$1:$O$25),0),ROW($O$1:$O$25))+1,1)*10^ROW($O$1:$O$25)/10)</f>
        <v>0</v>
      </c>
    </row>
    <row r="2195" spans="14:15" x14ac:dyDescent="0.25">
      <c r="N2195" s="311" t="str">
        <f>INDEX(Tracking!$B$6:$B$3001,ROW(A2190),1)&amp;""</f>
        <v/>
      </c>
      <c r="O2195" s="98">
        <f t="array" ref="O2195">SUMPRODUCT(MID(0&amp;N2195,LARGE(INDEX(ISNUMBER(--MID(N2195,ROW($O$1:$O$25),1))* ROW($O$1:$O$25),0),ROW($O$1:$O$25))+1,1)*10^ROW($O$1:$O$25)/10)</f>
        <v>0</v>
      </c>
    </row>
    <row r="2196" spans="14:15" x14ac:dyDescent="0.25">
      <c r="N2196" s="311" t="str">
        <f>INDEX(Tracking!$B$6:$B$3001,ROW(A2191),1)&amp;""</f>
        <v/>
      </c>
      <c r="O2196" s="98">
        <f t="array" ref="O2196">SUMPRODUCT(MID(0&amp;N2196,LARGE(INDEX(ISNUMBER(--MID(N2196,ROW($O$1:$O$25),1))* ROW($O$1:$O$25),0),ROW($O$1:$O$25))+1,1)*10^ROW($O$1:$O$25)/10)</f>
        <v>0</v>
      </c>
    </row>
    <row r="2197" spans="14:15" x14ac:dyDescent="0.25">
      <c r="N2197" s="311" t="str">
        <f>INDEX(Tracking!$B$6:$B$3001,ROW(A2192),1)&amp;""</f>
        <v/>
      </c>
      <c r="O2197" s="98">
        <f t="array" ref="O2197">SUMPRODUCT(MID(0&amp;N2197,LARGE(INDEX(ISNUMBER(--MID(N2197,ROW($O$1:$O$25),1))* ROW($O$1:$O$25),0),ROW($O$1:$O$25))+1,1)*10^ROW($O$1:$O$25)/10)</f>
        <v>0</v>
      </c>
    </row>
    <row r="2198" spans="14:15" x14ac:dyDescent="0.25">
      <c r="N2198" s="311" t="str">
        <f>INDEX(Tracking!$B$6:$B$3001,ROW(A2193),1)&amp;""</f>
        <v/>
      </c>
      <c r="O2198" s="98">
        <f t="array" ref="O2198">SUMPRODUCT(MID(0&amp;N2198,LARGE(INDEX(ISNUMBER(--MID(N2198,ROW($O$1:$O$25),1))* ROW($O$1:$O$25),0),ROW($O$1:$O$25))+1,1)*10^ROW($O$1:$O$25)/10)</f>
        <v>0</v>
      </c>
    </row>
    <row r="2199" spans="14:15" x14ac:dyDescent="0.25">
      <c r="N2199" s="311" t="str">
        <f>INDEX(Tracking!$B$6:$B$3001,ROW(A2194),1)&amp;""</f>
        <v/>
      </c>
      <c r="O2199" s="98">
        <f t="array" ref="O2199">SUMPRODUCT(MID(0&amp;N2199,LARGE(INDEX(ISNUMBER(--MID(N2199,ROW($O$1:$O$25),1))* ROW($O$1:$O$25),0),ROW($O$1:$O$25))+1,1)*10^ROW($O$1:$O$25)/10)</f>
        <v>0</v>
      </c>
    </row>
    <row r="2200" spans="14:15" x14ac:dyDescent="0.25">
      <c r="N2200" s="311" t="str">
        <f>INDEX(Tracking!$B$6:$B$3001,ROW(A2195),1)&amp;""</f>
        <v/>
      </c>
      <c r="O2200" s="98">
        <f t="array" ref="O2200">SUMPRODUCT(MID(0&amp;N2200,LARGE(INDEX(ISNUMBER(--MID(N2200,ROW($O$1:$O$25),1))* ROW($O$1:$O$25),0),ROW($O$1:$O$25))+1,1)*10^ROW($O$1:$O$25)/10)</f>
        <v>0</v>
      </c>
    </row>
    <row r="2201" spans="14:15" x14ac:dyDescent="0.25">
      <c r="N2201" s="311" t="str">
        <f>INDEX(Tracking!$B$6:$B$3001,ROW(A2196),1)&amp;""</f>
        <v/>
      </c>
      <c r="O2201" s="98">
        <f t="array" ref="O2201">SUMPRODUCT(MID(0&amp;N2201,LARGE(INDEX(ISNUMBER(--MID(N2201,ROW($O$1:$O$25),1))* ROW($O$1:$O$25),0),ROW($O$1:$O$25))+1,1)*10^ROW($O$1:$O$25)/10)</f>
        <v>0</v>
      </c>
    </row>
    <row r="2202" spans="14:15" x14ac:dyDescent="0.25">
      <c r="N2202" s="311" t="str">
        <f>INDEX(Tracking!$B$6:$B$3001,ROW(A2197),1)&amp;""</f>
        <v/>
      </c>
      <c r="O2202" s="98">
        <f t="array" ref="O2202">SUMPRODUCT(MID(0&amp;N2202,LARGE(INDEX(ISNUMBER(--MID(N2202,ROW($O$1:$O$25),1))* ROW($O$1:$O$25),0),ROW($O$1:$O$25))+1,1)*10^ROW($O$1:$O$25)/10)</f>
        <v>0</v>
      </c>
    </row>
    <row r="2203" spans="14:15" x14ac:dyDescent="0.25">
      <c r="N2203" s="311" t="str">
        <f>INDEX(Tracking!$B$6:$B$3001,ROW(A2198),1)&amp;""</f>
        <v/>
      </c>
      <c r="O2203" s="98">
        <f t="array" ref="O2203">SUMPRODUCT(MID(0&amp;N2203,LARGE(INDEX(ISNUMBER(--MID(N2203,ROW($O$1:$O$25),1))* ROW($O$1:$O$25),0),ROW($O$1:$O$25))+1,1)*10^ROW($O$1:$O$25)/10)</f>
        <v>0</v>
      </c>
    </row>
    <row r="2204" spans="14:15" x14ac:dyDescent="0.25">
      <c r="N2204" s="311" t="str">
        <f>INDEX(Tracking!$B$6:$B$3001,ROW(A2199),1)&amp;""</f>
        <v/>
      </c>
      <c r="O2204" s="98">
        <f t="array" ref="O2204">SUMPRODUCT(MID(0&amp;N2204,LARGE(INDEX(ISNUMBER(--MID(N2204,ROW($O$1:$O$25),1))* ROW($O$1:$O$25),0),ROW($O$1:$O$25))+1,1)*10^ROW($O$1:$O$25)/10)</f>
        <v>0</v>
      </c>
    </row>
    <row r="2205" spans="14:15" x14ac:dyDescent="0.25">
      <c r="N2205" s="311" t="str">
        <f>INDEX(Tracking!$B$6:$B$3001,ROW(A2200),1)&amp;""</f>
        <v/>
      </c>
      <c r="O2205" s="98">
        <f t="array" ref="O2205">SUMPRODUCT(MID(0&amp;N2205,LARGE(INDEX(ISNUMBER(--MID(N2205,ROW($O$1:$O$25),1))* ROW($O$1:$O$25),0),ROW($O$1:$O$25))+1,1)*10^ROW($O$1:$O$25)/10)</f>
        <v>0</v>
      </c>
    </row>
    <row r="2206" spans="14:15" x14ac:dyDescent="0.25">
      <c r="N2206" s="311" t="str">
        <f>INDEX(Tracking!$B$6:$B$3001,ROW(A2201),1)&amp;""</f>
        <v/>
      </c>
      <c r="O2206" s="98">
        <f t="array" ref="O2206">SUMPRODUCT(MID(0&amp;N2206,LARGE(INDEX(ISNUMBER(--MID(N2206,ROW($O$1:$O$25),1))* ROW($O$1:$O$25),0),ROW($O$1:$O$25))+1,1)*10^ROW($O$1:$O$25)/10)</f>
        <v>0</v>
      </c>
    </row>
    <row r="2207" spans="14:15" x14ac:dyDescent="0.25">
      <c r="N2207" s="311" t="str">
        <f>INDEX(Tracking!$B$6:$B$3001,ROW(A2202),1)&amp;""</f>
        <v/>
      </c>
      <c r="O2207" s="98">
        <f t="array" ref="O2207">SUMPRODUCT(MID(0&amp;N2207,LARGE(INDEX(ISNUMBER(--MID(N2207,ROW($O$1:$O$25),1))* ROW($O$1:$O$25),0),ROW($O$1:$O$25))+1,1)*10^ROW($O$1:$O$25)/10)</f>
        <v>0</v>
      </c>
    </row>
    <row r="2208" spans="14:15" x14ac:dyDescent="0.25">
      <c r="N2208" s="311" t="str">
        <f>INDEX(Tracking!$B$6:$B$3001,ROW(A2203),1)&amp;""</f>
        <v/>
      </c>
      <c r="O2208" s="98">
        <f t="array" ref="O2208">SUMPRODUCT(MID(0&amp;N2208,LARGE(INDEX(ISNUMBER(--MID(N2208,ROW($O$1:$O$25),1))* ROW($O$1:$O$25),0),ROW($O$1:$O$25))+1,1)*10^ROW($O$1:$O$25)/10)</f>
        <v>0</v>
      </c>
    </row>
    <row r="2209" spans="14:15" x14ac:dyDescent="0.25">
      <c r="N2209" s="311" t="str">
        <f>INDEX(Tracking!$B$6:$B$3001,ROW(A2204),1)&amp;""</f>
        <v/>
      </c>
      <c r="O2209" s="98">
        <f t="array" ref="O2209">SUMPRODUCT(MID(0&amp;N2209,LARGE(INDEX(ISNUMBER(--MID(N2209,ROW($O$1:$O$25),1))* ROW($O$1:$O$25),0),ROW($O$1:$O$25))+1,1)*10^ROW($O$1:$O$25)/10)</f>
        <v>0</v>
      </c>
    </row>
    <row r="2210" spans="14:15" x14ac:dyDescent="0.25">
      <c r="N2210" s="311" t="str">
        <f>INDEX(Tracking!$B$6:$B$3001,ROW(A2205),1)&amp;""</f>
        <v/>
      </c>
      <c r="O2210" s="98">
        <f t="array" ref="O2210">SUMPRODUCT(MID(0&amp;N2210,LARGE(INDEX(ISNUMBER(--MID(N2210,ROW($O$1:$O$25),1))* ROW($O$1:$O$25),0),ROW($O$1:$O$25))+1,1)*10^ROW($O$1:$O$25)/10)</f>
        <v>0</v>
      </c>
    </row>
    <row r="2211" spans="14:15" x14ac:dyDescent="0.25">
      <c r="N2211" s="311" t="str">
        <f>INDEX(Tracking!$B$6:$B$3001,ROW(A2206),1)&amp;""</f>
        <v/>
      </c>
      <c r="O2211" s="98">
        <f t="array" ref="O2211">SUMPRODUCT(MID(0&amp;N2211,LARGE(INDEX(ISNUMBER(--MID(N2211,ROW($O$1:$O$25),1))* ROW($O$1:$O$25),0),ROW($O$1:$O$25))+1,1)*10^ROW($O$1:$O$25)/10)</f>
        <v>0</v>
      </c>
    </row>
    <row r="2212" spans="14:15" x14ac:dyDescent="0.25">
      <c r="N2212" s="311" t="str">
        <f>INDEX(Tracking!$B$6:$B$3001,ROW(A2207),1)&amp;""</f>
        <v/>
      </c>
      <c r="O2212" s="98">
        <f t="array" ref="O2212">SUMPRODUCT(MID(0&amp;N2212,LARGE(INDEX(ISNUMBER(--MID(N2212,ROW($O$1:$O$25),1))* ROW($O$1:$O$25),0),ROW($O$1:$O$25))+1,1)*10^ROW($O$1:$O$25)/10)</f>
        <v>0</v>
      </c>
    </row>
    <row r="2213" spans="14:15" x14ac:dyDescent="0.25">
      <c r="N2213" s="311" t="str">
        <f>INDEX(Tracking!$B$6:$B$3001,ROW(A2208),1)&amp;""</f>
        <v/>
      </c>
      <c r="O2213" s="98">
        <f t="array" ref="O2213">SUMPRODUCT(MID(0&amp;N2213,LARGE(INDEX(ISNUMBER(--MID(N2213,ROW($O$1:$O$25),1))* ROW($O$1:$O$25),0),ROW($O$1:$O$25))+1,1)*10^ROW($O$1:$O$25)/10)</f>
        <v>0</v>
      </c>
    </row>
    <row r="2214" spans="14:15" x14ac:dyDescent="0.25">
      <c r="N2214" s="311" t="str">
        <f>INDEX(Tracking!$B$6:$B$3001,ROW(A2209),1)&amp;""</f>
        <v/>
      </c>
      <c r="O2214" s="98">
        <f t="array" ref="O2214">SUMPRODUCT(MID(0&amp;N2214,LARGE(INDEX(ISNUMBER(--MID(N2214,ROW($O$1:$O$25),1))* ROW($O$1:$O$25),0),ROW($O$1:$O$25))+1,1)*10^ROW($O$1:$O$25)/10)</f>
        <v>0</v>
      </c>
    </row>
    <row r="2215" spans="14:15" x14ac:dyDescent="0.25">
      <c r="N2215" s="311" t="str">
        <f>INDEX(Tracking!$B$6:$B$3001,ROW(A2210),1)&amp;""</f>
        <v/>
      </c>
      <c r="O2215" s="98">
        <f t="array" ref="O2215">SUMPRODUCT(MID(0&amp;N2215,LARGE(INDEX(ISNUMBER(--MID(N2215,ROW($O$1:$O$25),1))* ROW($O$1:$O$25),0),ROW($O$1:$O$25))+1,1)*10^ROW($O$1:$O$25)/10)</f>
        <v>0</v>
      </c>
    </row>
    <row r="2216" spans="14:15" x14ac:dyDescent="0.25">
      <c r="N2216" s="311" t="str">
        <f>INDEX(Tracking!$B$6:$B$3001,ROW(A2211),1)&amp;""</f>
        <v/>
      </c>
      <c r="O2216" s="98">
        <f t="array" ref="O2216">SUMPRODUCT(MID(0&amp;N2216,LARGE(INDEX(ISNUMBER(--MID(N2216,ROW($O$1:$O$25),1))* ROW($O$1:$O$25),0),ROW($O$1:$O$25))+1,1)*10^ROW($O$1:$O$25)/10)</f>
        <v>0</v>
      </c>
    </row>
    <row r="2217" spans="14:15" x14ac:dyDescent="0.25">
      <c r="N2217" s="311" t="str">
        <f>INDEX(Tracking!$B$6:$B$3001,ROW(A2212),1)&amp;""</f>
        <v/>
      </c>
      <c r="O2217" s="98">
        <f t="array" ref="O2217">SUMPRODUCT(MID(0&amp;N2217,LARGE(INDEX(ISNUMBER(--MID(N2217,ROW($O$1:$O$25),1))* ROW($O$1:$O$25),0),ROW($O$1:$O$25))+1,1)*10^ROW($O$1:$O$25)/10)</f>
        <v>0</v>
      </c>
    </row>
    <row r="2218" spans="14:15" x14ac:dyDescent="0.25">
      <c r="N2218" s="311" t="str">
        <f>INDEX(Tracking!$B$6:$B$3001,ROW(A2213),1)&amp;""</f>
        <v/>
      </c>
      <c r="O2218" s="98">
        <f t="array" ref="O2218">SUMPRODUCT(MID(0&amp;N2218,LARGE(INDEX(ISNUMBER(--MID(N2218,ROW($O$1:$O$25),1))* ROW($O$1:$O$25),0),ROW($O$1:$O$25))+1,1)*10^ROW($O$1:$O$25)/10)</f>
        <v>0</v>
      </c>
    </row>
    <row r="2219" spans="14:15" x14ac:dyDescent="0.25">
      <c r="N2219" s="311" t="str">
        <f>INDEX(Tracking!$B$6:$B$3001,ROW(A2214),1)&amp;""</f>
        <v/>
      </c>
      <c r="O2219" s="98">
        <f t="array" ref="O2219">SUMPRODUCT(MID(0&amp;N2219,LARGE(INDEX(ISNUMBER(--MID(N2219,ROW($O$1:$O$25),1))* ROW($O$1:$O$25),0),ROW($O$1:$O$25))+1,1)*10^ROW($O$1:$O$25)/10)</f>
        <v>0</v>
      </c>
    </row>
    <row r="2220" spans="14:15" x14ac:dyDescent="0.25">
      <c r="N2220" s="311" t="str">
        <f>INDEX(Tracking!$B$6:$B$3001,ROW(A2215),1)&amp;""</f>
        <v/>
      </c>
      <c r="O2220" s="98">
        <f t="array" ref="O2220">SUMPRODUCT(MID(0&amp;N2220,LARGE(INDEX(ISNUMBER(--MID(N2220,ROW($O$1:$O$25),1))* ROW($O$1:$O$25),0),ROW($O$1:$O$25))+1,1)*10^ROW($O$1:$O$25)/10)</f>
        <v>0</v>
      </c>
    </row>
    <row r="2221" spans="14:15" x14ac:dyDescent="0.25">
      <c r="N2221" s="311" t="str">
        <f>INDEX(Tracking!$B$6:$B$3001,ROW(A2216),1)&amp;""</f>
        <v/>
      </c>
      <c r="O2221" s="98">
        <f t="array" ref="O2221">SUMPRODUCT(MID(0&amp;N2221,LARGE(INDEX(ISNUMBER(--MID(N2221,ROW($O$1:$O$25),1))* ROW($O$1:$O$25),0),ROW($O$1:$O$25))+1,1)*10^ROW($O$1:$O$25)/10)</f>
        <v>0</v>
      </c>
    </row>
    <row r="2222" spans="14:15" x14ac:dyDescent="0.25">
      <c r="N2222" s="311" t="str">
        <f>INDEX(Tracking!$B$6:$B$3001,ROW(A2217),1)&amp;""</f>
        <v/>
      </c>
      <c r="O2222" s="98">
        <f t="array" ref="O2222">SUMPRODUCT(MID(0&amp;N2222,LARGE(INDEX(ISNUMBER(--MID(N2222,ROW($O$1:$O$25),1))* ROW($O$1:$O$25),0),ROW($O$1:$O$25))+1,1)*10^ROW($O$1:$O$25)/10)</f>
        <v>0</v>
      </c>
    </row>
    <row r="2223" spans="14:15" x14ac:dyDescent="0.25">
      <c r="N2223" s="311" t="str">
        <f>INDEX(Tracking!$B$6:$B$3001,ROW(A2218),1)&amp;""</f>
        <v/>
      </c>
      <c r="O2223" s="98">
        <f t="array" ref="O2223">SUMPRODUCT(MID(0&amp;N2223,LARGE(INDEX(ISNUMBER(--MID(N2223,ROW($O$1:$O$25),1))* ROW($O$1:$O$25),0),ROW($O$1:$O$25))+1,1)*10^ROW($O$1:$O$25)/10)</f>
        <v>0</v>
      </c>
    </row>
    <row r="2224" spans="14:15" x14ac:dyDescent="0.25">
      <c r="N2224" s="311" t="str">
        <f>INDEX(Tracking!$B$6:$B$3001,ROW(A2219),1)&amp;""</f>
        <v/>
      </c>
      <c r="O2224" s="98">
        <f t="array" ref="O2224">SUMPRODUCT(MID(0&amp;N2224,LARGE(INDEX(ISNUMBER(--MID(N2224,ROW($O$1:$O$25),1))* ROW($O$1:$O$25),0),ROW($O$1:$O$25))+1,1)*10^ROW($O$1:$O$25)/10)</f>
        <v>0</v>
      </c>
    </row>
    <row r="2225" spans="14:15" x14ac:dyDescent="0.25">
      <c r="N2225" s="311" t="str">
        <f>INDEX(Tracking!$B$6:$B$3001,ROW(A2220),1)&amp;""</f>
        <v/>
      </c>
      <c r="O2225" s="98">
        <f t="array" ref="O2225">SUMPRODUCT(MID(0&amp;N2225,LARGE(INDEX(ISNUMBER(--MID(N2225,ROW($O$1:$O$25),1))* ROW($O$1:$O$25),0),ROW($O$1:$O$25))+1,1)*10^ROW($O$1:$O$25)/10)</f>
        <v>0</v>
      </c>
    </row>
    <row r="2226" spans="14:15" x14ac:dyDescent="0.25">
      <c r="N2226" s="311" t="str">
        <f>INDEX(Tracking!$B$6:$B$3001,ROW(A2221),1)&amp;""</f>
        <v/>
      </c>
      <c r="O2226" s="98">
        <f t="array" ref="O2226">SUMPRODUCT(MID(0&amp;N2226,LARGE(INDEX(ISNUMBER(--MID(N2226,ROW($O$1:$O$25),1))* ROW($O$1:$O$25),0),ROW($O$1:$O$25))+1,1)*10^ROW($O$1:$O$25)/10)</f>
        <v>0</v>
      </c>
    </row>
    <row r="2227" spans="14:15" x14ac:dyDescent="0.25">
      <c r="N2227" s="311" t="str">
        <f>INDEX(Tracking!$B$6:$B$3001,ROW(A2222),1)&amp;""</f>
        <v/>
      </c>
      <c r="O2227" s="98">
        <f t="array" ref="O2227">SUMPRODUCT(MID(0&amp;N2227,LARGE(INDEX(ISNUMBER(--MID(N2227,ROW($O$1:$O$25),1))* ROW($O$1:$O$25),0),ROW($O$1:$O$25))+1,1)*10^ROW($O$1:$O$25)/10)</f>
        <v>0</v>
      </c>
    </row>
    <row r="2228" spans="14:15" x14ac:dyDescent="0.25">
      <c r="N2228" s="311" t="str">
        <f>INDEX(Tracking!$B$6:$B$3001,ROW(A2223),1)&amp;""</f>
        <v/>
      </c>
      <c r="O2228" s="98">
        <f t="array" ref="O2228">SUMPRODUCT(MID(0&amp;N2228,LARGE(INDEX(ISNUMBER(--MID(N2228,ROW($O$1:$O$25),1))* ROW($O$1:$O$25),0),ROW($O$1:$O$25))+1,1)*10^ROW($O$1:$O$25)/10)</f>
        <v>0</v>
      </c>
    </row>
    <row r="2229" spans="14:15" x14ac:dyDescent="0.25">
      <c r="N2229" s="311" t="str">
        <f>INDEX(Tracking!$B$6:$B$3001,ROW(A2224),1)&amp;""</f>
        <v/>
      </c>
      <c r="O2229" s="98">
        <f t="array" ref="O2229">SUMPRODUCT(MID(0&amp;N2229,LARGE(INDEX(ISNUMBER(--MID(N2229,ROW($O$1:$O$25),1))* ROW($O$1:$O$25),0),ROW($O$1:$O$25))+1,1)*10^ROW($O$1:$O$25)/10)</f>
        <v>0</v>
      </c>
    </row>
    <row r="2230" spans="14:15" x14ac:dyDescent="0.25">
      <c r="N2230" s="311" t="str">
        <f>INDEX(Tracking!$B$6:$B$3001,ROW(A2225),1)&amp;""</f>
        <v/>
      </c>
      <c r="O2230" s="98">
        <f t="array" ref="O2230">SUMPRODUCT(MID(0&amp;N2230,LARGE(INDEX(ISNUMBER(--MID(N2230,ROW($O$1:$O$25),1))* ROW($O$1:$O$25),0),ROW($O$1:$O$25))+1,1)*10^ROW($O$1:$O$25)/10)</f>
        <v>0</v>
      </c>
    </row>
    <row r="2231" spans="14:15" x14ac:dyDescent="0.25">
      <c r="N2231" s="311" t="str">
        <f>INDEX(Tracking!$B$6:$B$3001,ROW(A2226),1)&amp;""</f>
        <v/>
      </c>
      <c r="O2231" s="98">
        <f t="array" ref="O2231">SUMPRODUCT(MID(0&amp;N2231,LARGE(INDEX(ISNUMBER(--MID(N2231,ROW($O$1:$O$25),1))* ROW($O$1:$O$25),0),ROW($O$1:$O$25))+1,1)*10^ROW($O$1:$O$25)/10)</f>
        <v>0</v>
      </c>
    </row>
    <row r="2232" spans="14:15" x14ac:dyDescent="0.25">
      <c r="N2232" s="311" t="str">
        <f>INDEX(Tracking!$B$6:$B$3001,ROW(A2227),1)&amp;""</f>
        <v/>
      </c>
      <c r="O2232" s="98">
        <f t="array" ref="O2232">SUMPRODUCT(MID(0&amp;N2232,LARGE(INDEX(ISNUMBER(--MID(N2232,ROW($O$1:$O$25),1))* ROW($O$1:$O$25),0),ROW($O$1:$O$25))+1,1)*10^ROW($O$1:$O$25)/10)</f>
        <v>0</v>
      </c>
    </row>
    <row r="2233" spans="14:15" x14ac:dyDescent="0.25">
      <c r="N2233" s="311" t="str">
        <f>INDEX(Tracking!$B$6:$B$3001,ROW(A2228),1)&amp;""</f>
        <v/>
      </c>
      <c r="O2233" s="98">
        <f t="array" ref="O2233">SUMPRODUCT(MID(0&amp;N2233,LARGE(INDEX(ISNUMBER(--MID(N2233,ROW($O$1:$O$25),1))* ROW($O$1:$O$25),0),ROW($O$1:$O$25))+1,1)*10^ROW($O$1:$O$25)/10)</f>
        <v>0</v>
      </c>
    </row>
    <row r="2234" spans="14:15" x14ac:dyDescent="0.25">
      <c r="N2234" s="311" t="str">
        <f>INDEX(Tracking!$B$6:$B$3001,ROW(A2229),1)&amp;""</f>
        <v/>
      </c>
      <c r="O2234" s="98">
        <f t="array" ref="O2234">SUMPRODUCT(MID(0&amp;N2234,LARGE(INDEX(ISNUMBER(--MID(N2234,ROW($O$1:$O$25),1))* ROW($O$1:$O$25),0),ROW($O$1:$O$25))+1,1)*10^ROW($O$1:$O$25)/10)</f>
        <v>0</v>
      </c>
    </row>
    <row r="2235" spans="14:15" x14ac:dyDescent="0.25">
      <c r="N2235" s="311" t="str">
        <f>INDEX(Tracking!$B$6:$B$3001,ROW(A2230),1)&amp;""</f>
        <v/>
      </c>
      <c r="O2235" s="98">
        <f t="array" ref="O2235">SUMPRODUCT(MID(0&amp;N2235,LARGE(INDEX(ISNUMBER(--MID(N2235,ROW($O$1:$O$25),1))* ROW($O$1:$O$25),0),ROW($O$1:$O$25))+1,1)*10^ROW($O$1:$O$25)/10)</f>
        <v>0</v>
      </c>
    </row>
    <row r="2236" spans="14:15" x14ac:dyDescent="0.25">
      <c r="N2236" s="311" t="str">
        <f>INDEX(Tracking!$B$6:$B$3001,ROW(A2231),1)&amp;""</f>
        <v/>
      </c>
      <c r="O2236" s="98">
        <f t="array" ref="O2236">SUMPRODUCT(MID(0&amp;N2236,LARGE(INDEX(ISNUMBER(--MID(N2236,ROW($O$1:$O$25),1))* ROW($O$1:$O$25),0),ROW($O$1:$O$25))+1,1)*10^ROW($O$1:$O$25)/10)</f>
        <v>0</v>
      </c>
    </row>
    <row r="2237" spans="14:15" x14ac:dyDescent="0.25">
      <c r="N2237" s="311" t="str">
        <f>INDEX(Tracking!$B$6:$B$3001,ROW(A2232),1)&amp;""</f>
        <v/>
      </c>
      <c r="O2237" s="98">
        <f t="array" ref="O2237">SUMPRODUCT(MID(0&amp;N2237,LARGE(INDEX(ISNUMBER(--MID(N2237,ROW($O$1:$O$25),1))* ROW($O$1:$O$25),0),ROW($O$1:$O$25))+1,1)*10^ROW($O$1:$O$25)/10)</f>
        <v>0</v>
      </c>
    </row>
    <row r="2238" spans="14:15" x14ac:dyDescent="0.25">
      <c r="N2238" s="311" t="str">
        <f>INDEX(Tracking!$B$6:$B$3001,ROW(A2233),1)&amp;""</f>
        <v/>
      </c>
      <c r="O2238" s="98">
        <f t="array" ref="O2238">SUMPRODUCT(MID(0&amp;N2238,LARGE(INDEX(ISNUMBER(--MID(N2238,ROW($O$1:$O$25),1))* ROW($O$1:$O$25),0),ROW($O$1:$O$25))+1,1)*10^ROW($O$1:$O$25)/10)</f>
        <v>0</v>
      </c>
    </row>
    <row r="2239" spans="14:15" x14ac:dyDescent="0.25">
      <c r="N2239" s="311" t="str">
        <f>INDEX(Tracking!$B$6:$B$3001,ROW(A2234),1)&amp;""</f>
        <v/>
      </c>
      <c r="O2239" s="98">
        <f t="array" ref="O2239">SUMPRODUCT(MID(0&amp;N2239,LARGE(INDEX(ISNUMBER(--MID(N2239,ROW($O$1:$O$25),1))* ROW($O$1:$O$25),0),ROW($O$1:$O$25))+1,1)*10^ROW($O$1:$O$25)/10)</f>
        <v>0</v>
      </c>
    </row>
    <row r="2240" spans="14:15" x14ac:dyDescent="0.25">
      <c r="N2240" s="311" t="str">
        <f>INDEX(Tracking!$B$6:$B$3001,ROW(A2235),1)&amp;""</f>
        <v/>
      </c>
      <c r="O2240" s="98">
        <f t="array" ref="O2240">SUMPRODUCT(MID(0&amp;N2240,LARGE(INDEX(ISNUMBER(--MID(N2240,ROW($O$1:$O$25),1))* ROW($O$1:$O$25),0),ROW($O$1:$O$25))+1,1)*10^ROW($O$1:$O$25)/10)</f>
        <v>0</v>
      </c>
    </row>
    <row r="2241" spans="14:15" x14ac:dyDescent="0.25">
      <c r="N2241" s="311" t="str">
        <f>INDEX(Tracking!$B$6:$B$3001,ROW(A2236),1)&amp;""</f>
        <v/>
      </c>
      <c r="O2241" s="98">
        <f t="array" ref="O2241">SUMPRODUCT(MID(0&amp;N2241,LARGE(INDEX(ISNUMBER(--MID(N2241,ROW($O$1:$O$25),1))* ROW($O$1:$O$25),0),ROW($O$1:$O$25))+1,1)*10^ROW($O$1:$O$25)/10)</f>
        <v>0</v>
      </c>
    </row>
    <row r="2242" spans="14:15" x14ac:dyDescent="0.25">
      <c r="N2242" s="311" t="str">
        <f>INDEX(Tracking!$B$6:$B$3001,ROW(A2237),1)&amp;""</f>
        <v/>
      </c>
      <c r="O2242" s="98">
        <f t="array" ref="O2242">SUMPRODUCT(MID(0&amp;N2242,LARGE(INDEX(ISNUMBER(--MID(N2242,ROW($O$1:$O$25),1))* ROW($O$1:$O$25),0),ROW($O$1:$O$25))+1,1)*10^ROW($O$1:$O$25)/10)</f>
        <v>0</v>
      </c>
    </row>
    <row r="2243" spans="14:15" x14ac:dyDescent="0.25">
      <c r="N2243" s="311" t="str">
        <f>INDEX(Tracking!$B$6:$B$3001,ROW(A2238),1)&amp;""</f>
        <v/>
      </c>
      <c r="O2243" s="98">
        <f t="array" ref="O2243">SUMPRODUCT(MID(0&amp;N2243,LARGE(INDEX(ISNUMBER(--MID(N2243,ROW($O$1:$O$25),1))* ROW($O$1:$O$25),0),ROW($O$1:$O$25))+1,1)*10^ROW($O$1:$O$25)/10)</f>
        <v>0</v>
      </c>
    </row>
    <row r="2244" spans="14:15" x14ac:dyDescent="0.25">
      <c r="N2244" s="311" t="str">
        <f>INDEX(Tracking!$B$6:$B$3001,ROW(A2239),1)&amp;""</f>
        <v/>
      </c>
      <c r="O2244" s="98">
        <f t="array" ref="O2244">SUMPRODUCT(MID(0&amp;N2244,LARGE(INDEX(ISNUMBER(--MID(N2244,ROW($O$1:$O$25),1))* ROW($O$1:$O$25),0),ROW($O$1:$O$25))+1,1)*10^ROW($O$1:$O$25)/10)</f>
        <v>0</v>
      </c>
    </row>
    <row r="2245" spans="14:15" x14ac:dyDescent="0.25">
      <c r="N2245" s="311" t="str">
        <f>INDEX(Tracking!$B$6:$B$3001,ROW(A2240),1)&amp;""</f>
        <v/>
      </c>
      <c r="O2245" s="98">
        <f t="array" ref="O2245">SUMPRODUCT(MID(0&amp;N2245,LARGE(INDEX(ISNUMBER(--MID(N2245,ROW($O$1:$O$25),1))* ROW($O$1:$O$25),0),ROW($O$1:$O$25))+1,1)*10^ROW($O$1:$O$25)/10)</f>
        <v>0</v>
      </c>
    </row>
    <row r="2246" spans="14:15" x14ac:dyDescent="0.25">
      <c r="N2246" s="311" t="str">
        <f>INDEX(Tracking!$B$6:$B$3001,ROW(A2241),1)&amp;""</f>
        <v/>
      </c>
      <c r="O2246" s="98">
        <f t="array" ref="O2246">SUMPRODUCT(MID(0&amp;N2246,LARGE(INDEX(ISNUMBER(--MID(N2246,ROW($O$1:$O$25),1))* ROW($O$1:$O$25),0),ROW($O$1:$O$25))+1,1)*10^ROW($O$1:$O$25)/10)</f>
        <v>0</v>
      </c>
    </row>
    <row r="2247" spans="14:15" x14ac:dyDescent="0.25">
      <c r="N2247" s="311" t="str">
        <f>INDEX(Tracking!$B$6:$B$3001,ROW(A2242),1)&amp;""</f>
        <v/>
      </c>
      <c r="O2247" s="98">
        <f t="array" ref="O2247">SUMPRODUCT(MID(0&amp;N2247,LARGE(INDEX(ISNUMBER(--MID(N2247,ROW($O$1:$O$25),1))* ROW($O$1:$O$25),0),ROW($O$1:$O$25))+1,1)*10^ROW($O$1:$O$25)/10)</f>
        <v>0</v>
      </c>
    </row>
    <row r="2248" spans="14:15" x14ac:dyDescent="0.25">
      <c r="N2248" s="311" t="str">
        <f>INDEX(Tracking!$B$6:$B$3001,ROW(A2243),1)&amp;""</f>
        <v/>
      </c>
      <c r="O2248" s="98">
        <f t="array" ref="O2248">SUMPRODUCT(MID(0&amp;N2248,LARGE(INDEX(ISNUMBER(--MID(N2248,ROW($O$1:$O$25),1))* ROW($O$1:$O$25),0),ROW($O$1:$O$25))+1,1)*10^ROW($O$1:$O$25)/10)</f>
        <v>0</v>
      </c>
    </row>
    <row r="2249" spans="14:15" x14ac:dyDescent="0.25">
      <c r="N2249" s="311" t="str">
        <f>INDEX(Tracking!$B$6:$B$3001,ROW(A2244),1)&amp;""</f>
        <v/>
      </c>
      <c r="O2249" s="98">
        <f t="array" ref="O2249">SUMPRODUCT(MID(0&amp;N2249,LARGE(INDEX(ISNUMBER(--MID(N2249,ROW($O$1:$O$25),1))* ROW($O$1:$O$25),0),ROW($O$1:$O$25))+1,1)*10^ROW($O$1:$O$25)/10)</f>
        <v>0</v>
      </c>
    </row>
    <row r="2250" spans="14:15" x14ac:dyDescent="0.25">
      <c r="N2250" s="311" t="str">
        <f>INDEX(Tracking!$B$6:$B$3001,ROW(A2245),1)&amp;""</f>
        <v/>
      </c>
      <c r="O2250" s="98">
        <f t="array" ref="O2250">SUMPRODUCT(MID(0&amp;N2250,LARGE(INDEX(ISNUMBER(--MID(N2250,ROW($O$1:$O$25),1))* ROW($O$1:$O$25),0),ROW($O$1:$O$25))+1,1)*10^ROW($O$1:$O$25)/10)</f>
        <v>0</v>
      </c>
    </row>
    <row r="2251" spans="14:15" x14ac:dyDescent="0.25">
      <c r="N2251" s="311" t="str">
        <f>INDEX(Tracking!$B$6:$B$3001,ROW(A2246),1)&amp;""</f>
        <v/>
      </c>
      <c r="O2251" s="98">
        <f t="array" ref="O2251">SUMPRODUCT(MID(0&amp;N2251,LARGE(INDEX(ISNUMBER(--MID(N2251,ROW($O$1:$O$25),1))* ROW($O$1:$O$25),0),ROW($O$1:$O$25))+1,1)*10^ROW($O$1:$O$25)/10)</f>
        <v>0</v>
      </c>
    </row>
    <row r="2252" spans="14:15" x14ac:dyDescent="0.25">
      <c r="N2252" s="311" t="str">
        <f>INDEX(Tracking!$B$6:$B$3001,ROW(A2247),1)&amp;""</f>
        <v/>
      </c>
      <c r="O2252" s="98">
        <f t="array" ref="O2252">SUMPRODUCT(MID(0&amp;N2252,LARGE(INDEX(ISNUMBER(--MID(N2252,ROW($O$1:$O$25),1))* ROW($O$1:$O$25),0),ROW($O$1:$O$25))+1,1)*10^ROW($O$1:$O$25)/10)</f>
        <v>0</v>
      </c>
    </row>
    <row r="2253" spans="14:15" x14ac:dyDescent="0.25">
      <c r="N2253" s="311" t="str">
        <f>INDEX(Tracking!$B$6:$B$3001,ROW(A2248),1)&amp;""</f>
        <v/>
      </c>
      <c r="O2253" s="98">
        <f t="array" ref="O2253">SUMPRODUCT(MID(0&amp;N2253,LARGE(INDEX(ISNUMBER(--MID(N2253,ROW($O$1:$O$25),1))* ROW($O$1:$O$25),0),ROW($O$1:$O$25))+1,1)*10^ROW($O$1:$O$25)/10)</f>
        <v>0</v>
      </c>
    </row>
    <row r="2254" spans="14:15" x14ac:dyDescent="0.25">
      <c r="N2254" s="311" t="str">
        <f>INDEX(Tracking!$B$6:$B$3001,ROW(A2249),1)&amp;""</f>
        <v/>
      </c>
      <c r="O2254" s="98">
        <f t="array" ref="O2254">SUMPRODUCT(MID(0&amp;N2254,LARGE(INDEX(ISNUMBER(--MID(N2254,ROW($O$1:$O$25),1))* ROW($O$1:$O$25),0),ROW($O$1:$O$25))+1,1)*10^ROW($O$1:$O$25)/10)</f>
        <v>0</v>
      </c>
    </row>
    <row r="2255" spans="14:15" x14ac:dyDescent="0.25">
      <c r="N2255" s="311" t="str">
        <f>INDEX(Tracking!$B$6:$B$3001,ROW(A2250),1)&amp;""</f>
        <v/>
      </c>
      <c r="O2255" s="98">
        <f t="array" ref="O2255">SUMPRODUCT(MID(0&amp;N2255,LARGE(INDEX(ISNUMBER(--MID(N2255,ROW($O$1:$O$25),1))* ROW($O$1:$O$25),0),ROW($O$1:$O$25))+1,1)*10^ROW($O$1:$O$25)/10)</f>
        <v>0</v>
      </c>
    </row>
    <row r="2256" spans="14:15" x14ac:dyDescent="0.25">
      <c r="N2256" s="311" t="str">
        <f>INDEX(Tracking!$B$6:$B$3001,ROW(A2251),1)&amp;""</f>
        <v/>
      </c>
      <c r="O2256" s="98">
        <f t="array" ref="O2256">SUMPRODUCT(MID(0&amp;N2256,LARGE(INDEX(ISNUMBER(--MID(N2256,ROW($O$1:$O$25),1))* ROW($O$1:$O$25),0),ROW($O$1:$O$25))+1,1)*10^ROW($O$1:$O$25)/10)</f>
        <v>0</v>
      </c>
    </row>
    <row r="2257" spans="14:15" x14ac:dyDescent="0.25">
      <c r="N2257" s="311" t="str">
        <f>INDEX(Tracking!$B$6:$B$3001,ROW(A2252),1)&amp;""</f>
        <v/>
      </c>
      <c r="O2257" s="98">
        <f t="array" ref="O2257">SUMPRODUCT(MID(0&amp;N2257,LARGE(INDEX(ISNUMBER(--MID(N2257,ROW($O$1:$O$25),1))* ROW($O$1:$O$25),0),ROW($O$1:$O$25))+1,1)*10^ROW($O$1:$O$25)/10)</f>
        <v>0</v>
      </c>
    </row>
    <row r="2258" spans="14:15" x14ac:dyDescent="0.25">
      <c r="N2258" s="311" t="str">
        <f>INDEX(Tracking!$B$6:$B$3001,ROW(A2253),1)&amp;""</f>
        <v/>
      </c>
      <c r="O2258" s="98">
        <f t="array" ref="O2258">SUMPRODUCT(MID(0&amp;N2258,LARGE(INDEX(ISNUMBER(--MID(N2258,ROW($O$1:$O$25),1))* ROW($O$1:$O$25),0),ROW($O$1:$O$25))+1,1)*10^ROW($O$1:$O$25)/10)</f>
        <v>0</v>
      </c>
    </row>
    <row r="2259" spans="14:15" x14ac:dyDescent="0.25">
      <c r="N2259" s="311" t="str">
        <f>INDEX(Tracking!$B$6:$B$3001,ROW(A2254),1)&amp;""</f>
        <v/>
      </c>
      <c r="O2259" s="98">
        <f t="array" ref="O2259">SUMPRODUCT(MID(0&amp;N2259,LARGE(INDEX(ISNUMBER(--MID(N2259,ROW($O$1:$O$25),1))* ROW($O$1:$O$25),0),ROW($O$1:$O$25))+1,1)*10^ROW($O$1:$O$25)/10)</f>
        <v>0</v>
      </c>
    </row>
    <row r="2260" spans="14:15" x14ac:dyDescent="0.25">
      <c r="N2260" s="311" t="str">
        <f>INDEX(Tracking!$B$6:$B$3001,ROW(A2255),1)&amp;""</f>
        <v/>
      </c>
      <c r="O2260" s="98">
        <f t="array" ref="O2260">SUMPRODUCT(MID(0&amp;N2260,LARGE(INDEX(ISNUMBER(--MID(N2260,ROW($O$1:$O$25),1))* ROW($O$1:$O$25),0),ROW($O$1:$O$25))+1,1)*10^ROW($O$1:$O$25)/10)</f>
        <v>0</v>
      </c>
    </row>
    <row r="2261" spans="14:15" x14ac:dyDescent="0.25">
      <c r="N2261" s="311" t="str">
        <f>INDEX(Tracking!$B$6:$B$3001,ROW(A2256),1)&amp;""</f>
        <v/>
      </c>
      <c r="O2261" s="98">
        <f t="array" ref="O2261">SUMPRODUCT(MID(0&amp;N2261,LARGE(INDEX(ISNUMBER(--MID(N2261,ROW($O$1:$O$25),1))* ROW($O$1:$O$25),0),ROW($O$1:$O$25))+1,1)*10^ROW($O$1:$O$25)/10)</f>
        <v>0</v>
      </c>
    </row>
    <row r="2262" spans="14:15" x14ac:dyDescent="0.25">
      <c r="N2262" s="311" t="str">
        <f>INDEX(Tracking!$B$6:$B$3001,ROW(A2257),1)&amp;""</f>
        <v/>
      </c>
      <c r="O2262" s="98">
        <f t="array" ref="O2262">SUMPRODUCT(MID(0&amp;N2262,LARGE(INDEX(ISNUMBER(--MID(N2262,ROW($O$1:$O$25),1))* ROW($O$1:$O$25),0),ROW($O$1:$O$25))+1,1)*10^ROW($O$1:$O$25)/10)</f>
        <v>0</v>
      </c>
    </row>
    <row r="2263" spans="14:15" x14ac:dyDescent="0.25">
      <c r="N2263" s="311" t="str">
        <f>INDEX(Tracking!$B$6:$B$3001,ROW(A2258),1)&amp;""</f>
        <v/>
      </c>
      <c r="O2263" s="98">
        <f t="array" ref="O2263">SUMPRODUCT(MID(0&amp;N2263,LARGE(INDEX(ISNUMBER(--MID(N2263,ROW($O$1:$O$25),1))* ROW($O$1:$O$25),0),ROW($O$1:$O$25))+1,1)*10^ROW($O$1:$O$25)/10)</f>
        <v>0</v>
      </c>
    </row>
    <row r="2264" spans="14:15" x14ac:dyDescent="0.25">
      <c r="N2264" s="311" t="str">
        <f>INDEX(Tracking!$B$6:$B$3001,ROW(A2259),1)&amp;""</f>
        <v/>
      </c>
      <c r="O2264" s="98">
        <f t="array" ref="O2264">SUMPRODUCT(MID(0&amp;N2264,LARGE(INDEX(ISNUMBER(--MID(N2264,ROW($O$1:$O$25),1))* ROW($O$1:$O$25),0),ROW($O$1:$O$25))+1,1)*10^ROW($O$1:$O$25)/10)</f>
        <v>0</v>
      </c>
    </row>
    <row r="2265" spans="14:15" x14ac:dyDescent="0.25">
      <c r="N2265" s="311" t="str">
        <f>INDEX(Tracking!$B$6:$B$3001,ROW(A2260),1)&amp;""</f>
        <v/>
      </c>
      <c r="O2265" s="98">
        <f t="array" ref="O2265">SUMPRODUCT(MID(0&amp;N2265,LARGE(INDEX(ISNUMBER(--MID(N2265,ROW($O$1:$O$25),1))* ROW($O$1:$O$25),0),ROW($O$1:$O$25))+1,1)*10^ROW($O$1:$O$25)/10)</f>
        <v>0</v>
      </c>
    </row>
    <row r="2266" spans="14:15" x14ac:dyDescent="0.25">
      <c r="N2266" s="311" t="str">
        <f>INDEX(Tracking!$B$6:$B$3001,ROW(A2261),1)&amp;""</f>
        <v/>
      </c>
      <c r="O2266" s="98">
        <f t="array" ref="O2266">SUMPRODUCT(MID(0&amp;N2266,LARGE(INDEX(ISNUMBER(--MID(N2266,ROW($O$1:$O$25),1))* ROW($O$1:$O$25),0),ROW($O$1:$O$25))+1,1)*10^ROW($O$1:$O$25)/10)</f>
        <v>0</v>
      </c>
    </row>
    <row r="2267" spans="14:15" x14ac:dyDescent="0.25">
      <c r="N2267" s="311" t="str">
        <f>INDEX(Tracking!$B$6:$B$3001,ROW(A2262),1)&amp;""</f>
        <v/>
      </c>
      <c r="O2267" s="98">
        <f t="array" ref="O2267">SUMPRODUCT(MID(0&amp;N2267,LARGE(INDEX(ISNUMBER(--MID(N2267,ROW($O$1:$O$25),1))* ROW($O$1:$O$25),0),ROW($O$1:$O$25))+1,1)*10^ROW($O$1:$O$25)/10)</f>
        <v>0</v>
      </c>
    </row>
    <row r="2268" spans="14:15" x14ac:dyDescent="0.25">
      <c r="N2268" s="311" t="str">
        <f>INDEX(Tracking!$B$6:$B$3001,ROW(A2263),1)&amp;""</f>
        <v/>
      </c>
      <c r="O2268" s="98">
        <f t="array" ref="O2268">SUMPRODUCT(MID(0&amp;N2268,LARGE(INDEX(ISNUMBER(--MID(N2268,ROW($O$1:$O$25),1))* ROW($O$1:$O$25),0),ROW($O$1:$O$25))+1,1)*10^ROW($O$1:$O$25)/10)</f>
        <v>0</v>
      </c>
    </row>
    <row r="2269" spans="14:15" x14ac:dyDescent="0.25">
      <c r="N2269" s="311" t="str">
        <f>INDEX(Tracking!$B$6:$B$3001,ROW(A2264),1)&amp;""</f>
        <v/>
      </c>
      <c r="O2269" s="98">
        <f t="array" ref="O2269">SUMPRODUCT(MID(0&amp;N2269,LARGE(INDEX(ISNUMBER(--MID(N2269,ROW($O$1:$O$25),1))* ROW($O$1:$O$25),0),ROW($O$1:$O$25))+1,1)*10^ROW($O$1:$O$25)/10)</f>
        <v>0</v>
      </c>
    </row>
    <row r="2270" spans="14:15" x14ac:dyDescent="0.25">
      <c r="N2270" s="311" t="str">
        <f>INDEX(Tracking!$B$6:$B$3001,ROW(A2265),1)&amp;""</f>
        <v/>
      </c>
      <c r="O2270" s="98">
        <f t="array" ref="O2270">SUMPRODUCT(MID(0&amp;N2270,LARGE(INDEX(ISNUMBER(--MID(N2270,ROW($O$1:$O$25),1))* ROW($O$1:$O$25),0),ROW($O$1:$O$25))+1,1)*10^ROW($O$1:$O$25)/10)</f>
        <v>0</v>
      </c>
    </row>
    <row r="2271" spans="14:15" x14ac:dyDescent="0.25">
      <c r="N2271" s="311" t="str">
        <f>INDEX(Tracking!$B$6:$B$3001,ROW(A2266),1)&amp;""</f>
        <v/>
      </c>
      <c r="O2271" s="98">
        <f t="array" ref="O2271">SUMPRODUCT(MID(0&amp;N2271,LARGE(INDEX(ISNUMBER(--MID(N2271,ROW($O$1:$O$25),1))* ROW($O$1:$O$25),0),ROW($O$1:$O$25))+1,1)*10^ROW($O$1:$O$25)/10)</f>
        <v>0</v>
      </c>
    </row>
    <row r="2272" spans="14:15" x14ac:dyDescent="0.25">
      <c r="N2272" s="311" t="str">
        <f>INDEX(Tracking!$B$6:$B$3001,ROW(A2267),1)&amp;""</f>
        <v/>
      </c>
      <c r="O2272" s="98">
        <f t="array" ref="O2272">SUMPRODUCT(MID(0&amp;N2272,LARGE(INDEX(ISNUMBER(--MID(N2272,ROW($O$1:$O$25),1))* ROW($O$1:$O$25),0),ROW($O$1:$O$25))+1,1)*10^ROW($O$1:$O$25)/10)</f>
        <v>0</v>
      </c>
    </row>
    <row r="2273" spans="14:15" x14ac:dyDescent="0.25">
      <c r="N2273" s="311" t="str">
        <f>INDEX(Tracking!$B$6:$B$3001,ROW(A2268),1)&amp;""</f>
        <v/>
      </c>
      <c r="O2273" s="98">
        <f t="array" ref="O2273">SUMPRODUCT(MID(0&amp;N2273,LARGE(INDEX(ISNUMBER(--MID(N2273,ROW($O$1:$O$25),1))* ROW($O$1:$O$25),0),ROW($O$1:$O$25))+1,1)*10^ROW($O$1:$O$25)/10)</f>
        <v>0</v>
      </c>
    </row>
    <row r="2274" spans="14:15" x14ac:dyDescent="0.25">
      <c r="N2274" s="311" t="str">
        <f>INDEX(Tracking!$B$6:$B$3001,ROW(A2269),1)&amp;""</f>
        <v/>
      </c>
      <c r="O2274" s="98">
        <f t="array" ref="O2274">SUMPRODUCT(MID(0&amp;N2274,LARGE(INDEX(ISNUMBER(--MID(N2274,ROW($O$1:$O$25),1))* ROW($O$1:$O$25),0),ROW($O$1:$O$25))+1,1)*10^ROW($O$1:$O$25)/10)</f>
        <v>0</v>
      </c>
    </row>
    <row r="2275" spans="14:15" x14ac:dyDescent="0.25">
      <c r="N2275" s="311" t="str">
        <f>INDEX(Tracking!$B$6:$B$3001,ROW(A2270),1)&amp;""</f>
        <v/>
      </c>
      <c r="O2275" s="98">
        <f t="array" ref="O2275">SUMPRODUCT(MID(0&amp;N2275,LARGE(INDEX(ISNUMBER(--MID(N2275,ROW($O$1:$O$25),1))* ROW($O$1:$O$25),0),ROW($O$1:$O$25))+1,1)*10^ROW($O$1:$O$25)/10)</f>
        <v>0</v>
      </c>
    </row>
    <row r="2276" spans="14:15" x14ac:dyDescent="0.25">
      <c r="N2276" s="311" t="str">
        <f>INDEX(Tracking!$B$6:$B$3001,ROW(A2271),1)&amp;""</f>
        <v/>
      </c>
      <c r="O2276" s="98">
        <f t="array" ref="O2276">SUMPRODUCT(MID(0&amp;N2276,LARGE(INDEX(ISNUMBER(--MID(N2276,ROW($O$1:$O$25),1))* ROW($O$1:$O$25),0),ROW($O$1:$O$25))+1,1)*10^ROW($O$1:$O$25)/10)</f>
        <v>0</v>
      </c>
    </row>
    <row r="2277" spans="14:15" x14ac:dyDescent="0.25">
      <c r="N2277" s="311" t="str">
        <f>INDEX(Tracking!$B$6:$B$3001,ROW(A2272),1)&amp;""</f>
        <v/>
      </c>
      <c r="O2277" s="98">
        <f t="array" ref="O2277">SUMPRODUCT(MID(0&amp;N2277,LARGE(INDEX(ISNUMBER(--MID(N2277,ROW($O$1:$O$25),1))* ROW($O$1:$O$25),0),ROW($O$1:$O$25))+1,1)*10^ROW($O$1:$O$25)/10)</f>
        <v>0</v>
      </c>
    </row>
    <row r="2278" spans="14:15" x14ac:dyDescent="0.25">
      <c r="N2278" s="311" t="str">
        <f>INDEX(Tracking!$B$6:$B$3001,ROW(A2273),1)&amp;""</f>
        <v/>
      </c>
      <c r="O2278" s="98">
        <f t="array" ref="O2278">SUMPRODUCT(MID(0&amp;N2278,LARGE(INDEX(ISNUMBER(--MID(N2278,ROW($O$1:$O$25),1))* ROW($O$1:$O$25),0),ROW($O$1:$O$25))+1,1)*10^ROW($O$1:$O$25)/10)</f>
        <v>0</v>
      </c>
    </row>
    <row r="2279" spans="14:15" x14ac:dyDescent="0.25">
      <c r="N2279" s="311" t="str">
        <f>INDEX(Tracking!$B$6:$B$3001,ROW(A2274),1)&amp;""</f>
        <v/>
      </c>
      <c r="O2279" s="98">
        <f t="array" ref="O2279">SUMPRODUCT(MID(0&amp;N2279,LARGE(INDEX(ISNUMBER(--MID(N2279,ROW($O$1:$O$25),1))* ROW($O$1:$O$25),0),ROW($O$1:$O$25))+1,1)*10^ROW($O$1:$O$25)/10)</f>
        <v>0</v>
      </c>
    </row>
    <row r="2280" spans="14:15" x14ac:dyDescent="0.25">
      <c r="N2280" s="311" t="str">
        <f>INDEX(Tracking!$B$6:$B$3001,ROW(A2275),1)&amp;""</f>
        <v/>
      </c>
      <c r="O2280" s="98">
        <f t="array" ref="O2280">SUMPRODUCT(MID(0&amp;N2280,LARGE(INDEX(ISNUMBER(--MID(N2280,ROW($O$1:$O$25),1))* ROW($O$1:$O$25),0),ROW($O$1:$O$25))+1,1)*10^ROW($O$1:$O$25)/10)</f>
        <v>0</v>
      </c>
    </row>
    <row r="2281" spans="14:15" x14ac:dyDescent="0.25">
      <c r="N2281" s="311" t="str">
        <f>INDEX(Tracking!$B$6:$B$3001,ROW(A2276),1)&amp;""</f>
        <v/>
      </c>
      <c r="O2281" s="98">
        <f t="array" ref="O2281">SUMPRODUCT(MID(0&amp;N2281,LARGE(INDEX(ISNUMBER(--MID(N2281,ROW($O$1:$O$25),1))* ROW($O$1:$O$25),0),ROW($O$1:$O$25))+1,1)*10^ROW($O$1:$O$25)/10)</f>
        <v>0</v>
      </c>
    </row>
    <row r="2282" spans="14:15" x14ac:dyDescent="0.25">
      <c r="N2282" s="311" t="str">
        <f>INDEX(Tracking!$B$6:$B$3001,ROW(A2277),1)&amp;""</f>
        <v/>
      </c>
      <c r="O2282" s="98">
        <f t="array" ref="O2282">SUMPRODUCT(MID(0&amp;N2282,LARGE(INDEX(ISNUMBER(--MID(N2282,ROW($O$1:$O$25),1))* ROW($O$1:$O$25),0),ROW($O$1:$O$25))+1,1)*10^ROW($O$1:$O$25)/10)</f>
        <v>0</v>
      </c>
    </row>
    <row r="2283" spans="14:15" x14ac:dyDescent="0.25">
      <c r="N2283" s="311" t="str">
        <f>INDEX(Tracking!$B$6:$B$3001,ROW(A2278),1)&amp;""</f>
        <v/>
      </c>
      <c r="O2283" s="98">
        <f t="array" ref="O2283">SUMPRODUCT(MID(0&amp;N2283,LARGE(INDEX(ISNUMBER(--MID(N2283,ROW($O$1:$O$25),1))* ROW($O$1:$O$25),0),ROW($O$1:$O$25))+1,1)*10^ROW($O$1:$O$25)/10)</f>
        <v>0</v>
      </c>
    </row>
    <row r="2284" spans="14:15" x14ac:dyDescent="0.25">
      <c r="N2284" s="311" t="str">
        <f>INDEX(Tracking!$B$6:$B$3001,ROW(A2279),1)&amp;""</f>
        <v/>
      </c>
      <c r="O2284" s="98">
        <f t="array" ref="O2284">SUMPRODUCT(MID(0&amp;N2284,LARGE(INDEX(ISNUMBER(--MID(N2284,ROW($O$1:$O$25),1))* ROW($O$1:$O$25),0),ROW($O$1:$O$25))+1,1)*10^ROW($O$1:$O$25)/10)</f>
        <v>0</v>
      </c>
    </row>
    <row r="2285" spans="14:15" x14ac:dyDescent="0.25">
      <c r="N2285" s="311" t="str">
        <f>INDEX(Tracking!$B$6:$B$3001,ROW(A2280),1)&amp;""</f>
        <v/>
      </c>
      <c r="O2285" s="98">
        <f t="array" ref="O2285">SUMPRODUCT(MID(0&amp;N2285,LARGE(INDEX(ISNUMBER(--MID(N2285,ROW($O$1:$O$25),1))* ROW($O$1:$O$25),0),ROW($O$1:$O$25))+1,1)*10^ROW($O$1:$O$25)/10)</f>
        <v>0</v>
      </c>
    </row>
    <row r="2286" spans="14:15" x14ac:dyDescent="0.25">
      <c r="N2286" s="311" t="str">
        <f>INDEX(Tracking!$B$6:$B$3001,ROW(A2281),1)&amp;""</f>
        <v/>
      </c>
      <c r="O2286" s="98">
        <f t="array" ref="O2286">SUMPRODUCT(MID(0&amp;N2286,LARGE(INDEX(ISNUMBER(--MID(N2286,ROW($O$1:$O$25),1))* ROW($O$1:$O$25),0),ROW($O$1:$O$25))+1,1)*10^ROW($O$1:$O$25)/10)</f>
        <v>0</v>
      </c>
    </row>
    <row r="2287" spans="14:15" x14ac:dyDescent="0.25">
      <c r="N2287" s="311" t="str">
        <f>INDEX(Tracking!$B$6:$B$3001,ROW(A2282),1)&amp;""</f>
        <v/>
      </c>
      <c r="O2287" s="98">
        <f t="array" ref="O2287">SUMPRODUCT(MID(0&amp;N2287,LARGE(INDEX(ISNUMBER(--MID(N2287,ROW($O$1:$O$25),1))* ROW($O$1:$O$25),0),ROW($O$1:$O$25))+1,1)*10^ROW($O$1:$O$25)/10)</f>
        <v>0</v>
      </c>
    </row>
    <row r="2288" spans="14:15" x14ac:dyDescent="0.25">
      <c r="N2288" s="311" t="str">
        <f>INDEX(Tracking!$B$6:$B$3001,ROW(A2283),1)&amp;""</f>
        <v/>
      </c>
      <c r="O2288" s="98">
        <f t="array" ref="O2288">SUMPRODUCT(MID(0&amp;N2288,LARGE(INDEX(ISNUMBER(--MID(N2288,ROW($O$1:$O$25),1))* ROW($O$1:$O$25),0),ROW($O$1:$O$25))+1,1)*10^ROW($O$1:$O$25)/10)</f>
        <v>0</v>
      </c>
    </row>
    <row r="2289" spans="14:15" x14ac:dyDescent="0.25">
      <c r="N2289" s="311" t="str">
        <f>INDEX(Tracking!$B$6:$B$3001,ROW(A2284),1)&amp;""</f>
        <v/>
      </c>
      <c r="O2289" s="98">
        <f t="array" ref="O2289">SUMPRODUCT(MID(0&amp;N2289,LARGE(INDEX(ISNUMBER(--MID(N2289,ROW($O$1:$O$25),1))* ROW($O$1:$O$25),0),ROW($O$1:$O$25))+1,1)*10^ROW($O$1:$O$25)/10)</f>
        <v>0</v>
      </c>
    </row>
    <row r="2290" spans="14:15" x14ac:dyDescent="0.25">
      <c r="N2290" s="311" t="str">
        <f>INDEX(Tracking!$B$6:$B$3001,ROW(A2285),1)&amp;""</f>
        <v/>
      </c>
      <c r="O2290" s="98">
        <f t="array" ref="O2290">SUMPRODUCT(MID(0&amp;N2290,LARGE(INDEX(ISNUMBER(--MID(N2290,ROW($O$1:$O$25),1))* ROW($O$1:$O$25),0),ROW($O$1:$O$25))+1,1)*10^ROW($O$1:$O$25)/10)</f>
        <v>0</v>
      </c>
    </row>
    <row r="2291" spans="14:15" x14ac:dyDescent="0.25">
      <c r="N2291" s="311" t="str">
        <f>INDEX(Tracking!$B$6:$B$3001,ROW(A2286),1)&amp;""</f>
        <v/>
      </c>
      <c r="O2291" s="98">
        <f t="array" ref="O2291">SUMPRODUCT(MID(0&amp;N2291,LARGE(INDEX(ISNUMBER(--MID(N2291,ROW($O$1:$O$25),1))* ROW($O$1:$O$25),0),ROW($O$1:$O$25))+1,1)*10^ROW($O$1:$O$25)/10)</f>
        <v>0</v>
      </c>
    </row>
    <row r="2292" spans="14:15" x14ac:dyDescent="0.25">
      <c r="N2292" s="311" t="str">
        <f>INDEX(Tracking!$B$6:$B$3001,ROW(A2287),1)&amp;""</f>
        <v/>
      </c>
      <c r="O2292" s="98">
        <f t="array" ref="O2292">SUMPRODUCT(MID(0&amp;N2292,LARGE(INDEX(ISNUMBER(--MID(N2292,ROW($O$1:$O$25),1))* ROW($O$1:$O$25),0),ROW($O$1:$O$25))+1,1)*10^ROW($O$1:$O$25)/10)</f>
        <v>0</v>
      </c>
    </row>
    <row r="2293" spans="14:15" x14ac:dyDescent="0.25">
      <c r="N2293" s="311" t="str">
        <f>INDEX(Tracking!$B$6:$B$3001,ROW(A2288),1)&amp;""</f>
        <v/>
      </c>
      <c r="O2293" s="98">
        <f t="array" ref="O2293">SUMPRODUCT(MID(0&amp;N2293,LARGE(INDEX(ISNUMBER(--MID(N2293,ROW($O$1:$O$25),1))* ROW($O$1:$O$25),0),ROW($O$1:$O$25))+1,1)*10^ROW($O$1:$O$25)/10)</f>
        <v>0</v>
      </c>
    </row>
    <row r="2294" spans="14:15" x14ac:dyDescent="0.25">
      <c r="N2294" s="311" t="str">
        <f>INDEX(Tracking!$B$6:$B$3001,ROW(A2289),1)&amp;""</f>
        <v/>
      </c>
      <c r="O2294" s="98">
        <f t="array" ref="O2294">SUMPRODUCT(MID(0&amp;N2294,LARGE(INDEX(ISNUMBER(--MID(N2294,ROW($O$1:$O$25),1))* ROW($O$1:$O$25),0),ROW($O$1:$O$25))+1,1)*10^ROW($O$1:$O$25)/10)</f>
        <v>0</v>
      </c>
    </row>
    <row r="2295" spans="14:15" x14ac:dyDescent="0.25">
      <c r="N2295" s="311" t="str">
        <f>INDEX(Tracking!$B$6:$B$3001,ROW(A2290),1)&amp;""</f>
        <v/>
      </c>
      <c r="O2295" s="98">
        <f t="array" ref="O2295">SUMPRODUCT(MID(0&amp;N2295,LARGE(INDEX(ISNUMBER(--MID(N2295,ROW($O$1:$O$25),1))* ROW($O$1:$O$25),0),ROW($O$1:$O$25))+1,1)*10^ROW($O$1:$O$25)/10)</f>
        <v>0</v>
      </c>
    </row>
    <row r="2296" spans="14:15" x14ac:dyDescent="0.25">
      <c r="N2296" s="311" t="str">
        <f>INDEX(Tracking!$B$6:$B$3001,ROW(A2291),1)&amp;""</f>
        <v/>
      </c>
      <c r="O2296" s="98">
        <f t="array" ref="O2296">SUMPRODUCT(MID(0&amp;N2296,LARGE(INDEX(ISNUMBER(--MID(N2296,ROW($O$1:$O$25),1))* ROW($O$1:$O$25),0),ROW($O$1:$O$25))+1,1)*10^ROW($O$1:$O$25)/10)</f>
        <v>0</v>
      </c>
    </row>
    <row r="2297" spans="14:15" x14ac:dyDescent="0.25">
      <c r="N2297" s="311" t="str">
        <f>INDEX(Tracking!$B$6:$B$3001,ROW(A2292),1)&amp;""</f>
        <v/>
      </c>
      <c r="O2297" s="98">
        <f t="array" ref="O2297">SUMPRODUCT(MID(0&amp;N2297,LARGE(INDEX(ISNUMBER(--MID(N2297,ROW($O$1:$O$25),1))* ROW($O$1:$O$25),0),ROW($O$1:$O$25))+1,1)*10^ROW($O$1:$O$25)/10)</f>
        <v>0</v>
      </c>
    </row>
    <row r="2298" spans="14:15" x14ac:dyDescent="0.25">
      <c r="N2298" s="311" t="str">
        <f>INDEX(Tracking!$B$6:$B$3001,ROW(A2293),1)&amp;""</f>
        <v/>
      </c>
      <c r="O2298" s="98">
        <f t="array" ref="O2298">SUMPRODUCT(MID(0&amp;N2298,LARGE(INDEX(ISNUMBER(--MID(N2298,ROW($O$1:$O$25),1))* ROW($O$1:$O$25),0),ROW($O$1:$O$25))+1,1)*10^ROW($O$1:$O$25)/10)</f>
        <v>0</v>
      </c>
    </row>
    <row r="2299" spans="14:15" x14ac:dyDescent="0.25">
      <c r="N2299" s="311" t="str">
        <f>INDEX(Tracking!$B$6:$B$3001,ROW(A2294),1)&amp;""</f>
        <v/>
      </c>
      <c r="O2299" s="98">
        <f t="array" ref="O2299">SUMPRODUCT(MID(0&amp;N2299,LARGE(INDEX(ISNUMBER(--MID(N2299,ROW($O$1:$O$25),1))* ROW($O$1:$O$25),0),ROW($O$1:$O$25))+1,1)*10^ROW($O$1:$O$25)/10)</f>
        <v>0</v>
      </c>
    </row>
    <row r="2300" spans="14:15" x14ac:dyDescent="0.25">
      <c r="N2300" s="311" t="str">
        <f>INDEX(Tracking!$B$6:$B$3001,ROW(A2295),1)&amp;""</f>
        <v/>
      </c>
      <c r="O2300" s="98">
        <f t="array" ref="O2300">SUMPRODUCT(MID(0&amp;N2300,LARGE(INDEX(ISNUMBER(--MID(N2300,ROW($O$1:$O$25),1))* ROW($O$1:$O$25),0),ROW($O$1:$O$25))+1,1)*10^ROW($O$1:$O$25)/10)</f>
        <v>0</v>
      </c>
    </row>
    <row r="2301" spans="14:15" x14ac:dyDescent="0.25">
      <c r="N2301" s="311" t="str">
        <f>INDEX(Tracking!$B$6:$B$3001,ROW(A2296),1)&amp;""</f>
        <v/>
      </c>
      <c r="O2301" s="98">
        <f t="array" ref="O2301">SUMPRODUCT(MID(0&amp;N2301,LARGE(INDEX(ISNUMBER(--MID(N2301,ROW($O$1:$O$25),1))* ROW($O$1:$O$25),0),ROW($O$1:$O$25))+1,1)*10^ROW($O$1:$O$25)/10)</f>
        <v>0</v>
      </c>
    </row>
    <row r="2302" spans="14:15" x14ac:dyDescent="0.25">
      <c r="N2302" s="311" t="str">
        <f>INDEX(Tracking!$B$6:$B$3001,ROW(A2297),1)&amp;""</f>
        <v/>
      </c>
      <c r="O2302" s="98">
        <f t="array" ref="O2302">SUMPRODUCT(MID(0&amp;N2302,LARGE(INDEX(ISNUMBER(--MID(N2302,ROW($O$1:$O$25),1))* ROW($O$1:$O$25),0),ROW($O$1:$O$25))+1,1)*10^ROW($O$1:$O$25)/10)</f>
        <v>0</v>
      </c>
    </row>
    <row r="2303" spans="14:15" x14ac:dyDescent="0.25">
      <c r="N2303" s="311" t="str">
        <f>INDEX(Tracking!$B$6:$B$3001,ROW(A2298),1)&amp;""</f>
        <v/>
      </c>
      <c r="O2303" s="98">
        <f t="array" ref="O2303">SUMPRODUCT(MID(0&amp;N2303,LARGE(INDEX(ISNUMBER(--MID(N2303,ROW($O$1:$O$25),1))* ROW($O$1:$O$25),0),ROW($O$1:$O$25))+1,1)*10^ROW($O$1:$O$25)/10)</f>
        <v>0</v>
      </c>
    </row>
    <row r="2304" spans="14:15" x14ac:dyDescent="0.25">
      <c r="N2304" s="311" t="str">
        <f>INDEX(Tracking!$B$6:$B$3001,ROW(A2299),1)&amp;""</f>
        <v/>
      </c>
      <c r="O2304" s="98">
        <f t="array" ref="O2304">SUMPRODUCT(MID(0&amp;N2304,LARGE(INDEX(ISNUMBER(--MID(N2304,ROW($O$1:$O$25),1))* ROW($O$1:$O$25),0),ROW($O$1:$O$25))+1,1)*10^ROW($O$1:$O$25)/10)</f>
        <v>0</v>
      </c>
    </row>
    <row r="2305" spans="14:15" x14ac:dyDescent="0.25">
      <c r="N2305" s="311" t="str">
        <f>INDEX(Tracking!$B$6:$B$3001,ROW(A2300),1)&amp;""</f>
        <v/>
      </c>
      <c r="O2305" s="98">
        <f t="array" ref="O2305">SUMPRODUCT(MID(0&amp;N2305,LARGE(INDEX(ISNUMBER(--MID(N2305,ROW($O$1:$O$25),1))* ROW($O$1:$O$25),0),ROW($O$1:$O$25))+1,1)*10^ROW($O$1:$O$25)/10)</f>
        <v>0</v>
      </c>
    </row>
    <row r="2306" spans="14:15" x14ac:dyDescent="0.25">
      <c r="N2306" s="311" t="str">
        <f>INDEX(Tracking!$B$6:$B$3001,ROW(A2301),1)&amp;""</f>
        <v/>
      </c>
      <c r="O2306" s="98">
        <f t="array" ref="O2306">SUMPRODUCT(MID(0&amp;N2306,LARGE(INDEX(ISNUMBER(--MID(N2306,ROW($O$1:$O$25),1))* ROW($O$1:$O$25),0),ROW($O$1:$O$25))+1,1)*10^ROW($O$1:$O$25)/10)</f>
        <v>0</v>
      </c>
    </row>
    <row r="2307" spans="14:15" x14ac:dyDescent="0.25">
      <c r="N2307" s="311" t="str">
        <f>INDEX(Tracking!$B$6:$B$3001,ROW(A2302),1)&amp;""</f>
        <v/>
      </c>
      <c r="O2307" s="98">
        <f t="array" ref="O2307">SUMPRODUCT(MID(0&amp;N2307,LARGE(INDEX(ISNUMBER(--MID(N2307,ROW($O$1:$O$25),1))* ROW($O$1:$O$25),0),ROW($O$1:$O$25))+1,1)*10^ROW($O$1:$O$25)/10)</f>
        <v>0</v>
      </c>
    </row>
    <row r="2308" spans="14:15" x14ac:dyDescent="0.25">
      <c r="N2308" s="311" t="str">
        <f>INDEX(Tracking!$B$6:$B$3001,ROW(A2303),1)&amp;""</f>
        <v/>
      </c>
      <c r="O2308" s="98">
        <f t="array" ref="O2308">SUMPRODUCT(MID(0&amp;N2308,LARGE(INDEX(ISNUMBER(--MID(N2308,ROW($O$1:$O$25),1))* ROW($O$1:$O$25),0),ROW($O$1:$O$25))+1,1)*10^ROW($O$1:$O$25)/10)</f>
        <v>0</v>
      </c>
    </row>
    <row r="2309" spans="14:15" x14ac:dyDescent="0.25">
      <c r="N2309" s="311" t="str">
        <f>INDEX(Tracking!$B$6:$B$3001,ROW(A2304),1)&amp;""</f>
        <v/>
      </c>
      <c r="O2309" s="98">
        <f t="array" ref="O2309">SUMPRODUCT(MID(0&amp;N2309,LARGE(INDEX(ISNUMBER(--MID(N2309,ROW($O$1:$O$25),1))* ROW($O$1:$O$25),0),ROW($O$1:$O$25))+1,1)*10^ROW($O$1:$O$25)/10)</f>
        <v>0</v>
      </c>
    </row>
    <row r="2310" spans="14:15" x14ac:dyDescent="0.25">
      <c r="N2310" s="311" t="str">
        <f>INDEX(Tracking!$B$6:$B$3001,ROW(A2305),1)&amp;""</f>
        <v/>
      </c>
      <c r="O2310" s="98">
        <f t="array" ref="O2310">SUMPRODUCT(MID(0&amp;N2310,LARGE(INDEX(ISNUMBER(--MID(N2310,ROW($O$1:$O$25),1))* ROW($O$1:$O$25),0),ROW($O$1:$O$25))+1,1)*10^ROW($O$1:$O$25)/10)</f>
        <v>0</v>
      </c>
    </row>
    <row r="2311" spans="14:15" x14ac:dyDescent="0.25">
      <c r="N2311" s="311" t="str">
        <f>INDEX(Tracking!$B$6:$B$3001,ROW(A2306),1)&amp;""</f>
        <v/>
      </c>
      <c r="O2311" s="98">
        <f t="array" ref="O2311">SUMPRODUCT(MID(0&amp;N2311,LARGE(INDEX(ISNUMBER(--MID(N2311,ROW($O$1:$O$25),1))* ROW($O$1:$O$25),0),ROW($O$1:$O$25))+1,1)*10^ROW($O$1:$O$25)/10)</f>
        <v>0</v>
      </c>
    </row>
    <row r="2312" spans="14:15" x14ac:dyDescent="0.25">
      <c r="N2312" s="311" t="str">
        <f>INDEX(Tracking!$B$6:$B$3001,ROW(A2307),1)&amp;""</f>
        <v/>
      </c>
      <c r="O2312" s="98">
        <f t="array" ref="O2312">SUMPRODUCT(MID(0&amp;N2312,LARGE(INDEX(ISNUMBER(--MID(N2312,ROW($O$1:$O$25),1))* ROW($O$1:$O$25),0),ROW($O$1:$O$25))+1,1)*10^ROW($O$1:$O$25)/10)</f>
        <v>0</v>
      </c>
    </row>
    <row r="2313" spans="14:15" x14ac:dyDescent="0.25">
      <c r="N2313" s="311" t="str">
        <f>INDEX(Tracking!$B$6:$B$3001,ROW(A2308),1)&amp;""</f>
        <v/>
      </c>
      <c r="O2313" s="98">
        <f t="array" ref="O2313">SUMPRODUCT(MID(0&amp;N2313,LARGE(INDEX(ISNUMBER(--MID(N2313,ROW($O$1:$O$25),1))* ROW($O$1:$O$25),0),ROW($O$1:$O$25))+1,1)*10^ROW($O$1:$O$25)/10)</f>
        <v>0</v>
      </c>
    </row>
    <row r="2314" spans="14:15" x14ac:dyDescent="0.25">
      <c r="N2314" s="311" t="str">
        <f>INDEX(Tracking!$B$6:$B$3001,ROW(A2309),1)&amp;""</f>
        <v/>
      </c>
      <c r="O2314" s="98">
        <f t="array" ref="O2314">SUMPRODUCT(MID(0&amp;N2314,LARGE(INDEX(ISNUMBER(--MID(N2314,ROW($O$1:$O$25),1))* ROW($O$1:$O$25),0),ROW($O$1:$O$25))+1,1)*10^ROW($O$1:$O$25)/10)</f>
        <v>0</v>
      </c>
    </row>
    <row r="2315" spans="14:15" x14ac:dyDescent="0.25">
      <c r="N2315" s="311" t="str">
        <f>INDEX(Tracking!$B$6:$B$3001,ROW(A2310),1)&amp;""</f>
        <v/>
      </c>
      <c r="O2315" s="98">
        <f t="array" ref="O2315">SUMPRODUCT(MID(0&amp;N2315,LARGE(INDEX(ISNUMBER(--MID(N2315,ROW($O$1:$O$25),1))* ROW($O$1:$O$25),0),ROW($O$1:$O$25))+1,1)*10^ROW($O$1:$O$25)/10)</f>
        <v>0</v>
      </c>
    </row>
    <row r="2316" spans="14:15" x14ac:dyDescent="0.25">
      <c r="N2316" s="311" t="str">
        <f>INDEX(Tracking!$B$6:$B$3001,ROW(A2311),1)&amp;""</f>
        <v/>
      </c>
      <c r="O2316" s="98">
        <f t="array" ref="O2316">SUMPRODUCT(MID(0&amp;N2316,LARGE(INDEX(ISNUMBER(--MID(N2316,ROW($O$1:$O$25),1))* ROW($O$1:$O$25),0),ROW($O$1:$O$25))+1,1)*10^ROW($O$1:$O$25)/10)</f>
        <v>0</v>
      </c>
    </row>
    <row r="2317" spans="14:15" x14ac:dyDescent="0.25">
      <c r="N2317" s="311" t="str">
        <f>INDEX(Tracking!$B$6:$B$3001,ROW(A2312),1)&amp;""</f>
        <v/>
      </c>
      <c r="O2317" s="98">
        <f t="array" ref="O2317">SUMPRODUCT(MID(0&amp;N2317,LARGE(INDEX(ISNUMBER(--MID(N2317,ROW($O$1:$O$25),1))* ROW($O$1:$O$25),0),ROW($O$1:$O$25))+1,1)*10^ROW($O$1:$O$25)/10)</f>
        <v>0</v>
      </c>
    </row>
    <row r="2318" spans="14:15" x14ac:dyDescent="0.25">
      <c r="N2318" s="311" t="str">
        <f>INDEX(Tracking!$B$6:$B$3001,ROW(A2313),1)&amp;""</f>
        <v/>
      </c>
      <c r="O2318" s="98">
        <f t="array" ref="O2318">SUMPRODUCT(MID(0&amp;N2318,LARGE(INDEX(ISNUMBER(--MID(N2318,ROW($O$1:$O$25),1))* ROW($O$1:$O$25),0),ROW($O$1:$O$25))+1,1)*10^ROW($O$1:$O$25)/10)</f>
        <v>0</v>
      </c>
    </row>
    <row r="2319" spans="14:15" x14ac:dyDescent="0.25">
      <c r="N2319" s="311" t="str">
        <f>INDEX(Tracking!$B$6:$B$3001,ROW(A2314),1)&amp;""</f>
        <v/>
      </c>
      <c r="O2319" s="98">
        <f t="array" ref="O2319">SUMPRODUCT(MID(0&amp;N2319,LARGE(INDEX(ISNUMBER(--MID(N2319,ROW($O$1:$O$25),1))* ROW($O$1:$O$25),0),ROW($O$1:$O$25))+1,1)*10^ROW($O$1:$O$25)/10)</f>
        <v>0</v>
      </c>
    </row>
    <row r="2320" spans="14:15" x14ac:dyDescent="0.25">
      <c r="N2320" s="311" t="str">
        <f>INDEX(Tracking!$B$6:$B$3001,ROW(A2315),1)&amp;""</f>
        <v/>
      </c>
      <c r="O2320" s="98">
        <f t="array" ref="O2320">SUMPRODUCT(MID(0&amp;N2320,LARGE(INDEX(ISNUMBER(--MID(N2320,ROW($O$1:$O$25),1))* ROW($O$1:$O$25),0),ROW($O$1:$O$25))+1,1)*10^ROW($O$1:$O$25)/10)</f>
        <v>0</v>
      </c>
    </row>
    <row r="2321" spans="14:15" x14ac:dyDescent="0.25">
      <c r="N2321" s="311" t="str">
        <f>INDEX(Tracking!$B$6:$B$3001,ROW(A2316),1)&amp;""</f>
        <v/>
      </c>
      <c r="O2321" s="98">
        <f t="array" ref="O2321">SUMPRODUCT(MID(0&amp;N2321,LARGE(INDEX(ISNUMBER(--MID(N2321,ROW($O$1:$O$25),1))* ROW($O$1:$O$25),0),ROW($O$1:$O$25))+1,1)*10^ROW($O$1:$O$25)/10)</f>
        <v>0</v>
      </c>
    </row>
    <row r="2322" spans="14:15" x14ac:dyDescent="0.25">
      <c r="N2322" s="311" t="str">
        <f>INDEX(Tracking!$B$6:$B$3001,ROW(A2317),1)&amp;""</f>
        <v/>
      </c>
      <c r="O2322" s="98">
        <f t="array" ref="O2322">SUMPRODUCT(MID(0&amp;N2322,LARGE(INDEX(ISNUMBER(--MID(N2322,ROW($O$1:$O$25),1))* ROW($O$1:$O$25),0),ROW($O$1:$O$25))+1,1)*10^ROW($O$1:$O$25)/10)</f>
        <v>0</v>
      </c>
    </row>
    <row r="2323" spans="14:15" x14ac:dyDescent="0.25">
      <c r="N2323" s="311" t="str">
        <f>INDEX(Tracking!$B$6:$B$3001,ROW(A2318),1)&amp;""</f>
        <v/>
      </c>
      <c r="O2323" s="98">
        <f t="array" ref="O2323">SUMPRODUCT(MID(0&amp;N2323,LARGE(INDEX(ISNUMBER(--MID(N2323,ROW($O$1:$O$25),1))* ROW($O$1:$O$25),0),ROW($O$1:$O$25))+1,1)*10^ROW($O$1:$O$25)/10)</f>
        <v>0</v>
      </c>
    </row>
    <row r="2324" spans="14:15" x14ac:dyDescent="0.25">
      <c r="N2324" s="311" t="str">
        <f>INDEX(Tracking!$B$6:$B$3001,ROW(A2319),1)&amp;""</f>
        <v/>
      </c>
      <c r="O2324" s="98">
        <f t="array" ref="O2324">SUMPRODUCT(MID(0&amp;N2324,LARGE(INDEX(ISNUMBER(--MID(N2324,ROW($O$1:$O$25),1))* ROW($O$1:$O$25),0),ROW($O$1:$O$25))+1,1)*10^ROW($O$1:$O$25)/10)</f>
        <v>0</v>
      </c>
    </row>
    <row r="2325" spans="14:15" x14ac:dyDescent="0.25">
      <c r="N2325" s="311" t="str">
        <f>INDEX(Tracking!$B$6:$B$3001,ROW(A2320),1)&amp;""</f>
        <v/>
      </c>
      <c r="O2325" s="98">
        <f t="array" ref="O2325">SUMPRODUCT(MID(0&amp;N2325,LARGE(INDEX(ISNUMBER(--MID(N2325,ROW($O$1:$O$25),1))* ROW($O$1:$O$25),0),ROW($O$1:$O$25))+1,1)*10^ROW($O$1:$O$25)/10)</f>
        <v>0</v>
      </c>
    </row>
    <row r="2326" spans="14:15" x14ac:dyDescent="0.25">
      <c r="N2326" s="311" t="str">
        <f>INDEX(Tracking!$B$6:$B$3001,ROW(A2321),1)&amp;""</f>
        <v/>
      </c>
      <c r="O2326" s="98">
        <f t="array" ref="O2326">SUMPRODUCT(MID(0&amp;N2326,LARGE(INDEX(ISNUMBER(--MID(N2326,ROW($O$1:$O$25),1))* ROW($O$1:$O$25),0),ROW($O$1:$O$25))+1,1)*10^ROW($O$1:$O$25)/10)</f>
        <v>0</v>
      </c>
    </row>
    <row r="2327" spans="14:15" x14ac:dyDescent="0.25">
      <c r="N2327" s="311" t="str">
        <f>INDEX(Tracking!$B$6:$B$3001,ROW(A2322),1)&amp;""</f>
        <v/>
      </c>
      <c r="O2327" s="98">
        <f t="array" ref="O2327">SUMPRODUCT(MID(0&amp;N2327,LARGE(INDEX(ISNUMBER(--MID(N2327,ROW($O$1:$O$25),1))* ROW($O$1:$O$25),0),ROW($O$1:$O$25))+1,1)*10^ROW($O$1:$O$25)/10)</f>
        <v>0</v>
      </c>
    </row>
    <row r="2328" spans="14:15" x14ac:dyDescent="0.25">
      <c r="N2328" s="311" t="str">
        <f>INDEX(Tracking!$B$6:$B$3001,ROW(A2323),1)&amp;""</f>
        <v/>
      </c>
      <c r="O2328" s="98">
        <f t="array" ref="O2328">SUMPRODUCT(MID(0&amp;N2328,LARGE(INDEX(ISNUMBER(--MID(N2328,ROW($O$1:$O$25),1))* ROW($O$1:$O$25),0),ROW($O$1:$O$25))+1,1)*10^ROW($O$1:$O$25)/10)</f>
        <v>0</v>
      </c>
    </row>
    <row r="2329" spans="14:15" x14ac:dyDescent="0.25">
      <c r="N2329" s="311" t="str">
        <f>INDEX(Tracking!$B$6:$B$3001,ROW(A2324),1)&amp;""</f>
        <v/>
      </c>
      <c r="O2329" s="98">
        <f t="array" ref="O2329">SUMPRODUCT(MID(0&amp;N2329,LARGE(INDEX(ISNUMBER(--MID(N2329,ROW($O$1:$O$25),1))* ROW($O$1:$O$25),0),ROW($O$1:$O$25))+1,1)*10^ROW($O$1:$O$25)/10)</f>
        <v>0</v>
      </c>
    </row>
    <row r="2330" spans="14:15" x14ac:dyDescent="0.25">
      <c r="N2330" s="311" t="str">
        <f>INDEX(Tracking!$B$6:$B$3001,ROW(A2325),1)&amp;""</f>
        <v/>
      </c>
      <c r="O2330" s="98">
        <f t="array" ref="O2330">SUMPRODUCT(MID(0&amp;N2330,LARGE(INDEX(ISNUMBER(--MID(N2330,ROW($O$1:$O$25),1))* ROW($O$1:$O$25),0),ROW($O$1:$O$25))+1,1)*10^ROW($O$1:$O$25)/10)</f>
        <v>0</v>
      </c>
    </row>
    <row r="2331" spans="14:15" x14ac:dyDescent="0.25">
      <c r="N2331" s="311" t="str">
        <f>INDEX(Tracking!$B$6:$B$3001,ROW(A2326),1)&amp;""</f>
        <v/>
      </c>
      <c r="O2331" s="98">
        <f t="array" ref="O2331">SUMPRODUCT(MID(0&amp;N2331,LARGE(INDEX(ISNUMBER(--MID(N2331,ROW($O$1:$O$25),1))* ROW($O$1:$O$25),0),ROW($O$1:$O$25))+1,1)*10^ROW($O$1:$O$25)/10)</f>
        <v>0</v>
      </c>
    </row>
    <row r="2332" spans="14:15" x14ac:dyDescent="0.25">
      <c r="N2332" s="311" t="str">
        <f>INDEX(Tracking!$B$6:$B$3001,ROW(A2327),1)&amp;""</f>
        <v/>
      </c>
      <c r="O2332" s="98">
        <f t="array" ref="O2332">SUMPRODUCT(MID(0&amp;N2332,LARGE(INDEX(ISNUMBER(--MID(N2332,ROW($O$1:$O$25),1))* ROW($O$1:$O$25),0),ROW($O$1:$O$25))+1,1)*10^ROW($O$1:$O$25)/10)</f>
        <v>0</v>
      </c>
    </row>
    <row r="2333" spans="14:15" x14ac:dyDescent="0.25">
      <c r="N2333" s="311" t="str">
        <f>INDEX(Tracking!$B$6:$B$3001,ROW(A2328),1)&amp;""</f>
        <v/>
      </c>
      <c r="O2333" s="98">
        <f t="array" ref="O2333">SUMPRODUCT(MID(0&amp;N2333,LARGE(INDEX(ISNUMBER(--MID(N2333,ROW($O$1:$O$25),1))* ROW($O$1:$O$25),0),ROW($O$1:$O$25))+1,1)*10^ROW($O$1:$O$25)/10)</f>
        <v>0</v>
      </c>
    </row>
    <row r="2334" spans="14:15" x14ac:dyDescent="0.25">
      <c r="N2334" s="311" t="str">
        <f>INDEX(Tracking!$B$6:$B$3001,ROW(A2329),1)&amp;""</f>
        <v/>
      </c>
      <c r="O2334" s="98">
        <f t="array" ref="O2334">SUMPRODUCT(MID(0&amp;N2334,LARGE(INDEX(ISNUMBER(--MID(N2334,ROW($O$1:$O$25),1))* ROW($O$1:$O$25),0),ROW($O$1:$O$25))+1,1)*10^ROW($O$1:$O$25)/10)</f>
        <v>0</v>
      </c>
    </row>
    <row r="2335" spans="14:15" x14ac:dyDescent="0.25">
      <c r="N2335" s="311" t="str">
        <f>INDEX(Tracking!$B$6:$B$3001,ROW(A2330),1)&amp;""</f>
        <v/>
      </c>
      <c r="O2335" s="98">
        <f t="array" ref="O2335">SUMPRODUCT(MID(0&amp;N2335,LARGE(INDEX(ISNUMBER(--MID(N2335,ROW($O$1:$O$25),1))* ROW($O$1:$O$25),0),ROW($O$1:$O$25))+1,1)*10^ROW($O$1:$O$25)/10)</f>
        <v>0</v>
      </c>
    </row>
    <row r="2336" spans="14:15" x14ac:dyDescent="0.25">
      <c r="N2336" s="311" t="str">
        <f>INDEX(Tracking!$B$6:$B$3001,ROW(A2331),1)&amp;""</f>
        <v/>
      </c>
      <c r="O2336" s="98">
        <f t="array" ref="O2336">SUMPRODUCT(MID(0&amp;N2336,LARGE(INDEX(ISNUMBER(--MID(N2336,ROW($O$1:$O$25),1))* ROW($O$1:$O$25),0),ROW($O$1:$O$25))+1,1)*10^ROW($O$1:$O$25)/10)</f>
        <v>0</v>
      </c>
    </row>
    <row r="2337" spans="14:15" x14ac:dyDescent="0.25">
      <c r="N2337" s="311" t="str">
        <f>INDEX(Tracking!$B$6:$B$3001,ROW(A2332),1)&amp;""</f>
        <v/>
      </c>
      <c r="O2337" s="98">
        <f t="array" ref="O2337">SUMPRODUCT(MID(0&amp;N2337,LARGE(INDEX(ISNUMBER(--MID(N2337,ROW($O$1:$O$25),1))* ROW($O$1:$O$25),0),ROW($O$1:$O$25))+1,1)*10^ROW($O$1:$O$25)/10)</f>
        <v>0</v>
      </c>
    </row>
    <row r="2338" spans="14:15" x14ac:dyDescent="0.25">
      <c r="N2338" s="311" t="str">
        <f>INDEX(Tracking!$B$6:$B$3001,ROW(A2333),1)&amp;""</f>
        <v/>
      </c>
      <c r="O2338" s="98">
        <f t="array" ref="O2338">SUMPRODUCT(MID(0&amp;N2338,LARGE(INDEX(ISNUMBER(--MID(N2338,ROW($O$1:$O$25),1))* ROW($O$1:$O$25),0),ROW($O$1:$O$25))+1,1)*10^ROW($O$1:$O$25)/10)</f>
        <v>0</v>
      </c>
    </row>
    <row r="2339" spans="14:15" x14ac:dyDescent="0.25">
      <c r="N2339" s="311" t="str">
        <f>INDEX(Tracking!$B$6:$B$3001,ROW(A2334),1)&amp;""</f>
        <v/>
      </c>
      <c r="O2339" s="98">
        <f t="array" ref="O2339">SUMPRODUCT(MID(0&amp;N2339,LARGE(INDEX(ISNUMBER(--MID(N2339,ROW($O$1:$O$25),1))* ROW($O$1:$O$25),0),ROW($O$1:$O$25))+1,1)*10^ROW($O$1:$O$25)/10)</f>
        <v>0</v>
      </c>
    </row>
    <row r="2340" spans="14:15" x14ac:dyDescent="0.25">
      <c r="N2340" s="311" t="str">
        <f>INDEX(Tracking!$B$6:$B$3001,ROW(A2335),1)&amp;""</f>
        <v/>
      </c>
      <c r="O2340" s="98">
        <f t="array" ref="O2340">SUMPRODUCT(MID(0&amp;N2340,LARGE(INDEX(ISNUMBER(--MID(N2340,ROW($O$1:$O$25),1))* ROW($O$1:$O$25),0),ROW($O$1:$O$25))+1,1)*10^ROW($O$1:$O$25)/10)</f>
        <v>0</v>
      </c>
    </row>
    <row r="2341" spans="14:15" x14ac:dyDescent="0.25">
      <c r="N2341" s="311" t="str">
        <f>INDEX(Tracking!$B$6:$B$3001,ROW(A2336),1)&amp;""</f>
        <v/>
      </c>
      <c r="O2341" s="98">
        <f t="array" ref="O2341">SUMPRODUCT(MID(0&amp;N2341,LARGE(INDEX(ISNUMBER(--MID(N2341,ROW($O$1:$O$25),1))* ROW($O$1:$O$25),0),ROW($O$1:$O$25))+1,1)*10^ROW($O$1:$O$25)/10)</f>
        <v>0</v>
      </c>
    </row>
    <row r="2342" spans="14:15" x14ac:dyDescent="0.25">
      <c r="N2342" s="311" t="str">
        <f>INDEX(Tracking!$B$6:$B$3001,ROW(A2337),1)&amp;""</f>
        <v/>
      </c>
      <c r="O2342" s="98">
        <f t="array" ref="O2342">SUMPRODUCT(MID(0&amp;N2342,LARGE(INDEX(ISNUMBER(--MID(N2342,ROW($O$1:$O$25),1))* ROW($O$1:$O$25),0),ROW($O$1:$O$25))+1,1)*10^ROW($O$1:$O$25)/10)</f>
        <v>0</v>
      </c>
    </row>
    <row r="2343" spans="14:15" x14ac:dyDescent="0.25">
      <c r="N2343" s="311" t="str">
        <f>INDEX(Tracking!$B$6:$B$3001,ROW(A2338),1)&amp;""</f>
        <v/>
      </c>
      <c r="O2343" s="98">
        <f t="array" ref="O2343">SUMPRODUCT(MID(0&amp;N2343,LARGE(INDEX(ISNUMBER(--MID(N2343,ROW($O$1:$O$25),1))* ROW($O$1:$O$25),0),ROW($O$1:$O$25))+1,1)*10^ROW($O$1:$O$25)/10)</f>
        <v>0</v>
      </c>
    </row>
    <row r="2344" spans="14:15" x14ac:dyDescent="0.25">
      <c r="N2344" s="311" t="str">
        <f>INDEX(Tracking!$B$6:$B$3001,ROW(A2339),1)&amp;""</f>
        <v/>
      </c>
      <c r="O2344" s="98">
        <f t="array" ref="O2344">SUMPRODUCT(MID(0&amp;N2344,LARGE(INDEX(ISNUMBER(--MID(N2344,ROW($O$1:$O$25),1))* ROW($O$1:$O$25),0),ROW($O$1:$O$25))+1,1)*10^ROW($O$1:$O$25)/10)</f>
        <v>0</v>
      </c>
    </row>
    <row r="2345" spans="14:15" x14ac:dyDescent="0.25">
      <c r="N2345" s="311" t="str">
        <f>INDEX(Tracking!$B$6:$B$3001,ROW(A2340),1)&amp;""</f>
        <v/>
      </c>
      <c r="O2345" s="98">
        <f t="array" ref="O2345">SUMPRODUCT(MID(0&amp;N2345,LARGE(INDEX(ISNUMBER(--MID(N2345,ROW($O$1:$O$25),1))* ROW($O$1:$O$25),0),ROW($O$1:$O$25))+1,1)*10^ROW($O$1:$O$25)/10)</f>
        <v>0</v>
      </c>
    </row>
    <row r="2346" spans="14:15" x14ac:dyDescent="0.25">
      <c r="N2346" s="311" t="str">
        <f>INDEX(Tracking!$B$6:$B$3001,ROW(A2341),1)&amp;""</f>
        <v/>
      </c>
      <c r="O2346" s="98">
        <f t="array" ref="O2346">SUMPRODUCT(MID(0&amp;N2346,LARGE(INDEX(ISNUMBER(--MID(N2346,ROW($O$1:$O$25),1))* ROW($O$1:$O$25),0),ROW($O$1:$O$25))+1,1)*10^ROW($O$1:$O$25)/10)</f>
        <v>0</v>
      </c>
    </row>
    <row r="2347" spans="14:15" x14ac:dyDescent="0.25">
      <c r="N2347" s="311" t="str">
        <f>INDEX(Tracking!$B$6:$B$3001,ROW(A2342),1)&amp;""</f>
        <v/>
      </c>
      <c r="O2347" s="98">
        <f t="array" ref="O2347">SUMPRODUCT(MID(0&amp;N2347,LARGE(INDEX(ISNUMBER(--MID(N2347,ROW($O$1:$O$25),1))* ROW($O$1:$O$25),0),ROW($O$1:$O$25))+1,1)*10^ROW($O$1:$O$25)/10)</f>
        <v>0</v>
      </c>
    </row>
    <row r="2348" spans="14:15" x14ac:dyDescent="0.25">
      <c r="N2348" s="311" t="str">
        <f>INDEX(Tracking!$B$6:$B$3001,ROW(A2343),1)&amp;""</f>
        <v/>
      </c>
      <c r="O2348" s="98">
        <f t="array" ref="O2348">SUMPRODUCT(MID(0&amp;N2348,LARGE(INDEX(ISNUMBER(--MID(N2348,ROW($O$1:$O$25),1))* ROW($O$1:$O$25),0),ROW($O$1:$O$25))+1,1)*10^ROW($O$1:$O$25)/10)</f>
        <v>0</v>
      </c>
    </row>
    <row r="2349" spans="14:15" x14ac:dyDescent="0.25">
      <c r="N2349" s="311" t="str">
        <f>INDEX(Tracking!$B$6:$B$3001,ROW(A2344),1)&amp;""</f>
        <v/>
      </c>
      <c r="O2349" s="98">
        <f t="array" ref="O2349">SUMPRODUCT(MID(0&amp;N2349,LARGE(INDEX(ISNUMBER(--MID(N2349,ROW($O$1:$O$25),1))* ROW($O$1:$O$25),0),ROW($O$1:$O$25))+1,1)*10^ROW($O$1:$O$25)/10)</f>
        <v>0</v>
      </c>
    </row>
    <row r="2350" spans="14:15" x14ac:dyDescent="0.25">
      <c r="N2350" s="311" t="str">
        <f>INDEX(Tracking!$B$6:$B$3001,ROW(A2345),1)&amp;""</f>
        <v/>
      </c>
      <c r="O2350" s="98">
        <f t="array" ref="O2350">SUMPRODUCT(MID(0&amp;N2350,LARGE(INDEX(ISNUMBER(--MID(N2350,ROW($O$1:$O$25),1))* ROW($O$1:$O$25),0),ROW($O$1:$O$25))+1,1)*10^ROW($O$1:$O$25)/10)</f>
        <v>0</v>
      </c>
    </row>
    <row r="2351" spans="14:15" x14ac:dyDescent="0.25">
      <c r="N2351" s="311" t="str">
        <f>INDEX(Tracking!$B$6:$B$3001,ROW(A2346),1)&amp;""</f>
        <v/>
      </c>
      <c r="O2351" s="98">
        <f t="array" ref="O2351">SUMPRODUCT(MID(0&amp;N2351,LARGE(INDEX(ISNUMBER(--MID(N2351,ROW($O$1:$O$25),1))* ROW($O$1:$O$25),0),ROW($O$1:$O$25))+1,1)*10^ROW($O$1:$O$25)/10)</f>
        <v>0</v>
      </c>
    </row>
    <row r="2352" spans="14:15" x14ac:dyDescent="0.25">
      <c r="N2352" s="311" t="str">
        <f>INDEX(Tracking!$B$6:$B$3001,ROW(A2347),1)&amp;""</f>
        <v/>
      </c>
      <c r="O2352" s="98">
        <f t="array" ref="O2352">SUMPRODUCT(MID(0&amp;N2352,LARGE(INDEX(ISNUMBER(--MID(N2352,ROW($O$1:$O$25),1))* ROW($O$1:$O$25),0),ROW($O$1:$O$25))+1,1)*10^ROW($O$1:$O$25)/10)</f>
        <v>0</v>
      </c>
    </row>
    <row r="2353" spans="14:15" x14ac:dyDescent="0.25">
      <c r="N2353" s="311" t="str">
        <f>INDEX(Tracking!$B$6:$B$3001,ROW(A2348),1)&amp;""</f>
        <v/>
      </c>
      <c r="O2353" s="98">
        <f t="array" ref="O2353">SUMPRODUCT(MID(0&amp;N2353,LARGE(INDEX(ISNUMBER(--MID(N2353,ROW($O$1:$O$25),1))* ROW($O$1:$O$25),0),ROW($O$1:$O$25))+1,1)*10^ROW($O$1:$O$25)/10)</f>
        <v>0</v>
      </c>
    </row>
    <row r="2354" spans="14:15" x14ac:dyDescent="0.25">
      <c r="N2354" s="311" t="str">
        <f>INDEX(Tracking!$B$6:$B$3001,ROW(A2349),1)&amp;""</f>
        <v/>
      </c>
      <c r="O2354" s="98">
        <f t="array" ref="O2354">SUMPRODUCT(MID(0&amp;N2354,LARGE(INDEX(ISNUMBER(--MID(N2354,ROW($O$1:$O$25),1))* ROW($O$1:$O$25),0),ROW($O$1:$O$25))+1,1)*10^ROW($O$1:$O$25)/10)</f>
        <v>0</v>
      </c>
    </row>
    <row r="2355" spans="14:15" x14ac:dyDescent="0.25">
      <c r="N2355" s="311" t="str">
        <f>INDEX(Tracking!$B$6:$B$3001,ROW(A2350),1)&amp;""</f>
        <v/>
      </c>
      <c r="O2355" s="98">
        <f t="array" ref="O2355">SUMPRODUCT(MID(0&amp;N2355,LARGE(INDEX(ISNUMBER(--MID(N2355,ROW($O$1:$O$25),1))* ROW($O$1:$O$25),0),ROW($O$1:$O$25))+1,1)*10^ROW($O$1:$O$25)/10)</f>
        <v>0</v>
      </c>
    </row>
    <row r="2356" spans="14:15" x14ac:dyDescent="0.25">
      <c r="N2356" s="311" t="str">
        <f>INDEX(Tracking!$B$6:$B$3001,ROW(A2351),1)&amp;""</f>
        <v/>
      </c>
      <c r="O2356" s="98">
        <f t="array" ref="O2356">SUMPRODUCT(MID(0&amp;N2356,LARGE(INDEX(ISNUMBER(--MID(N2356,ROW($O$1:$O$25),1))* ROW($O$1:$O$25),0),ROW($O$1:$O$25))+1,1)*10^ROW($O$1:$O$25)/10)</f>
        <v>0</v>
      </c>
    </row>
    <row r="2357" spans="14:15" x14ac:dyDescent="0.25">
      <c r="N2357" s="311" t="str">
        <f>INDEX(Tracking!$B$6:$B$3001,ROW(A2352),1)&amp;""</f>
        <v/>
      </c>
      <c r="O2357" s="98">
        <f t="array" ref="O2357">SUMPRODUCT(MID(0&amp;N2357,LARGE(INDEX(ISNUMBER(--MID(N2357,ROW($O$1:$O$25),1))* ROW($O$1:$O$25),0),ROW($O$1:$O$25))+1,1)*10^ROW($O$1:$O$25)/10)</f>
        <v>0</v>
      </c>
    </row>
    <row r="2358" spans="14:15" x14ac:dyDescent="0.25">
      <c r="N2358" s="311" t="str">
        <f>INDEX(Tracking!$B$6:$B$3001,ROW(A2353),1)&amp;""</f>
        <v/>
      </c>
      <c r="O2358" s="98">
        <f t="array" ref="O2358">SUMPRODUCT(MID(0&amp;N2358,LARGE(INDEX(ISNUMBER(--MID(N2358,ROW($O$1:$O$25),1))* ROW($O$1:$O$25),0),ROW($O$1:$O$25))+1,1)*10^ROW($O$1:$O$25)/10)</f>
        <v>0</v>
      </c>
    </row>
    <row r="2359" spans="14:15" x14ac:dyDescent="0.25">
      <c r="N2359" s="311" t="str">
        <f>INDEX(Tracking!$B$6:$B$3001,ROW(A2354),1)&amp;""</f>
        <v/>
      </c>
      <c r="O2359" s="98">
        <f t="array" ref="O2359">SUMPRODUCT(MID(0&amp;N2359,LARGE(INDEX(ISNUMBER(--MID(N2359,ROW($O$1:$O$25),1))* ROW($O$1:$O$25),0),ROW($O$1:$O$25))+1,1)*10^ROW($O$1:$O$25)/10)</f>
        <v>0</v>
      </c>
    </row>
    <row r="2360" spans="14:15" x14ac:dyDescent="0.25">
      <c r="N2360" s="311" t="str">
        <f>INDEX(Tracking!$B$6:$B$3001,ROW(A2355),1)&amp;""</f>
        <v/>
      </c>
      <c r="O2360" s="98">
        <f t="array" ref="O2360">SUMPRODUCT(MID(0&amp;N2360,LARGE(INDEX(ISNUMBER(--MID(N2360,ROW($O$1:$O$25),1))* ROW($O$1:$O$25),0),ROW($O$1:$O$25))+1,1)*10^ROW($O$1:$O$25)/10)</f>
        <v>0</v>
      </c>
    </row>
    <row r="2361" spans="14:15" x14ac:dyDescent="0.25">
      <c r="N2361" s="311" t="str">
        <f>INDEX(Tracking!$B$6:$B$3001,ROW(A2356),1)&amp;""</f>
        <v/>
      </c>
      <c r="O2361" s="98">
        <f t="array" ref="O2361">SUMPRODUCT(MID(0&amp;N2361,LARGE(INDEX(ISNUMBER(--MID(N2361,ROW($O$1:$O$25),1))* ROW($O$1:$O$25),0),ROW($O$1:$O$25))+1,1)*10^ROW($O$1:$O$25)/10)</f>
        <v>0</v>
      </c>
    </row>
    <row r="2362" spans="14:15" x14ac:dyDescent="0.25">
      <c r="N2362" s="311" t="str">
        <f>INDEX(Tracking!$B$6:$B$3001,ROW(A2357),1)&amp;""</f>
        <v/>
      </c>
      <c r="O2362" s="98">
        <f t="array" ref="O2362">SUMPRODUCT(MID(0&amp;N2362,LARGE(INDEX(ISNUMBER(--MID(N2362,ROW($O$1:$O$25),1))* ROW($O$1:$O$25),0),ROW($O$1:$O$25))+1,1)*10^ROW($O$1:$O$25)/10)</f>
        <v>0</v>
      </c>
    </row>
    <row r="2363" spans="14:15" x14ac:dyDescent="0.25">
      <c r="N2363" s="311" t="str">
        <f>INDEX(Tracking!$B$6:$B$3001,ROW(A2358),1)&amp;""</f>
        <v/>
      </c>
      <c r="O2363" s="98">
        <f t="array" ref="O2363">SUMPRODUCT(MID(0&amp;N2363,LARGE(INDEX(ISNUMBER(--MID(N2363,ROW($O$1:$O$25),1))* ROW($O$1:$O$25),0),ROW($O$1:$O$25))+1,1)*10^ROW($O$1:$O$25)/10)</f>
        <v>0</v>
      </c>
    </row>
    <row r="2364" spans="14:15" x14ac:dyDescent="0.25">
      <c r="N2364" s="311" t="str">
        <f>INDEX(Tracking!$B$6:$B$3001,ROW(A2359),1)&amp;""</f>
        <v/>
      </c>
      <c r="O2364" s="98">
        <f t="array" ref="O2364">SUMPRODUCT(MID(0&amp;N2364,LARGE(INDEX(ISNUMBER(--MID(N2364,ROW($O$1:$O$25),1))* ROW($O$1:$O$25),0),ROW($O$1:$O$25))+1,1)*10^ROW($O$1:$O$25)/10)</f>
        <v>0</v>
      </c>
    </row>
    <row r="2365" spans="14:15" x14ac:dyDescent="0.25">
      <c r="N2365" s="311" t="str">
        <f>INDEX(Tracking!$B$6:$B$3001,ROW(A2360),1)&amp;""</f>
        <v/>
      </c>
      <c r="O2365" s="98">
        <f t="array" ref="O2365">SUMPRODUCT(MID(0&amp;N2365,LARGE(INDEX(ISNUMBER(--MID(N2365,ROW($O$1:$O$25),1))* ROW($O$1:$O$25),0),ROW($O$1:$O$25))+1,1)*10^ROW($O$1:$O$25)/10)</f>
        <v>0</v>
      </c>
    </row>
    <row r="2366" spans="14:15" x14ac:dyDescent="0.25">
      <c r="N2366" s="311" t="str">
        <f>INDEX(Tracking!$B$6:$B$3001,ROW(A2361),1)&amp;""</f>
        <v/>
      </c>
      <c r="O2366" s="98">
        <f t="array" ref="O2366">SUMPRODUCT(MID(0&amp;N2366,LARGE(INDEX(ISNUMBER(--MID(N2366,ROW($O$1:$O$25),1))* ROW($O$1:$O$25),0),ROW($O$1:$O$25))+1,1)*10^ROW($O$1:$O$25)/10)</f>
        <v>0</v>
      </c>
    </row>
    <row r="2367" spans="14:15" x14ac:dyDescent="0.25">
      <c r="N2367" s="311" t="str">
        <f>INDEX(Tracking!$B$6:$B$3001,ROW(A2362),1)&amp;""</f>
        <v/>
      </c>
      <c r="O2367" s="98">
        <f t="array" ref="O2367">SUMPRODUCT(MID(0&amp;N2367,LARGE(INDEX(ISNUMBER(--MID(N2367,ROW($O$1:$O$25),1))* ROW($O$1:$O$25),0),ROW($O$1:$O$25))+1,1)*10^ROW($O$1:$O$25)/10)</f>
        <v>0</v>
      </c>
    </row>
    <row r="2368" spans="14:15" x14ac:dyDescent="0.25">
      <c r="N2368" s="311" t="str">
        <f>INDEX(Tracking!$B$6:$B$3001,ROW(A2363),1)&amp;""</f>
        <v/>
      </c>
      <c r="O2368" s="98">
        <f t="array" ref="O2368">SUMPRODUCT(MID(0&amp;N2368,LARGE(INDEX(ISNUMBER(--MID(N2368,ROW($O$1:$O$25),1))* ROW($O$1:$O$25),0),ROW($O$1:$O$25))+1,1)*10^ROW($O$1:$O$25)/10)</f>
        <v>0</v>
      </c>
    </row>
    <row r="2369" spans="14:15" x14ac:dyDescent="0.25">
      <c r="N2369" s="311" t="str">
        <f>INDEX(Tracking!$B$6:$B$3001,ROW(A2364),1)&amp;""</f>
        <v/>
      </c>
      <c r="O2369" s="98">
        <f t="array" ref="O2369">SUMPRODUCT(MID(0&amp;N2369,LARGE(INDEX(ISNUMBER(--MID(N2369,ROW($O$1:$O$25),1))* ROW($O$1:$O$25),0),ROW($O$1:$O$25))+1,1)*10^ROW($O$1:$O$25)/10)</f>
        <v>0</v>
      </c>
    </row>
    <row r="2370" spans="14:15" x14ac:dyDescent="0.25">
      <c r="N2370" s="311" t="str">
        <f>INDEX(Tracking!$B$6:$B$3001,ROW(A2365),1)&amp;""</f>
        <v/>
      </c>
      <c r="O2370" s="98">
        <f t="array" ref="O2370">SUMPRODUCT(MID(0&amp;N2370,LARGE(INDEX(ISNUMBER(--MID(N2370,ROW($O$1:$O$25),1))* ROW($O$1:$O$25),0),ROW($O$1:$O$25))+1,1)*10^ROW($O$1:$O$25)/10)</f>
        <v>0</v>
      </c>
    </row>
    <row r="2371" spans="14:15" x14ac:dyDescent="0.25">
      <c r="N2371" s="311" t="str">
        <f>INDEX(Tracking!$B$6:$B$3001,ROW(A2366),1)&amp;""</f>
        <v/>
      </c>
      <c r="O2371" s="98">
        <f t="array" ref="O2371">SUMPRODUCT(MID(0&amp;N2371,LARGE(INDEX(ISNUMBER(--MID(N2371,ROW($O$1:$O$25),1))* ROW($O$1:$O$25),0),ROW($O$1:$O$25))+1,1)*10^ROW($O$1:$O$25)/10)</f>
        <v>0</v>
      </c>
    </row>
    <row r="2372" spans="14:15" x14ac:dyDescent="0.25">
      <c r="N2372" s="311" t="str">
        <f>INDEX(Tracking!$B$6:$B$3001,ROW(A2367),1)&amp;""</f>
        <v/>
      </c>
      <c r="O2372" s="98">
        <f t="array" ref="O2372">SUMPRODUCT(MID(0&amp;N2372,LARGE(INDEX(ISNUMBER(--MID(N2372,ROW($O$1:$O$25),1))* ROW($O$1:$O$25),0),ROW($O$1:$O$25))+1,1)*10^ROW($O$1:$O$25)/10)</f>
        <v>0</v>
      </c>
    </row>
    <row r="2373" spans="14:15" x14ac:dyDescent="0.25">
      <c r="N2373" s="311" t="str">
        <f>INDEX(Tracking!$B$6:$B$3001,ROW(A2368),1)&amp;""</f>
        <v/>
      </c>
      <c r="O2373" s="98">
        <f t="array" ref="O2373">SUMPRODUCT(MID(0&amp;N2373,LARGE(INDEX(ISNUMBER(--MID(N2373,ROW($O$1:$O$25),1))* ROW($O$1:$O$25),0),ROW($O$1:$O$25))+1,1)*10^ROW($O$1:$O$25)/10)</f>
        <v>0</v>
      </c>
    </row>
    <row r="2374" spans="14:15" x14ac:dyDescent="0.25">
      <c r="N2374" s="311" t="str">
        <f>INDEX(Tracking!$B$6:$B$3001,ROW(A2369),1)&amp;""</f>
        <v/>
      </c>
      <c r="O2374" s="98">
        <f t="array" ref="O2374">SUMPRODUCT(MID(0&amp;N2374,LARGE(INDEX(ISNUMBER(--MID(N2374,ROW($O$1:$O$25),1))* ROW($O$1:$O$25),0),ROW($O$1:$O$25))+1,1)*10^ROW($O$1:$O$25)/10)</f>
        <v>0</v>
      </c>
    </row>
    <row r="2375" spans="14:15" x14ac:dyDescent="0.25">
      <c r="N2375" s="311" t="str">
        <f>INDEX(Tracking!$B$6:$B$3001,ROW(A2370),1)&amp;""</f>
        <v/>
      </c>
      <c r="O2375" s="98">
        <f t="array" ref="O2375">SUMPRODUCT(MID(0&amp;N2375,LARGE(INDEX(ISNUMBER(--MID(N2375,ROW($O$1:$O$25),1))* ROW($O$1:$O$25),0),ROW($O$1:$O$25))+1,1)*10^ROW($O$1:$O$25)/10)</f>
        <v>0</v>
      </c>
    </row>
    <row r="2376" spans="14:15" x14ac:dyDescent="0.25">
      <c r="N2376" s="311" t="str">
        <f>INDEX(Tracking!$B$6:$B$3001,ROW(A2371),1)&amp;""</f>
        <v/>
      </c>
      <c r="O2376" s="98">
        <f t="array" ref="O2376">SUMPRODUCT(MID(0&amp;N2376,LARGE(INDEX(ISNUMBER(--MID(N2376,ROW($O$1:$O$25),1))* ROW($O$1:$O$25),0),ROW($O$1:$O$25))+1,1)*10^ROW($O$1:$O$25)/10)</f>
        <v>0</v>
      </c>
    </row>
    <row r="2377" spans="14:15" x14ac:dyDescent="0.25">
      <c r="N2377" s="311" t="str">
        <f>INDEX(Tracking!$B$6:$B$3001,ROW(A2372),1)&amp;""</f>
        <v/>
      </c>
      <c r="O2377" s="98">
        <f t="array" ref="O2377">SUMPRODUCT(MID(0&amp;N2377,LARGE(INDEX(ISNUMBER(--MID(N2377,ROW($O$1:$O$25),1))* ROW($O$1:$O$25),0),ROW($O$1:$O$25))+1,1)*10^ROW($O$1:$O$25)/10)</f>
        <v>0</v>
      </c>
    </row>
    <row r="2378" spans="14:15" x14ac:dyDescent="0.25">
      <c r="N2378" s="311" t="str">
        <f>INDEX(Tracking!$B$6:$B$3001,ROW(A2373),1)&amp;""</f>
        <v/>
      </c>
      <c r="O2378" s="98">
        <f t="array" ref="O2378">SUMPRODUCT(MID(0&amp;N2378,LARGE(INDEX(ISNUMBER(--MID(N2378,ROW($O$1:$O$25),1))* ROW($O$1:$O$25),0),ROW($O$1:$O$25))+1,1)*10^ROW($O$1:$O$25)/10)</f>
        <v>0</v>
      </c>
    </row>
    <row r="2379" spans="14:15" x14ac:dyDescent="0.25">
      <c r="N2379" s="311" t="str">
        <f>INDEX(Tracking!$B$6:$B$3001,ROW(A2374),1)&amp;""</f>
        <v/>
      </c>
      <c r="O2379" s="98">
        <f t="array" ref="O2379">SUMPRODUCT(MID(0&amp;N2379,LARGE(INDEX(ISNUMBER(--MID(N2379,ROW($O$1:$O$25),1))* ROW($O$1:$O$25),0),ROW($O$1:$O$25))+1,1)*10^ROW($O$1:$O$25)/10)</f>
        <v>0</v>
      </c>
    </row>
    <row r="2380" spans="14:15" x14ac:dyDescent="0.25">
      <c r="N2380" s="311" t="str">
        <f>INDEX(Tracking!$B$6:$B$3001,ROW(A2375),1)&amp;""</f>
        <v/>
      </c>
      <c r="O2380" s="98">
        <f t="array" ref="O2380">SUMPRODUCT(MID(0&amp;N2380,LARGE(INDEX(ISNUMBER(--MID(N2380,ROW($O$1:$O$25),1))* ROW($O$1:$O$25),0),ROW($O$1:$O$25))+1,1)*10^ROW($O$1:$O$25)/10)</f>
        <v>0</v>
      </c>
    </row>
    <row r="2381" spans="14:15" x14ac:dyDescent="0.25">
      <c r="N2381" s="311" t="str">
        <f>INDEX(Tracking!$B$6:$B$3001,ROW(A2376),1)&amp;""</f>
        <v/>
      </c>
      <c r="O2381" s="98">
        <f t="array" ref="O2381">SUMPRODUCT(MID(0&amp;N2381,LARGE(INDEX(ISNUMBER(--MID(N2381,ROW($O$1:$O$25),1))* ROW($O$1:$O$25),0),ROW($O$1:$O$25))+1,1)*10^ROW($O$1:$O$25)/10)</f>
        <v>0</v>
      </c>
    </row>
    <row r="2382" spans="14:15" x14ac:dyDescent="0.25">
      <c r="N2382" s="311" t="str">
        <f>INDEX(Tracking!$B$6:$B$3001,ROW(A2377),1)&amp;""</f>
        <v/>
      </c>
      <c r="O2382" s="98">
        <f t="array" ref="O2382">SUMPRODUCT(MID(0&amp;N2382,LARGE(INDEX(ISNUMBER(--MID(N2382,ROW($O$1:$O$25),1))* ROW($O$1:$O$25),0),ROW($O$1:$O$25))+1,1)*10^ROW($O$1:$O$25)/10)</f>
        <v>0</v>
      </c>
    </row>
    <row r="2383" spans="14:15" x14ac:dyDescent="0.25">
      <c r="N2383" s="311" t="str">
        <f>INDEX(Tracking!$B$6:$B$3001,ROW(A2378),1)&amp;""</f>
        <v/>
      </c>
      <c r="O2383" s="98">
        <f t="array" ref="O2383">SUMPRODUCT(MID(0&amp;N2383,LARGE(INDEX(ISNUMBER(--MID(N2383,ROW($O$1:$O$25),1))* ROW($O$1:$O$25),0),ROW($O$1:$O$25))+1,1)*10^ROW($O$1:$O$25)/10)</f>
        <v>0</v>
      </c>
    </row>
    <row r="2384" spans="14:15" x14ac:dyDescent="0.25">
      <c r="N2384" s="311" t="str">
        <f>INDEX(Tracking!$B$6:$B$3001,ROW(A2379),1)&amp;""</f>
        <v/>
      </c>
      <c r="O2384" s="98">
        <f t="array" ref="O2384">SUMPRODUCT(MID(0&amp;N2384,LARGE(INDEX(ISNUMBER(--MID(N2384,ROW($O$1:$O$25),1))* ROW($O$1:$O$25),0),ROW($O$1:$O$25))+1,1)*10^ROW($O$1:$O$25)/10)</f>
        <v>0</v>
      </c>
    </row>
    <row r="2385" spans="14:15" x14ac:dyDescent="0.25">
      <c r="N2385" s="311" t="str">
        <f>INDEX(Tracking!$B$6:$B$3001,ROW(A2380),1)&amp;""</f>
        <v/>
      </c>
      <c r="O2385" s="98">
        <f t="array" ref="O2385">SUMPRODUCT(MID(0&amp;N2385,LARGE(INDEX(ISNUMBER(--MID(N2385,ROW($O$1:$O$25),1))* ROW($O$1:$O$25),0),ROW($O$1:$O$25))+1,1)*10^ROW($O$1:$O$25)/10)</f>
        <v>0</v>
      </c>
    </row>
    <row r="2386" spans="14:15" x14ac:dyDescent="0.25">
      <c r="N2386" s="311" t="str">
        <f>INDEX(Tracking!$B$6:$B$3001,ROW(A2381),1)&amp;""</f>
        <v/>
      </c>
      <c r="O2386" s="98">
        <f t="array" ref="O2386">SUMPRODUCT(MID(0&amp;N2386,LARGE(INDEX(ISNUMBER(--MID(N2386,ROW($O$1:$O$25),1))* ROW($O$1:$O$25),0),ROW($O$1:$O$25))+1,1)*10^ROW($O$1:$O$25)/10)</f>
        <v>0</v>
      </c>
    </row>
    <row r="2387" spans="14:15" x14ac:dyDescent="0.25">
      <c r="N2387" s="311" t="str">
        <f>INDEX(Tracking!$B$6:$B$3001,ROW(A2382),1)&amp;""</f>
        <v/>
      </c>
      <c r="O2387" s="98">
        <f t="array" ref="O2387">SUMPRODUCT(MID(0&amp;N2387,LARGE(INDEX(ISNUMBER(--MID(N2387,ROW($O$1:$O$25),1))* ROW($O$1:$O$25),0),ROW($O$1:$O$25))+1,1)*10^ROW($O$1:$O$25)/10)</f>
        <v>0</v>
      </c>
    </row>
    <row r="2388" spans="14:15" x14ac:dyDescent="0.25">
      <c r="N2388" s="311" t="str">
        <f>INDEX(Tracking!$B$6:$B$3001,ROW(A2383),1)&amp;""</f>
        <v/>
      </c>
      <c r="O2388" s="98">
        <f t="array" ref="O2388">SUMPRODUCT(MID(0&amp;N2388,LARGE(INDEX(ISNUMBER(--MID(N2388,ROW($O$1:$O$25),1))* ROW($O$1:$O$25),0),ROW($O$1:$O$25))+1,1)*10^ROW($O$1:$O$25)/10)</f>
        <v>0</v>
      </c>
    </row>
    <row r="2389" spans="14:15" x14ac:dyDescent="0.25">
      <c r="N2389" s="311" t="str">
        <f>INDEX(Tracking!$B$6:$B$3001,ROW(A2384),1)&amp;""</f>
        <v/>
      </c>
      <c r="O2389" s="98">
        <f t="array" ref="O2389">SUMPRODUCT(MID(0&amp;N2389,LARGE(INDEX(ISNUMBER(--MID(N2389,ROW($O$1:$O$25),1))* ROW($O$1:$O$25),0),ROW($O$1:$O$25))+1,1)*10^ROW($O$1:$O$25)/10)</f>
        <v>0</v>
      </c>
    </row>
    <row r="2390" spans="14:15" x14ac:dyDescent="0.25">
      <c r="N2390" s="311" t="str">
        <f>INDEX(Tracking!$B$6:$B$3001,ROW(A2385),1)&amp;""</f>
        <v/>
      </c>
      <c r="O2390" s="98">
        <f t="array" ref="O2390">SUMPRODUCT(MID(0&amp;N2390,LARGE(INDEX(ISNUMBER(--MID(N2390,ROW($O$1:$O$25),1))* ROW($O$1:$O$25),0),ROW($O$1:$O$25))+1,1)*10^ROW($O$1:$O$25)/10)</f>
        <v>0</v>
      </c>
    </row>
    <row r="2391" spans="14:15" x14ac:dyDescent="0.25">
      <c r="N2391" s="311" t="str">
        <f>INDEX(Tracking!$B$6:$B$3001,ROW(A2386),1)&amp;""</f>
        <v/>
      </c>
      <c r="O2391" s="98">
        <f t="array" ref="O2391">SUMPRODUCT(MID(0&amp;N2391,LARGE(INDEX(ISNUMBER(--MID(N2391,ROW($O$1:$O$25),1))* ROW($O$1:$O$25),0),ROW($O$1:$O$25))+1,1)*10^ROW($O$1:$O$25)/10)</f>
        <v>0</v>
      </c>
    </row>
    <row r="2392" spans="14:15" x14ac:dyDescent="0.25">
      <c r="N2392" s="311" t="str">
        <f>INDEX(Tracking!$B$6:$B$3001,ROW(A2387),1)&amp;""</f>
        <v/>
      </c>
      <c r="O2392" s="98">
        <f t="array" ref="O2392">SUMPRODUCT(MID(0&amp;N2392,LARGE(INDEX(ISNUMBER(--MID(N2392,ROW($O$1:$O$25),1))* ROW($O$1:$O$25),0),ROW($O$1:$O$25))+1,1)*10^ROW($O$1:$O$25)/10)</f>
        <v>0</v>
      </c>
    </row>
    <row r="2393" spans="14:15" x14ac:dyDescent="0.25">
      <c r="N2393" s="311" t="str">
        <f>INDEX(Tracking!$B$6:$B$3001,ROW(A2388),1)&amp;""</f>
        <v/>
      </c>
      <c r="O2393" s="98">
        <f t="array" ref="O2393">SUMPRODUCT(MID(0&amp;N2393,LARGE(INDEX(ISNUMBER(--MID(N2393,ROW($O$1:$O$25),1))* ROW($O$1:$O$25),0),ROW($O$1:$O$25))+1,1)*10^ROW($O$1:$O$25)/10)</f>
        <v>0</v>
      </c>
    </row>
    <row r="2394" spans="14:15" x14ac:dyDescent="0.25">
      <c r="N2394" s="311" t="str">
        <f>INDEX(Tracking!$B$6:$B$3001,ROW(A2389),1)&amp;""</f>
        <v/>
      </c>
      <c r="O2394" s="98">
        <f t="array" ref="O2394">SUMPRODUCT(MID(0&amp;N2394,LARGE(INDEX(ISNUMBER(--MID(N2394,ROW($O$1:$O$25),1))* ROW($O$1:$O$25),0),ROW($O$1:$O$25))+1,1)*10^ROW($O$1:$O$25)/10)</f>
        <v>0</v>
      </c>
    </row>
    <row r="2395" spans="14:15" x14ac:dyDescent="0.25">
      <c r="N2395" s="311" t="str">
        <f>INDEX(Tracking!$B$6:$B$3001,ROW(A2390),1)&amp;""</f>
        <v/>
      </c>
      <c r="O2395" s="98">
        <f t="array" ref="O2395">SUMPRODUCT(MID(0&amp;N2395,LARGE(INDEX(ISNUMBER(--MID(N2395,ROW($O$1:$O$25),1))* ROW($O$1:$O$25),0),ROW($O$1:$O$25))+1,1)*10^ROW($O$1:$O$25)/10)</f>
        <v>0</v>
      </c>
    </row>
    <row r="2396" spans="14:15" x14ac:dyDescent="0.25">
      <c r="N2396" s="311" t="str">
        <f>INDEX(Tracking!$B$6:$B$3001,ROW(A2391),1)&amp;""</f>
        <v/>
      </c>
      <c r="O2396" s="98">
        <f t="array" ref="O2396">SUMPRODUCT(MID(0&amp;N2396,LARGE(INDEX(ISNUMBER(--MID(N2396,ROW($O$1:$O$25),1))* ROW($O$1:$O$25),0),ROW($O$1:$O$25))+1,1)*10^ROW($O$1:$O$25)/10)</f>
        <v>0</v>
      </c>
    </row>
    <row r="2397" spans="14:15" x14ac:dyDescent="0.25">
      <c r="N2397" s="311" t="str">
        <f>INDEX(Tracking!$B$6:$B$3001,ROW(A2392),1)&amp;""</f>
        <v/>
      </c>
      <c r="O2397" s="98">
        <f t="array" ref="O2397">SUMPRODUCT(MID(0&amp;N2397,LARGE(INDEX(ISNUMBER(--MID(N2397,ROW($O$1:$O$25),1))* ROW($O$1:$O$25),0),ROW($O$1:$O$25))+1,1)*10^ROW($O$1:$O$25)/10)</f>
        <v>0</v>
      </c>
    </row>
    <row r="2398" spans="14:15" x14ac:dyDescent="0.25">
      <c r="N2398" s="311" t="str">
        <f>INDEX(Tracking!$B$6:$B$3001,ROW(A2393),1)&amp;""</f>
        <v/>
      </c>
      <c r="O2398" s="98">
        <f t="array" ref="O2398">SUMPRODUCT(MID(0&amp;N2398,LARGE(INDEX(ISNUMBER(--MID(N2398,ROW($O$1:$O$25),1))* ROW($O$1:$O$25),0),ROW($O$1:$O$25))+1,1)*10^ROW($O$1:$O$25)/10)</f>
        <v>0</v>
      </c>
    </row>
    <row r="2399" spans="14:15" x14ac:dyDescent="0.25">
      <c r="N2399" s="311" t="str">
        <f>INDEX(Tracking!$B$6:$B$3001,ROW(A2394),1)&amp;""</f>
        <v/>
      </c>
      <c r="O2399" s="98">
        <f t="array" ref="O2399">SUMPRODUCT(MID(0&amp;N2399,LARGE(INDEX(ISNUMBER(--MID(N2399,ROW($O$1:$O$25),1))* ROW($O$1:$O$25),0),ROW($O$1:$O$25))+1,1)*10^ROW($O$1:$O$25)/10)</f>
        <v>0</v>
      </c>
    </row>
    <row r="2400" spans="14:15" x14ac:dyDescent="0.25">
      <c r="N2400" s="311" t="str">
        <f>INDEX(Tracking!$B$6:$B$3001,ROW(A2395),1)&amp;""</f>
        <v/>
      </c>
      <c r="O2400" s="98">
        <f t="array" ref="O2400">SUMPRODUCT(MID(0&amp;N2400,LARGE(INDEX(ISNUMBER(--MID(N2400,ROW($O$1:$O$25),1))* ROW($O$1:$O$25),0),ROW($O$1:$O$25))+1,1)*10^ROW($O$1:$O$25)/10)</f>
        <v>0</v>
      </c>
    </row>
    <row r="2401" spans="14:15" x14ac:dyDescent="0.25">
      <c r="N2401" s="311" t="str">
        <f>INDEX(Tracking!$B$6:$B$3001,ROW(A2396),1)&amp;""</f>
        <v/>
      </c>
      <c r="O2401" s="98">
        <f t="array" ref="O2401">SUMPRODUCT(MID(0&amp;N2401,LARGE(INDEX(ISNUMBER(--MID(N2401,ROW($O$1:$O$25),1))* ROW($O$1:$O$25),0),ROW($O$1:$O$25))+1,1)*10^ROW($O$1:$O$25)/10)</f>
        <v>0</v>
      </c>
    </row>
    <row r="2402" spans="14:15" x14ac:dyDescent="0.25">
      <c r="N2402" s="311" t="str">
        <f>INDEX(Tracking!$B$6:$B$3001,ROW(A2397),1)&amp;""</f>
        <v/>
      </c>
      <c r="O2402" s="98">
        <f t="array" ref="O2402">SUMPRODUCT(MID(0&amp;N2402,LARGE(INDEX(ISNUMBER(--MID(N2402,ROW($O$1:$O$25),1))* ROW($O$1:$O$25),0),ROW($O$1:$O$25))+1,1)*10^ROW($O$1:$O$25)/10)</f>
        <v>0</v>
      </c>
    </row>
    <row r="2403" spans="14:15" x14ac:dyDescent="0.25">
      <c r="N2403" s="311" t="str">
        <f>INDEX(Tracking!$B$6:$B$3001,ROW(A2398),1)&amp;""</f>
        <v/>
      </c>
      <c r="O2403" s="98">
        <f t="array" ref="O2403">SUMPRODUCT(MID(0&amp;N2403,LARGE(INDEX(ISNUMBER(--MID(N2403,ROW($O$1:$O$25),1))* ROW($O$1:$O$25),0),ROW($O$1:$O$25))+1,1)*10^ROW($O$1:$O$25)/10)</f>
        <v>0</v>
      </c>
    </row>
    <row r="2404" spans="14:15" x14ac:dyDescent="0.25">
      <c r="N2404" s="311" t="str">
        <f>INDEX(Tracking!$B$6:$B$3001,ROW(A2399),1)&amp;""</f>
        <v/>
      </c>
      <c r="O2404" s="98">
        <f t="array" ref="O2404">SUMPRODUCT(MID(0&amp;N2404,LARGE(INDEX(ISNUMBER(--MID(N2404,ROW($O$1:$O$25),1))* ROW($O$1:$O$25),0),ROW($O$1:$O$25))+1,1)*10^ROW($O$1:$O$25)/10)</f>
        <v>0</v>
      </c>
    </row>
    <row r="2405" spans="14:15" x14ac:dyDescent="0.25">
      <c r="N2405" s="311" t="str">
        <f>INDEX(Tracking!$B$6:$B$3001,ROW(A2400),1)&amp;""</f>
        <v/>
      </c>
      <c r="O2405" s="98">
        <f t="array" ref="O2405">SUMPRODUCT(MID(0&amp;N2405,LARGE(INDEX(ISNUMBER(--MID(N2405,ROW($O$1:$O$25),1))* ROW($O$1:$O$25),0),ROW($O$1:$O$25))+1,1)*10^ROW($O$1:$O$25)/10)</f>
        <v>0</v>
      </c>
    </row>
    <row r="2406" spans="14:15" x14ac:dyDescent="0.25">
      <c r="N2406" s="311" t="str">
        <f>INDEX(Tracking!$B$6:$B$3001,ROW(A2401),1)&amp;""</f>
        <v/>
      </c>
      <c r="O2406" s="98">
        <f t="array" ref="O2406">SUMPRODUCT(MID(0&amp;N2406,LARGE(INDEX(ISNUMBER(--MID(N2406,ROW($O$1:$O$25),1))* ROW($O$1:$O$25),0),ROW($O$1:$O$25))+1,1)*10^ROW($O$1:$O$25)/10)</f>
        <v>0</v>
      </c>
    </row>
    <row r="2407" spans="14:15" x14ac:dyDescent="0.25">
      <c r="N2407" s="311" t="str">
        <f>INDEX(Tracking!$B$6:$B$3001,ROW(A2402),1)&amp;""</f>
        <v/>
      </c>
      <c r="O2407" s="98">
        <f t="array" ref="O2407">SUMPRODUCT(MID(0&amp;N2407,LARGE(INDEX(ISNUMBER(--MID(N2407,ROW($O$1:$O$25),1))* ROW($O$1:$O$25),0),ROW($O$1:$O$25))+1,1)*10^ROW($O$1:$O$25)/10)</f>
        <v>0</v>
      </c>
    </row>
    <row r="2408" spans="14:15" x14ac:dyDescent="0.25">
      <c r="N2408" s="311" t="str">
        <f>INDEX(Tracking!$B$6:$B$3001,ROW(A2403),1)&amp;""</f>
        <v/>
      </c>
      <c r="O2408" s="98">
        <f t="array" ref="O2408">SUMPRODUCT(MID(0&amp;N2408,LARGE(INDEX(ISNUMBER(--MID(N2408,ROW($O$1:$O$25),1))* ROW($O$1:$O$25),0),ROW($O$1:$O$25))+1,1)*10^ROW($O$1:$O$25)/10)</f>
        <v>0</v>
      </c>
    </row>
    <row r="2409" spans="14:15" x14ac:dyDescent="0.25">
      <c r="N2409" s="311" t="str">
        <f>INDEX(Tracking!$B$6:$B$3001,ROW(A2404),1)&amp;""</f>
        <v/>
      </c>
      <c r="O2409" s="98">
        <f t="array" ref="O2409">SUMPRODUCT(MID(0&amp;N2409,LARGE(INDEX(ISNUMBER(--MID(N2409,ROW($O$1:$O$25),1))* ROW($O$1:$O$25),0),ROW($O$1:$O$25))+1,1)*10^ROW($O$1:$O$25)/10)</f>
        <v>0</v>
      </c>
    </row>
    <row r="2410" spans="14:15" x14ac:dyDescent="0.25">
      <c r="N2410" s="311" t="str">
        <f>INDEX(Tracking!$B$6:$B$3001,ROW(A2405),1)&amp;""</f>
        <v/>
      </c>
      <c r="O2410" s="98">
        <f t="array" ref="O2410">SUMPRODUCT(MID(0&amp;N2410,LARGE(INDEX(ISNUMBER(--MID(N2410,ROW($O$1:$O$25),1))* ROW($O$1:$O$25),0),ROW($O$1:$O$25))+1,1)*10^ROW($O$1:$O$25)/10)</f>
        <v>0</v>
      </c>
    </row>
    <row r="2411" spans="14:15" x14ac:dyDescent="0.25">
      <c r="N2411" s="311" t="str">
        <f>INDEX(Tracking!$B$6:$B$3001,ROW(A2406),1)&amp;""</f>
        <v/>
      </c>
      <c r="O2411" s="98">
        <f t="array" ref="O2411">SUMPRODUCT(MID(0&amp;N2411,LARGE(INDEX(ISNUMBER(--MID(N2411,ROW($O$1:$O$25),1))* ROW($O$1:$O$25),0),ROW($O$1:$O$25))+1,1)*10^ROW($O$1:$O$25)/10)</f>
        <v>0</v>
      </c>
    </row>
    <row r="2412" spans="14:15" x14ac:dyDescent="0.25">
      <c r="N2412" s="311" t="str">
        <f>INDEX(Tracking!$B$6:$B$3001,ROW(A2407),1)&amp;""</f>
        <v/>
      </c>
      <c r="O2412" s="98">
        <f t="array" ref="O2412">SUMPRODUCT(MID(0&amp;N2412,LARGE(INDEX(ISNUMBER(--MID(N2412,ROW($O$1:$O$25),1))* ROW($O$1:$O$25),0),ROW($O$1:$O$25))+1,1)*10^ROW($O$1:$O$25)/10)</f>
        <v>0</v>
      </c>
    </row>
    <row r="2413" spans="14:15" x14ac:dyDescent="0.25">
      <c r="N2413" s="311" t="str">
        <f>INDEX(Tracking!$B$6:$B$3001,ROW(A2408),1)&amp;""</f>
        <v/>
      </c>
      <c r="O2413" s="98">
        <f t="array" ref="O2413">SUMPRODUCT(MID(0&amp;N2413,LARGE(INDEX(ISNUMBER(--MID(N2413,ROW($O$1:$O$25),1))* ROW($O$1:$O$25),0),ROW($O$1:$O$25))+1,1)*10^ROW($O$1:$O$25)/10)</f>
        <v>0</v>
      </c>
    </row>
    <row r="2414" spans="14:15" x14ac:dyDescent="0.25">
      <c r="N2414" s="311" t="str">
        <f>INDEX(Tracking!$B$6:$B$3001,ROW(A2409),1)&amp;""</f>
        <v/>
      </c>
      <c r="O2414" s="98">
        <f t="array" ref="O2414">SUMPRODUCT(MID(0&amp;N2414,LARGE(INDEX(ISNUMBER(--MID(N2414,ROW($O$1:$O$25),1))* ROW($O$1:$O$25),0),ROW($O$1:$O$25))+1,1)*10^ROW($O$1:$O$25)/10)</f>
        <v>0</v>
      </c>
    </row>
    <row r="2415" spans="14:15" x14ac:dyDescent="0.25">
      <c r="N2415" s="311" t="str">
        <f>INDEX(Tracking!$B$6:$B$3001,ROW(A2410),1)&amp;""</f>
        <v/>
      </c>
      <c r="O2415" s="98">
        <f t="array" ref="O2415">SUMPRODUCT(MID(0&amp;N2415,LARGE(INDEX(ISNUMBER(--MID(N2415,ROW($O$1:$O$25),1))* ROW($O$1:$O$25),0),ROW($O$1:$O$25))+1,1)*10^ROW($O$1:$O$25)/10)</f>
        <v>0</v>
      </c>
    </row>
    <row r="2416" spans="14:15" x14ac:dyDescent="0.25">
      <c r="N2416" s="311" t="str">
        <f>INDEX(Tracking!$B$6:$B$3001,ROW(A2411),1)&amp;""</f>
        <v/>
      </c>
      <c r="O2416" s="98">
        <f t="array" ref="O2416">SUMPRODUCT(MID(0&amp;N2416,LARGE(INDEX(ISNUMBER(--MID(N2416,ROW($O$1:$O$25),1))* ROW($O$1:$O$25),0),ROW($O$1:$O$25))+1,1)*10^ROW($O$1:$O$25)/10)</f>
        <v>0</v>
      </c>
    </row>
    <row r="2417" spans="14:15" x14ac:dyDescent="0.25">
      <c r="N2417" s="311" t="str">
        <f>INDEX(Tracking!$B$6:$B$3001,ROW(A2412),1)&amp;""</f>
        <v/>
      </c>
      <c r="O2417" s="98">
        <f t="array" ref="O2417">SUMPRODUCT(MID(0&amp;N2417,LARGE(INDEX(ISNUMBER(--MID(N2417,ROW($O$1:$O$25),1))* ROW($O$1:$O$25),0),ROW($O$1:$O$25))+1,1)*10^ROW($O$1:$O$25)/10)</f>
        <v>0</v>
      </c>
    </row>
    <row r="2418" spans="14:15" x14ac:dyDescent="0.25">
      <c r="N2418" s="311" t="str">
        <f>INDEX(Tracking!$B$6:$B$3001,ROW(A2413),1)&amp;""</f>
        <v/>
      </c>
      <c r="O2418" s="98">
        <f t="array" ref="O2418">SUMPRODUCT(MID(0&amp;N2418,LARGE(INDEX(ISNUMBER(--MID(N2418,ROW($O$1:$O$25),1))* ROW($O$1:$O$25),0),ROW($O$1:$O$25))+1,1)*10^ROW($O$1:$O$25)/10)</f>
        <v>0</v>
      </c>
    </row>
    <row r="2419" spans="14:15" x14ac:dyDescent="0.25">
      <c r="N2419" s="311" t="str">
        <f>INDEX(Tracking!$B$6:$B$3001,ROW(A2414),1)&amp;""</f>
        <v/>
      </c>
      <c r="O2419" s="98">
        <f t="array" ref="O2419">SUMPRODUCT(MID(0&amp;N2419,LARGE(INDEX(ISNUMBER(--MID(N2419,ROW($O$1:$O$25),1))* ROW($O$1:$O$25),0),ROW($O$1:$O$25))+1,1)*10^ROW($O$1:$O$25)/10)</f>
        <v>0</v>
      </c>
    </row>
    <row r="2420" spans="14:15" x14ac:dyDescent="0.25">
      <c r="N2420" s="311" t="str">
        <f>INDEX(Tracking!$B$6:$B$3001,ROW(A2415),1)&amp;""</f>
        <v/>
      </c>
      <c r="O2420" s="98">
        <f t="array" ref="O2420">SUMPRODUCT(MID(0&amp;N2420,LARGE(INDEX(ISNUMBER(--MID(N2420,ROW($O$1:$O$25),1))* ROW($O$1:$O$25),0),ROW($O$1:$O$25))+1,1)*10^ROW($O$1:$O$25)/10)</f>
        <v>0</v>
      </c>
    </row>
    <row r="2421" spans="14:15" x14ac:dyDescent="0.25">
      <c r="N2421" s="311" t="str">
        <f>INDEX(Tracking!$B$6:$B$3001,ROW(A2416),1)&amp;""</f>
        <v/>
      </c>
      <c r="O2421" s="98">
        <f t="array" ref="O2421">SUMPRODUCT(MID(0&amp;N2421,LARGE(INDEX(ISNUMBER(--MID(N2421,ROW($O$1:$O$25),1))* ROW($O$1:$O$25),0),ROW($O$1:$O$25))+1,1)*10^ROW($O$1:$O$25)/10)</f>
        <v>0</v>
      </c>
    </row>
    <row r="2422" spans="14:15" x14ac:dyDescent="0.25">
      <c r="N2422" s="311" t="str">
        <f>INDEX(Tracking!$B$6:$B$3001,ROW(A2417),1)&amp;""</f>
        <v/>
      </c>
      <c r="O2422" s="98">
        <f t="array" ref="O2422">SUMPRODUCT(MID(0&amp;N2422,LARGE(INDEX(ISNUMBER(--MID(N2422,ROW($O$1:$O$25),1))* ROW($O$1:$O$25),0),ROW($O$1:$O$25))+1,1)*10^ROW($O$1:$O$25)/10)</f>
        <v>0</v>
      </c>
    </row>
    <row r="2423" spans="14:15" x14ac:dyDescent="0.25">
      <c r="N2423" s="311" t="str">
        <f>INDEX(Tracking!$B$6:$B$3001,ROW(A2418),1)&amp;""</f>
        <v/>
      </c>
      <c r="O2423" s="98">
        <f t="array" ref="O2423">SUMPRODUCT(MID(0&amp;N2423,LARGE(INDEX(ISNUMBER(--MID(N2423,ROW($O$1:$O$25),1))* ROW($O$1:$O$25),0),ROW($O$1:$O$25))+1,1)*10^ROW($O$1:$O$25)/10)</f>
        <v>0</v>
      </c>
    </row>
    <row r="2424" spans="14:15" x14ac:dyDescent="0.25">
      <c r="N2424" s="311" t="str">
        <f>INDEX(Tracking!$B$6:$B$3001,ROW(A2419),1)&amp;""</f>
        <v/>
      </c>
      <c r="O2424" s="98">
        <f t="array" ref="O2424">SUMPRODUCT(MID(0&amp;N2424,LARGE(INDEX(ISNUMBER(--MID(N2424,ROW($O$1:$O$25),1))* ROW($O$1:$O$25),0),ROW($O$1:$O$25))+1,1)*10^ROW($O$1:$O$25)/10)</f>
        <v>0</v>
      </c>
    </row>
    <row r="2425" spans="14:15" x14ac:dyDescent="0.25">
      <c r="N2425" s="311" t="str">
        <f>INDEX(Tracking!$B$6:$B$3001,ROW(A2420),1)&amp;""</f>
        <v/>
      </c>
      <c r="O2425" s="98">
        <f t="array" ref="O2425">SUMPRODUCT(MID(0&amp;N2425,LARGE(INDEX(ISNUMBER(--MID(N2425,ROW($O$1:$O$25),1))* ROW($O$1:$O$25),0),ROW($O$1:$O$25))+1,1)*10^ROW($O$1:$O$25)/10)</f>
        <v>0</v>
      </c>
    </row>
    <row r="2426" spans="14:15" x14ac:dyDescent="0.25">
      <c r="N2426" s="311" t="str">
        <f>INDEX(Tracking!$B$6:$B$3001,ROW(A2421),1)&amp;""</f>
        <v/>
      </c>
      <c r="O2426" s="98">
        <f t="array" ref="O2426">SUMPRODUCT(MID(0&amp;N2426,LARGE(INDEX(ISNUMBER(--MID(N2426,ROW($O$1:$O$25),1))* ROW($O$1:$O$25),0),ROW($O$1:$O$25))+1,1)*10^ROW($O$1:$O$25)/10)</f>
        <v>0</v>
      </c>
    </row>
    <row r="2427" spans="14:15" x14ac:dyDescent="0.25">
      <c r="N2427" s="311" t="str">
        <f>INDEX(Tracking!$B$6:$B$3001,ROW(A2422),1)&amp;""</f>
        <v/>
      </c>
      <c r="O2427" s="98">
        <f t="array" ref="O2427">SUMPRODUCT(MID(0&amp;N2427,LARGE(INDEX(ISNUMBER(--MID(N2427,ROW($O$1:$O$25),1))* ROW($O$1:$O$25),0),ROW($O$1:$O$25))+1,1)*10^ROW($O$1:$O$25)/10)</f>
        <v>0</v>
      </c>
    </row>
    <row r="2428" spans="14:15" x14ac:dyDescent="0.25">
      <c r="N2428" s="311" t="str">
        <f>INDEX(Tracking!$B$6:$B$3001,ROW(A2423),1)&amp;""</f>
        <v/>
      </c>
      <c r="O2428" s="98">
        <f t="array" ref="O2428">SUMPRODUCT(MID(0&amp;N2428,LARGE(INDEX(ISNUMBER(--MID(N2428,ROW($O$1:$O$25),1))* ROW($O$1:$O$25),0),ROW($O$1:$O$25))+1,1)*10^ROW($O$1:$O$25)/10)</f>
        <v>0</v>
      </c>
    </row>
    <row r="2429" spans="14:15" x14ac:dyDescent="0.25">
      <c r="N2429" s="311" t="str">
        <f>INDEX(Tracking!$B$6:$B$3001,ROW(A2424),1)&amp;""</f>
        <v/>
      </c>
      <c r="O2429" s="98">
        <f t="array" ref="O2429">SUMPRODUCT(MID(0&amp;N2429,LARGE(INDEX(ISNUMBER(--MID(N2429,ROW($O$1:$O$25),1))* ROW($O$1:$O$25),0),ROW($O$1:$O$25))+1,1)*10^ROW($O$1:$O$25)/10)</f>
        <v>0</v>
      </c>
    </row>
    <row r="2430" spans="14:15" x14ac:dyDescent="0.25">
      <c r="N2430" s="311" t="str">
        <f>INDEX(Tracking!$B$6:$B$3001,ROW(A2425),1)&amp;""</f>
        <v/>
      </c>
      <c r="O2430" s="98">
        <f t="array" ref="O2430">SUMPRODUCT(MID(0&amp;N2430,LARGE(INDEX(ISNUMBER(--MID(N2430,ROW($O$1:$O$25),1))* ROW($O$1:$O$25),0),ROW($O$1:$O$25))+1,1)*10^ROW($O$1:$O$25)/10)</f>
        <v>0</v>
      </c>
    </row>
    <row r="2431" spans="14:15" x14ac:dyDescent="0.25">
      <c r="N2431" s="311" t="str">
        <f>INDEX(Tracking!$B$6:$B$3001,ROW(A2426),1)&amp;""</f>
        <v/>
      </c>
      <c r="O2431" s="98">
        <f t="array" ref="O2431">SUMPRODUCT(MID(0&amp;N2431,LARGE(INDEX(ISNUMBER(--MID(N2431,ROW($O$1:$O$25),1))* ROW($O$1:$O$25),0),ROW($O$1:$O$25))+1,1)*10^ROW($O$1:$O$25)/10)</f>
        <v>0</v>
      </c>
    </row>
    <row r="2432" spans="14:15" x14ac:dyDescent="0.25">
      <c r="N2432" s="311" t="str">
        <f>INDEX(Tracking!$B$6:$B$3001,ROW(A2427),1)&amp;""</f>
        <v/>
      </c>
      <c r="O2432" s="98">
        <f t="array" ref="O2432">SUMPRODUCT(MID(0&amp;N2432,LARGE(INDEX(ISNUMBER(--MID(N2432,ROW($O$1:$O$25),1))* ROW($O$1:$O$25),0),ROW($O$1:$O$25))+1,1)*10^ROW($O$1:$O$25)/10)</f>
        <v>0</v>
      </c>
    </row>
    <row r="2433" spans="14:15" x14ac:dyDescent="0.25">
      <c r="N2433" s="311" t="str">
        <f>INDEX(Tracking!$B$6:$B$3001,ROW(A2428),1)&amp;""</f>
        <v/>
      </c>
      <c r="O2433" s="98">
        <f t="array" ref="O2433">SUMPRODUCT(MID(0&amp;N2433,LARGE(INDEX(ISNUMBER(--MID(N2433,ROW($O$1:$O$25),1))* ROW($O$1:$O$25),0),ROW($O$1:$O$25))+1,1)*10^ROW($O$1:$O$25)/10)</f>
        <v>0</v>
      </c>
    </row>
    <row r="2434" spans="14:15" x14ac:dyDescent="0.25">
      <c r="N2434" s="311" t="str">
        <f>INDEX(Tracking!$B$6:$B$3001,ROW(A2429),1)&amp;""</f>
        <v/>
      </c>
      <c r="O2434" s="98">
        <f t="array" ref="O2434">SUMPRODUCT(MID(0&amp;N2434,LARGE(INDEX(ISNUMBER(--MID(N2434,ROW($O$1:$O$25),1))* ROW($O$1:$O$25),0),ROW($O$1:$O$25))+1,1)*10^ROW($O$1:$O$25)/10)</f>
        <v>0</v>
      </c>
    </row>
    <row r="2435" spans="14:15" x14ac:dyDescent="0.25">
      <c r="N2435" s="311" t="str">
        <f>INDEX(Tracking!$B$6:$B$3001,ROW(A2430),1)&amp;""</f>
        <v/>
      </c>
      <c r="O2435" s="98">
        <f t="array" ref="O2435">SUMPRODUCT(MID(0&amp;N2435,LARGE(INDEX(ISNUMBER(--MID(N2435,ROW($O$1:$O$25),1))* ROW($O$1:$O$25),0),ROW($O$1:$O$25))+1,1)*10^ROW($O$1:$O$25)/10)</f>
        <v>0</v>
      </c>
    </row>
    <row r="2436" spans="14:15" x14ac:dyDescent="0.25">
      <c r="N2436" s="311" t="str">
        <f>INDEX(Tracking!$B$6:$B$3001,ROW(A2431),1)&amp;""</f>
        <v/>
      </c>
      <c r="O2436" s="98">
        <f t="array" ref="O2436">SUMPRODUCT(MID(0&amp;N2436,LARGE(INDEX(ISNUMBER(--MID(N2436,ROW($O$1:$O$25),1))* ROW($O$1:$O$25),0),ROW($O$1:$O$25))+1,1)*10^ROW($O$1:$O$25)/10)</f>
        <v>0</v>
      </c>
    </row>
    <row r="2437" spans="14:15" x14ac:dyDescent="0.25">
      <c r="N2437" s="311" t="str">
        <f>INDEX(Tracking!$B$6:$B$3001,ROW(A2432),1)&amp;""</f>
        <v/>
      </c>
      <c r="O2437" s="98">
        <f t="array" ref="O2437">SUMPRODUCT(MID(0&amp;N2437,LARGE(INDEX(ISNUMBER(--MID(N2437,ROW($O$1:$O$25),1))* ROW($O$1:$O$25),0),ROW($O$1:$O$25))+1,1)*10^ROW($O$1:$O$25)/10)</f>
        <v>0</v>
      </c>
    </row>
    <row r="2438" spans="14:15" x14ac:dyDescent="0.25">
      <c r="N2438" s="311" t="str">
        <f>INDEX(Tracking!$B$6:$B$3001,ROW(A2433),1)&amp;""</f>
        <v/>
      </c>
      <c r="O2438" s="98">
        <f t="array" ref="O2438">SUMPRODUCT(MID(0&amp;N2438,LARGE(INDEX(ISNUMBER(--MID(N2438,ROW($O$1:$O$25),1))* ROW($O$1:$O$25),0),ROW($O$1:$O$25))+1,1)*10^ROW($O$1:$O$25)/10)</f>
        <v>0</v>
      </c>
    </row>
    <row r="2439" spans="14:15" x14ac:dyDescent="0.25">
      <c r="N2439" s="311" t="str">
        <f>INDEX(Tracking!$B$6:$B$3001,ROW(A2434),1)&amp;""</f>
        <v/>
      </c>
      <c r="O2439" s="98">
        <f t="array" ref="O2439">SUMPRODUCT(MID(0&amp;N2439,LARGE(INDEX(ISNUMBER(--MID(N2439,ROW($O$1:$O$25),1))* ROW($O$1:$O$25),0),ROW($O$1:$O$25))+1,1)*10^ROW($O$1:$O$25)/10)</f>
        <v>0</v>
      </c>
    </row>
    <row r="2440" spans="14:15" x14ac:dyDescent="0.25">
      <c r="N2440" s="311" t="str">
        <f>INDEX(Tracking!$B$6:$B$3001,ROW(A2435),1)&amp;""</f>
        <v/>
      </c>
      <c r="O2440" s="98">
        <f t="array" ref="O2440">SUMPRODUCT(MID(0&amp;N2440,LARGE(INDEX(ISNUMBER(--MID(N2440,ROW($O$1:$O$25),1))* ROW($O$1:$O$25),0),ROW($O$1:$O$25))+1,1)*10^ROW($O$1:$O$25)/10)</f>
        <v>0</v>
      </c>
    </row>
    <row r="2441" spans="14:15" x14ac:dyDescent="0.25">
      <c r="N2441" s="311" t="str">
        <f>INDEX(Tracking!$B$6:$B$3001,ROW(A2436),1)&amp;""</f>
        <v/>
      </c>
      <c r="O2441" s="98">
        <f t="array" ref="O2441">SUMPRODUCT(MID(0&amp;N2441,LARGE(INDEX(ISNUMBER(--MID(N2441,ROW($O$1:$O$25),1))* ROW($O$1:$O$25),0),ROW($O$1:$O$25))+1,1)*10^ROW($O$1:$O$25)/10)</f>
        <v>0</v>
      </c>
    </row>
    <row r="2442" spans="14:15" x14ac:dyDescent="0.25">
      <c r="N2442" s="311" t="str">
        <f>INDEX(Tracking!$B$6:$B$3001,ROW(A2437),1)&amp;""</f>
        <v/>
      </c>
      <c r="O2442" s="98">
        <f t="array" ref="O2442">SUMPRODUCT(MID(0&amp;N2442,LARGE(INDEX(ISNUMBER(--MID(N2442,ROW($O$1:$O$25),1))* ROW($O$1:$O$25),0),ROW($O$1:$O$25))+1,1)*10^ROW($O$1:$O$25)/10)</f>
        <v>0</v>
      </c>
    </row>
    <row r="2443" spans="14:15" x14ac:dyDescent="0.25">
      <c r="N2443" s="311" t="str">
        <f>INDEX(Tracking!$B$6:$B$3001,ROW(A2438),1)&amp;""</f>
        <v/>
      </c>
      <c r="O2443" s="98">
        <f t="array" ref="O2443">SUMPRODUCT(MID(0&amp;N2443,LARGE(INDEX(ISNUMBER(--MID(N2443,ROW($O$1:$O$25),1))* ROW($O$1:$O$25),0),ROW($O$1:$O$25))+1,1)*10^ROW($O$1:$O$25)/10)</f>
        <v>0</v>
      </c>
    </row>
    <row r="2444" spans="14:15" x14ac:dyDescent="0.25">
      <c r="N2444" s="311" t="str">
        <f>INDEX(Tracking!$B$6:$B$3001,ROW(A2439),1)&amp;""</f>
        <v/>
      </c>
      <c r="O2444" s="98">
        <f t="array" ref="O2444">SUMPRODUCT(MID(0&amp;N2444,LARGE(INDEX(ISNUMBER(--MID(N2444,ROW($O$1:$O$25),1))* ROW($O$1:$O$25),0),ROW($O$1:$O$25))+1,1)*10^ROW($O$1:$O$25)/10)</f>
        <v>0</v>
      </c>
    </row>
    <row r="2445" spans="14:15" x14ac:dyDescent="0.25">
      <c r="N2445" s="311" t="str">
        <f>INDEX(Tracking!$B$6:$B$3001,ROW(A2440),1)&amp;""</f>
        <v/>
      </c>
      <c r="O2445" s="98">
        <f t="array" ref="O2445">SUMPRODUCT(MID(0&amp;N2445,LARGE(INDEX(ISNUMBER(--MID(N2445,ROW($O$1:$O$25),1))* ROW($O$1:$O$25),0),ROW($O$1:$O$25))+1,1)*10^ROW($O$1:$O$25)/10)</f>
        <v>0</v>
      </c>
    </row>
    <row r="2446" spans="14:15" x14ac:dyDescent="0.25">
      <c r="N2446" s="311" t="str">
        <f>INDEX(Tracking!$B$6:$B$3001,ROW(A2441),1)&amp;""</f>
        <v/>
      </c>
      <c r="O2446" s="98">
        <f t="array" ref="O2446">SUMPRODUCT(MID(0&amp;N2446,LARGE(INDEX(ISNUMBER(--MID(N2446,ROW($O$1:$O$25),1))* ROW($O$1:$O$25),0),ROW($O$1:$O$25))+1,1)*10^ROW($O$1:$O$25)/10)</f>
        <v>0</v>
      </c>
    </row>
    <row r="2447" spans="14:15" x14ac:dyDescent="0.25">
      <c r="N2447" s="311" t="str">
        <f>INDEX(Tracking!$B$6:$B$3001,ROW(A2442),1)&amp;""</f>
        <v/>
      </c>
      <c r="O2447" s="98">
        <f t="array" ref="O2447">SUMPRODUCT(MID(0&amp;N2447,LARGE(INDEX(ISNUMBER(--MID(N2447,ROW($O$1:$O$25),1))* ROW($O$1:$O$25),0),ROW($O$1:$O$25))+1,1)*10^ROW($O$1:$O$25)/10)</f>
        <v>0</v>
      </c>
    </row>
    <row r="2448" spans="14:15" x14ac:dyDescent="0.25">
      <c r="N2448" s="311" t="str">
        <f>INDEX(Tracking!$B$6:$B$3001,ROW(A2443),1)&amp;""</f>
        <v/>
      </c>
      <c r="O2448" s="98">
        <f t="array" ref="O2448">SUMPRODUCT(MID(0&amp;N2448,LARGE(INDEX(ISNUMBER(--MID(N2448,ROW($O$1:$O$25),1))* ROW($O$1:$O$25),0),ROW($O$1:$O$25))+1,1)*10^ROW($O$1:$O$25)/10)</f>
        <v>0</v>
      </c>
    </row>
    <row r="2449" spans="14:15" x14ac:dyDescent="0.25">
      <c r="N2449" s="311" t="str">
        <f>INDEX(Tracking!$B$6:$B$3001,ROW(A2444),1)&amp;""</f>
        <v/>
      </c>
      <c r="O2449" s="98">
        <f t="array" ref="O2449">SUMPRODUCT(MID(0&amp;N2449,LARGE(INDEX(ISNUMBER(--MID(N2449,ROW($O$1:$O$25),1))* ROW($O$1:$O$25),0),ROW($O$1:$O$25))+1,1)*10^ROW($O$1:$O$25)/10)</f>
        <v>0</v>
      </c>
    </row>
    <row r="2450" spans="14:15" x14ac:dyDescent="0.25">
      <c r="N2450" s="311" t="str">
        <f>INDEX(Tracking!$B$6:$B$3001,ROW(A2445),1)&amp;""</f>
        <v/>
      </c>
      <c r="O2450" s="98">
        <f t="array" ref="O2450">SUMPRODUCT(MID(0&amp;N2450,LARGE(INDEX(ISNUMBER(--MID(N2450,ROW($O$1:$O$25),1))* ROW($O$1:$O$25),0),ROW($O$1:$O$25))+1,1)*10^ROW($O$1:$O$25)/10)</f>
        <v>0</v>
      </c>
    </row>
    <row r="2451" spans="14:15" x14ac:dyDescent="0.25">
      <c r="N2451" s="311" t="str">
        <f>INDEX(Tracking!$B$6:$B$3001,ROW(A2446),1)&amp;""</f>
        <v/>
      </c>
      <c r="O2451" s="98">
        <f t="array" ref="O2451">SUMPRODUCT(MID(0&amp;N2451,LARGE(INDEX(ISNUMBER(--MID(N2451,ROW($O$1:$O$25),1))* ROW($O$1:$O$25),0),ROW($O$1:$O$25))+1,1)*10^ROW($O$1:$O$25)/10)</f>
        <v>0</v>
      </c>
    </row>
    <row r="2452" spans="14:15" x14ac:dyDescent="0.25">
      <c r="N2452" s="311" t="str">
        <f>INDEX(Tracking!$B$6:$B$3001,ROW(A2447),1)&amp;""</f>
        <v/>
      </c>
      <c r="O2452" s="98">
        <f t="array" ref="O2452">SUMPRODUCT(MID(0&amp;N2452,LARGE(INDEX(ISNUMBER(--MID(N2452,ROW($O$1:$O$25),1))* ROW($O$1:$O$25),0),ROW($O$1:$O$25))+1,1)*10^ROW($O$1:$O$25)/10)</f>
        <v>0</v>
      </c>
    </row>
    <row r="2453" spans="14:15" x14ac:dyDescent="0.25">
      <c r="N2453" s="311" t="str">
        <f>INDEX(Tracking!$B$6:$B$3001,ROW(A2448),1)&amp;""</f>
        <v/>
      </c>
      <c r="O2453" s="98">
        <f t="array" ref="O2453">SUMPRODUCT(MID(0&amp;N2453,LARGE(INDEX(ISNUMBER(--MID(N2453,ROW($O$1:$O$25),1))* ROW($O$1:$O$25),0),ROW($O$1:$O$25))+1,1)*10^ROW($O$1:$O$25)/10)</f>
        <v>0</v>
      </c>
    </row>
    <row r="2454" spans="14:15" x14ac:dyDescent="0.25">
      <c r="N2454" s="311" t="str">
        <f>INDEX(Tracking!$B$6:$B$3001,ROW(A2449),1)&amp;""</f>
        <v/>
      </c>
      <c r="O2454" s="98">
        <f t="array" ref="O2454">SUMPRODUCT(MID(0&amp;N2454,LARGE(INDEX(ISNUMBER(--MID(N2454,ROW($O$1:$O$25),1))* ROW($O$1:$O$25),0),ROW($O$1:$O$25))+1,1)*10^ROW($O$1:$O$25)/10)</f>
        <v>0</v>
      </c>
    </row>
    <row r="2455" spans="14:15" x14ac:dyDescent="0.25">
      <c r="N2455" s="311" t="str">
        <f>INDEX(Tracking!$B$6:$B$3001,ROW(A2450),1)&amp;""</f>
        <v/>
      </c>
      <c r="O2455" s="98">
        <f t="array" ref="O2455">SUMPRODUCT(MID(0&amp;N2455,LARGE(INDEX(ISNUMBER(--MID(N2455,ROW($O$1:$O$25),1))* ROW($O$1:$O$25),0),ROW($O$1:$O$25))+1,1)*10^ROW($O$1:$O$25)/10)</f>
        <v>0</v>
      </c>
    </row>
    <row r="2456" spans="14:15" x14ac:dyDescent="0.25">
      <c r="N2456" s="311" t="str">
        <f>INDEX(Tracking!$B$6:$B$3001,ROW(A2451),1)&amp;""</f>
        <v/>
      </c>
      <c r="O2456" s="98">
        <f t="array" ref="O2456">SUMPRODUCT(MID(0&amp;N2456,LARGE(INDEX(ISNUMBER(--MID(N2456,ROW($O$1:$O$25),1))* ROW($O$1:$O$25),0),ROW($O$1:$O$25))+1,1)*10^ROW($O$1:$O$25)/10)</f>
        <v>0</v>
      </c>
    </row>
    <row r="2457" spans="14:15" x14ac:dyDescent="0.25">
      <c r="N2457" s="311" t="str">
        <f>INDEX(Tracking!$B$6:$B$3001,ROW(A2452),1)&amp;""</f>
        <v/>
      </c>
      <c r="O2457" s="98">
        <f t="array" ref="O2457">SUMPRODUCT(MID(0&amp;N2457,LARGE(INDEX(ISNUMBER(--MID(N2457,ROW($O$1:$O$25),1))* ROW($O$1:$O$25),0),ROW($O$1:$O$25))+1,1)*10^ROW($O$1:$O$25)/10)</f>
        <v>0</v>
      </c>
    </row>
    <row r="2458" spans="14:15" x14ac:dyDescent="0.25">
      <c r="N2458" s="311" t="str">
        <f>INDEX(Tracking!$B$6:$B$3001,ROW(A2453),1)&amp;""</f>
        <v/>
      </c>
      <c r="O2458" s="98">
        <f t="array" ref="O2458">SUMPRODUCT(MID(0&amp;N2458,LARGE(INDEX(ISNUMBER(--MID(N2458,ROW($O$1:$O$25),1))* ROW($O$1:$O$25),0),ROW($O$1:$O$25))+1,1)*10^ROW($O$1:$O$25)/10)</f>
        <v>0</v>
      </c>
    </row>
    <row r="2459" spans="14:15" x14ac:dyDescent="0.25">
      <c r="N2459" s="311" t="str">
        <f>INDEX(Tracking!$B$6:$B$3001,ROW(A2454),1)&amp;""</f>
        <v/>
      </c>
      <c r="O2459" s="98">
        <f t="array" ref="O2459">SUMPRODUCT(MID(0&amp;N2459,LARGE(INDEX(ISNUMBER(--MID(N2459,ROW($O$1:$O$25),1))* ROW($O$1:$O$25),0),ROW($O$1:$O$25))+1,1)*10^ROW($O$1:$O$25)/10)</f>
        <v>0</v>
      </c>
    </row>
    <row r="2460" spans="14:15" x14ac:dyDescent="0.25">
      <c r="N2460" s="311" t="str">
        <f>INDEX(Tracking!$B$6:$B$3001,ROW(A2455),1)&amp;""</f>
        <v/>
      </c>
      <c r="O2460" s="98">
        <f t="array" ref="O2460">SUMPRODUCT(MID(0&amp;N2460,LARGE(INDEX(ISNUMBER(--MID(N2460,ROW($O$1:$O$25),1))* ROW($O$1:$O$25),0),ROW($O$1:$O$25))+1,1)*10^ROW($O$1:$O$25)/10)</f>
        <v>0</v>
      </c>
    </row>
    <row r="2461" spans="14:15" x14ac:dyDescent="0.25">
      <c r="N2461" s="311" t="str">
        <f>INDEX(Tracking!$B$6:$B$3001,ROW(A2456),1)&amp;""</f>
        <v/>
      </c>
      <c r="O2461" s="98">
        <f t="array" ref="O2461">SUMPRODUCT(MID(0&amp;N2461,LARGE(INDEX(ISNUMBER(--MID(N2461,ROW($O$1:$O$25),1))* ROW($O$1:$O$25),0),ROW($O$1:$O$25))+1,1)*10^ROW($O$1:$O$25)/10)</f>
        <v>0</v>
      </c>
    </row>
    <row r="2462" spans="14:15" x14ac:dyDescent="0.25">
      <c r="N2462" s="311" t="str">
        <f>INDEX(Tracking!$B$6:$B$3001,ROW(A2457),1)&amp;""</f>
        <v/>
      </c>
      <c r="O2462" s="98">
        <f t="array" ref="O2462">SUMPRODUCT(MID(0&amp;N2462,LARGE(INDEX(ISNUMBER(--MID(N2462,ROW($O$1:$O$25),1))* ROW($O$1:$O$25),0),ROW($O$1:$O$25))+1,1)*10^ROW($O$1:$O$25)/10)</f>
        <v>0</v>
      </c>
    </row>
    <row r="2463" spans="14:15" x14ac:dyDescent="0.25">
      <c r="N2463" s="311" t="str">
        <f>INDEX(Tracking!$B$6:$B$3001,ROW(A2458),1)&amp;""</f>
        <v/>
      </c>
      <c r="O2463" s="98">
        <f t="array" ref="O2463">SUMPRODUCT(MID(0&amp;N2463,LARGE(INDEX(ISNUMBER(--MID(N2463,ROW($O$1:$O$25),1))* ROW($O$1:$O$25),0),ROW($O$1:$O$25))+1,1)*10^ROW($O$1:$O$25)/10)</f>
        <v>0</v>
      </c>
    </row>
    <row r="2464" spans="14:15" x14ac:dyDescent="0.25">
      <c r="N2464" s="311" t="str">
        <f>INDEX(Tracking!$B$6:$B$3001,ROW(A2459),1)&amp;""</f>
        <v/>
      </c>
      <c r="O2464" s="98">
        <f t="array" ref="O2464">SUMPRODUCT(MID(0&amp;N2464,LARGE(INDEX(ISNUMBER(--MID(N2464,ROW($O$1:$O$25),1))* ROW($O$1:$O$25),0),ROW($O$1:$O$25))+1,1)*10^ROW($O$1:$O$25)/10)</f>
        <v>0</v>
      </c>
    </row>
    <row r="2465" spans="14:15" x14ac:dyDescent="0.25">
      <c r="N2465" s="311" t="str">
        <f>INDEX(Tracking!$B$6:$B$3001,ROW(A2460),1)&amp;""</f>
        <v/>
      </c>
      <c r="O2465" s="98">
        <f t="array" ref="O2465">SUMPRODUCT(MID(0&amp;N2465,LARGE(INDEX(ISNUMBER(--MID(N2465,ROW($O$1:$O$25),1))* ROW($O$1:$O$25),0),ROW($O$1:$O$25))+1,1)*10^ROW($O$1:$O$25)/10)</f>
        <v>0</v>
      </c>
    </row>
    <row r="2466" spans="14:15" x14ac:dyDescent="0.25">
      <c r="N2466" s="311" t="str">
        <f>INDEX(Tracking!$B$6:$B$3001,ROW(A2461),1)&amp;""</f>
        <v/>
      </c>
      <c r="O2466" s="98">
        <f t="array" ref="O2466">SUMPRODUCT(MID(0&amp;N2466,LARGE(INDEX(ISNUMBER(--MID(N2466,ROW($O$1:$O$25),1))* ROW($O$1:$O$25),0),ROW($O$1:$O$25))+1,1)*10^ROW($O$1:$O$25)/10)</f>
        <v>0</v>
      </c>
    </row>
    <row r="2467" spans="14:15" x14ac:dyDescent="0.25">
      <c r="N2467" s="311" t="str">
        <f>INDEX(Tracking!$B$6:$B$3001,ROW(A2462),1)&amp;""</f>
        <v/>
      </c>
      <c r="O2467" s="98">
        <f t="array" ref="O2467">SUMPRODUCT(MID(0&amp;N2467,LARGE(INDEX(ISNUMBER(--MID(N2467,ROW($O$1:$O$25),1))* ROW($O$1:$O$25),0),ROW($O$1:$O$25))+1,1)*10^ROW($O$1:$O$25)/10)</f>
        <v>0</v>
      </c>
    </row>
    <row r="2468" spans="14:15" x14ac:dyDescent="0.25">
      <c r="N2468" s="311" t="str">
        <f>INDEX(Tracking!$B$6:$B$3001,ROW(A2463),1)&amp;""</f>
        <v/>
      </c>
      <c r="O2468" s="98">
        <f t="array" ref="O2468">SUMPRODUCT(MID(0&amp;N2468,LARGE(INDEX(ISNUMBER(--MID(N2468,ROW($O$1:$O$25),1))* ROW($O$1:$O$25),0),ROW($O$1:$O$25))+1,1)*10^ROW($O$1:$O$25)/10)</f>
        <v>0</v>
      </c>
    </row>
    <row r="2469" spans="14:15" x14ac:dyDescent="0.25">
      <c r="N2469" s="311" t="str">
        <f>INDEX(Tracking!$B$6:$B$3001,ROW(A2464),1)&amp;""</f>
        <v/>
      </c>
      <c r="O2469" s="98">
        <f t="array" ref="O2469">SUMPRODUCT(MID(0&amp;N2469,LARGE(INDEX(ISNUMBER(--MID(N2469,ROW($O$1:$O$25),1))* ROW($O$1:$O$25),0),ROW($O$1:$O$25))+1,1)*10^ROW($O$1:$O$25)/10)</f>
        <v>0</v>
      </c>
    </row>
    <row r="2470" spans="14:15" x14ac:dyDescent="0.25">
      <c r="N2470" s="311" t="str">
        <f>INDEX(Tracking!$B$6:$B$3001,ROW(A2465),1)&amp;""</f>
        <v/>
      </c>
      <c r="O2470" s="98">
        <f t="array" ref="O2470">SUMPRODUCT(MID(0&amp;N2470,LARGE(INDEX(ISNUMBER(--MID(N2470,ROW($O$1:$O$25),1))* ROW($O$1:$O$25),0),ROW($O$1:$O$25))+1,1)*10^ROW($O$1:$O$25)/10)</f>
        <v>0</v>
      </c>
    </row>
    <row r="2471" spans="14:15" x14ac:dyDescent="0.25">
      <c r="N2471" s="311" t="str">
        <f>INDEX(Tracking!$B$6:$B$3001,ROW(A2466),1)&amp;""</f>
        <v/>
      </c>
      <c r="O2471" s="98">
        <f t="array" ref="O2471">SUMPRODUCT(MID(0&amp;N2471,LARGE(INDEX(ISNUMBER(--MID(N2471,ROW($O$1:$O$25),1))* ROW($O$1:$O$25),0),ROW($O$1:$O$25))+1,1)*10^ROW($O$1:$O$25)/10)</f>
        <v>0</v>
      </c>
    </row>
    <row r="2472" spans="14:15" x14ac:dyDescent="0.25">
      <c r="N2472" s="311" t="str">
        <f>INDEX(Tracking!$B$6:$B$3001,ROW(A2467),1)&amp;""</f>
        <v/>
      </c>
      <c r="O2472" s="98">
        <f t="array" ref="O2472">SUMPRODUCT(MID(0&amp;N2472,LARGE(INDEX(ISNUMBER(--MID(N2472,ROW($O$1:$O$25),1))* ROW($O$1:$O$25),0),ROW($O$1:$O$25))+1,1)*10^ROW($O$1:$O$25)/10)</f>
        <v>0</v>
      </c>
    </row>
    <row r="2473" spans="14:15" x14ac:dyDescent="0.25">
      <c r="N2473" s="311" t="str">
        <f>INDEX(Tracking!$B$6:$B$3001,ROW(A2468),1)&amp;""</f>
        <v/>
      </c>
      <c r="O2473" s="98">
        <f t="array" ref="O2473">SUMPRODUCT(MID(0&amp;N2473,LARGE(INDEX(ISNUMBER(--MID(N2473,ROW($O$1:$O$25),1))* ROW($O$1:$O$25),0),ROW($O$1:$O$25))+1,1)*10^ROW($O$1:$O$25)/10)</f>
        <v>0</v>
      </c>
    </row>
    <row r="2474" spans="14:15" x14ac:dyDescent="0.25">
      <c r="N2474" s="311" t="str">
        <f>INDEX(Tracking!$B$6:$B$3001,ROW(A2469),1)&amp;""</f>
        <v/>
      </c>
      <c r="O2474" s="98">
        <f t="array" ref="O2474">SUMPRODUCT(MID(0&amp;N2474,LARGE(INDEX(ISNUMBER(--MID(N2474,ROW($O$1:$O$25),1))* ROW($O$1:$O$25),0),ROW($O$1:$O$25))+1,1)*10^ROW($O$1:$O$25)/10)</f>
        <v>0</v>
      </c>
    </row>
    <row r="2475" spans="14:15" x14ac:dyDescent="0.25">
      <c r="N2475" s="311" t="str">
        <f>INDEX(Tracking!$B$6:$B$3001,ROW(A2470),1)&amp;""</f>
        <v/>
      </c>
      <c r="O2475" s="98">
        <f t="array" ref="O2475">SUMPRODUCT(MID(0&amp;N2475,LARGE(INDEX(ISNUMBER(--MID(N2475,ROW($O$1:$O$25),1))* ROW($O$1:$O$25),0),ROW($O$1:$O$25))+1,1)*10^ROW($O$1:$O$25)/10)</f>
        <v>0</v>
      </c>
    </row>
    <row r="2476" spans="14:15" x14ac:dyDescent="0.25">
      <c r="N2476" s="311" t="str">
        <f>INDEX(Tracking!$B$6:$B$3001,ROW(A2471),1)&amp;""</f>
        <v/>
      </c>
      <c r="O2476" s="98">
        <f t="array" ref="O2476">SUMPRODUCT(MID(0&amp;N2476,LARGE(INDEX(ISNUMBER(--MID(N2476,ROW($O$1:$O$25),1))* ROW($O$1:$O$25),0),ROW($O$1:$O$25))+1,1)*10^ROW($O$1:$O$25)/10)</f>
        <v>0</v>
      </c>
    </row>
    <row r="2477" spans="14:15" x14ac:dyDescent="0.25">
      <c r="N2477" s="311" t="str">
        <f>INDEX(Tracking!$B$6:$B$3001,ROW(A2472),1)&amp;""</f>
        <v/>
      </c>
      <c r="O2477" s="98">
        <f t="array" ref="O2477">SUMPRODUCT(MID(0&amp;N2477,LARGE(INDEX(ISNUMBER(--MID(N2477,ROW($O$1:$O$25),1))* ROW($O$1:$O$25),0),ROW($O$1:$O$25))+1,1)*10^ROW($O$1:$O$25)/10)</f>
        <v>0</v>
      </c>
    </row>
    <row r="2478" spans="14:15" x14ac:dyDescent="0.25">
      <c r="N2478" s="311" t="str">
        <f>INDEX(Tracking!$B$6:$B$3001,ROW(A2473),1)&amp;""</f>
        <v/>
      </c>
      <c r="O2478" s="98">
        <f t="array" ref="O2478">SUMPRODUCT(MID(0&amp;N2478,LARGE(INDEX(ISNUMBER(--MID(N2478,ROW($O$1:$O$25),1))* ROW($O$1:$O$25),0),ROW($O$1:$O$25))+1,1)*10^ROW($O$1:$O$25)/10)</f>
        <v>0</v>
      </c>
    </row>
    <row r="2479" spans="14:15" x14ac:dyDescent="0.25">
      <c r="N2479" s="311" t="str">
        <f>INDEX(Tracking!$B$6:$B$3001,ROW(A2474),1)&amp;""</f>
        <v/>
      </c>
      <c r="O2479" s="98">
        <f t="array" ref="O2479">SUMPRODUCT(MID(0&amp;N2479,LARGE(INDEX(ISNUMBER(--MID(N2479,ROW($O$1:$O$25),1))* ROW($O$1:$O$25),0),ROW($O$1:$O$25))+1,1)*10^ROW($O$1:$O$25)/10)</f>
        <v>0</v>
      </c>
    </row>
    <row r="2480" spans="14:15" x14ac:dyDescent="0.25">
      <c r="N2480" s="311" t="str">
        <f>INDEX(Tracking!$B$6:$B$3001,ROW(A2475),1)&amp;""</f>
        <v/>
      </c>
      <c r="O2480" s="98">
        <f t="array" ref="O2480">SUMPRODUCT(MID(0&amp;N2480,LARGE(INDEX(ISNUMBER(--MID(N2480,ROW($O$1:$O$25),1))* ROW($O$1:$O$25),0),ROW($O$1:$O$25))+1,1)*10^ROW($O$1:$O$25)/10)</f>
        <v>0</v>
      </c>
    </row>
    <row r="2481" spans="14:15" x14ac:dyDescent="0.25">
      <c r="N2481" s="311" t="str">
        <f>INDEX(Tracking!$B$6:$B$3001,ROW(A2476),1)&amp;""</f>
        <v/>
      </c>
      <c r="O2481" s="98">
        <f t="array" ref="O2481">SUMPRODUCT(MID(0&amp;N2481,LARGE(INDEX(ISNUMBER(--MID(N2481,ROW($O$1:$O$25),1))* ROW($O$1:$O$25),0),ROW($O$1:$O$25))+1,1)*10^ROW($O$1:$O$25)/10)</f>
        <v>0</v>
      </c>
    </row>
    <row r="2482" spans="14:15" x14ac:dyDescent="0.25">
      <c r="N2482" s="311" t="str">
        <f>INDEX(Tracking!$B$6:$B$3001,ROW(A2477),1)&amp;""</f>
        <v/>
      </c>
      <c r="O2482" s="98">
        <f t="array" ref="O2482">SUMPRODUCT(MID(0&amp;N2482,LARGE(INDEX(ISNUMBER(--MID(N2482,ROW($O$1:$O$25),1))* ROW($O$1:$O$25),0),ROW($O$1:$O$25))+1,1)*10^ROW($O$1:$O$25)/10)</f>
        <v>0</v>
      </c>
    </row>
    <row r="2483" spans="14:15" x14ac:dyDescent="0.25">
      <c r="N2483" s="311" t="str">
        <f>INDEX(Tracking!$B$6:$B$3001,ROW(A2478),1)&amp;""</f>
        <v/>
      </c>
      <c r="O2483" s="98">
        <f t="array" ref="O2483">SUMPRODUCT(MID(0&amp;N2483,LARGE(INDEX(ISNUMBER(--MID(N2483,ROW($O$1:$O$25),1))* ROW($O$1:$O$25),0),ROW($O$1:$O$25))+1,1)*10^ROW($O$1:$O$25)/10)</f>
        <v>0</v>
      </c>
    </row>
    <row r="2484" spans="14:15" x14ac:dyDescent="0.25">
      <c r="N2484" s="311" t="str">
        <f>INDEX(Tracking!$B$6:$B$3001,ROW(A2479),1)&amp;""</f>
        <v/>
      </c>
      <c r="O2484" s="98">
        <f t="array" ref="O2484">SUMPRODUCT(MID(0&amp;N2484,LARGE(INDEX(ISNUMBER(--MID(N2484,ROW($O$1:$O$25),1))* ROW($O$1:$O$25),0),ROW($O$1:$O$25))+1,1)*10^ROW($O$1:$O$25)/10)</f>
        <v>0</v>
      </c>
    </row>
    <row r="2485" spans="14:15" x14ac:dyDescent="0.25">
      <c r="N2485" s="311" t="str">
        <f>INDEX(Tracking!$B$6:$B$3001,ROW(A2480),1)&amp;""</f>
        <v/>
      </c>
      <c r="O2485" s="98">
        <f t="array" ref="O2485">SUMPRODUCT(MID(0&amp;N2485,LARGE(INDEX(ISNUMBER(--MID(N2485,ROW($O$1:$O$25),1))* ROW($O$1:$O$25),0),ROW($O$1:$O$25))+1,1)*10^ROW($O$1:$O$25)/10)</f>
        <v>0</v>
      </c>
    </row>
    <row r="2486" spans="14:15" x14ac:dyDescent="0.25">
      <c r="N2486" s="311" t="str">
        <f>INDEX(Tracking!$B$6:$B$3001,ROW(A2481),1)&amp;""</f>
        <v/>
      </c>
      <c r="O2486" s="98">
        <f t="array" ref="O2486">SUMPRODUCT(MID(0&amp;N2486,LARGE(INDEX(ISNUMBER(--MID(N2486,ROW($O$1:$O$25),1))* ROW($O$1:$O$25),0),ROW($O$1:$O$25))+1,1)*10^ROW($O$1:$O$25)/10)</f>
        <v>0</v>
      </c>
    </row>
    <row r="2487" spans="14:15" x14ac:dyDescent="0.25">
      <c r="N2487" s="311" t="str">
        <f>INDEX(Tracking!$B$6:$B$3001,ROW(A2482),1)&amp;""</f>
        <v/>
      </c>
      <c r="O2487" s="98">
        <f t="array" ref="O2487">SUMPRODUCT(MID(0&amp;N2487,LARGE(INDEX(ISNUMBER(--MID(N2487,ROW($O$1:$O$25),1))* ROW($O$1:$O$25),0),ROW($O$1:$O$25))+1,1)*10^ROW($O$1:$O$25)/10)</f>
        <v>0</v>
      </c>
    </row>
    <row r="2488" spans="14:15" x14ac:dyDescent="0.25">
      <c r="N2488" s="311" t="str">
        <f>INDEX(Tracking!$B$6:$B$3001,ROW(A2483),1)&amp;""</f>
        <v/>
      </c>
      <c r="O2488" s="98">
        <f t="array" ref="O2488">SUMPRODUCT(MID(0&amp;N2488,LARGE(INDEX(ISNUMBER(--MID(N2488,ROW($O$1:$O$25),1))* ROW($O$1:$O$25),0),ROW($O$1:$O$25))+1,1)*10^ROW($O$1:$O$25)/10)</f>
        <v>0</v>
      </c>
    </row>
    <row r="2489" spans="14:15" x14ac:dyDescent="0.25">
      <c r="N2489" s="311" t="str">
        <f>INDEX(Tracking!$B$6:$B$3001,ROW(A2484),1)&amp;""</f>
        <v/>
      </c>
      <c r="O2489" s="98">
        <f t="array" ref="O2489">SUMPRODUCT(MID(0&amp;N2489,LARGE(INDEX(ISNUMBER(--MID(N2489,ROW($O$1:$O$25),1))* ROW($O$1:$O$25),0),ROW($O$1:$O$25))+1,1)*10^ROW($O$1:$O$25)/10)</f>
        <v>0</v>
      </c>
    </row>
    <row r="2490" spans="14:15" x14ac:dyDescent="0.25">
      <c r="N2490" s="311" t="str">
        <f>INDEX(Tracking!$B$6:$B$3001,ROW(A2485),1)&amp;""</f>
        <v/>
      </c>
      <c r="O2490" s="98">
        <f t="array" ref="O2490">SUMPRODUCT(MID(0&amp;N2490,LARGE(INDEX(ISNUMBER(--MID(N2490,ROW($O$1:$O$25),1))* ROW($O$1:$O$25),0),ROW($O$1:$O$25))+1,1)*10^ROW($O$1:$O$25)/10)</f>
        <v>0</v>
      </c>
    </row>
    <row r="2491" spans="14:15" x14ac:dyDescent="0.25">
      <c r="N2491" s="311" t="str">
        <f>INDEX(Tracking!$B$6:$B$3001,ROW(A2486),1)&amp;""</f>
        <v/>
      </c>
      <c r="O2491" s="98">
        <f t="array" ref="O2491">SUMPRODUCT(MID(0&amp;N2491,LARGE(INDEX(ISNUMBER(--MID(N2491,ROW($O$1:$O$25),1))* ROW($O$1:$O$25),0),ROW($O$1:$O$25))+1,1)*10^ROW($O$1:$O$25)/10)</f>
        <v>0</v>
      </c>
    </row>
    <row r="2492" spans="14:15" x14ac:dyDescent="0.25">
      <c r="N2492" s="311" t="str">
        <f>INDEX(Tracking!$B$6:$B$3001,ROW(A2487),1)&amp;""</f>
        <v/>
      </c>
      <c r="O2492" s="98">
        <f t="array" ref="O2492">SUMPRODUCT(MID(0&amp;N2492,LARGE(INDEX(ISNUMBER(--MID(N2492,ROW($O$1:$O$25),1))* ROW($O$1:$O$25),0),ROW($O$1:$O$25))+1,1)*10^ROW($O$1:$O$25)/10)</f>
        <v>0</v>
      </c>
    </row>
    <row r="2493" spans="14:15" x14ac:dyDescent="0.25">
      <c r="N2493" s="311" t="str">
        <f>INDEX(Tracking!$B$6:$B$3001,ROW(A2488),1)&amp;""</f>
        <v/>
      </c>
      <c r="O2493" s="98">
        <f t="array" ref="O2493">SUMPRODUCT(MID(0&amp;N2493,LARGE(INDEX(ISNUMBER(--MID(N2493,ROW($O$1:$O$25),1))* ROW($O$1:$O$25),0),ROW($O$1:$O$25))+1,1)*10^ROW($O$1:$O$25)/10)</f>
        <v>0</v>
      </c>
    </row>
    <row r="2494" spans="14:15" x14ac:dyDescent="0.25">
      <c r="N2494" s="311" t="str">
        <f>INDEX(Tracking!$B$6:$B$3001,ROW(A2489),1)&amp;""</f>
        <v/>
      </c>
      <c r="O2494" s="98">
        <f t="array" ref="O2494">SUMPRODUCT(MID(0&amp;N2494,LARGE(INDEX(ISNUMBER(--MID(N2494,ROW($O$1:$O$25),1))* ROW($O$1:$O$25),0),ROW($O$1:$O$25))+1,1)*10^ROW($O$1:$O$25)/10)</f>
        <v>0</v>
      </c>
    </row>
    <row r="2495" spans="14:15" x14ac:dyDescent="0.25">
      <c r="N2495" s="311" t="str">
        <f>INDEX(Tracking!$B$6:$B$3001,ROW(A2490),1)&amp;""</f>
        <v/>
      </c>
      <c r="O2495" s="98">
        <f t="array" ref="O2495">SUMPRODUCT(MID(0&amp;N2495,LARGE(INDEX(ISNUMBER(--MID(N2495,ROW($O$1:$O$25),1))* ROW($O$1:$O$25),0),ROW($O$1:$O$25))+1,1)*10^ROW($O$1:$O$25)/10)</f>
        <v>0</v>
      </c>
    </row>
    <row r="2496" spans="14:15" x14ac:dyDescent="0.25">
      <c r="N2496" s="311" t="str">
        <f>INDEX(Tracking!$B$6:$B$3001,ROW(A2491),1)&amp;""</f>
        <v/>
      </c>
      <c r="O2496" s="98">
        <f t="array" ref="O2496">SUMPRODUCT(MID(0&amp;N2496,LARGE(INDEX(ISNUMBER(--MID(N2496,ROW($O$1:$O$25),1))* ROW($O$1:$O$25),0),ROW($O$1:$O$25))+1,1)*10^ROW($O$1:$O$25)/10)</f>
        <v>0</v>
      </c>
    </row>
    <row r="2497" spans="14:15" x14ac:dyDescent="0.25">
      <c r="N2497" s="311" t="str">
        <f>INDEX(Tracking!$B$6:$B$3001,ROW(A2492),1)&amp;""</f>
        <v/>
      </c>
      <c r="O2497" s="98">
        <f t="array" ref="O2497">SUMPRODUCT(MID(0&amp;N2497,LARGE(INDEX(ISNUMBER(--MID(N2497,ROW($O$1:$O$25),1))* ROW($O$1:$O$25),0),ROW($O$1:$O$25))+1,1)*10^ROW($O$1:$O$25)/10)</f>
        <v>0</v>
      </c>
    </row>
    <row r="2498" spans="14:15" x14ac:dyDescent="0.25">
      <c r="N2498" s="311" t="str">
        <f>INDEX(Tracking!$B$6:$B$3001,ROW(A2493),1)&amp;""</f>
        <v/>
      </c>
      <c r="O2498" s="98">
        <f t="array" ref="O2498">SUMPRODUCT(MID(0&amp;N2498,LARGE(INDEX(ISNUMBER(--MID(N2498,ROW($O$1:$O$25),1))* ROW($O$1:$O$25),0),ROW($O$1:$O$25))+1,1)*10^ROW($O$1:$O$25)/10)</f>
        <v>0</v>
      </c>
    </row>
    <row r="2499" spans="14:15" x14ac:dyDescent="0.25">
      <c r="N2499" s="311" t="str">
        <f>INDEX(Tracking!$B$6:$B$3001,ROW(A2494),1)&amp;""</f>
        <v/>
      </c>
      <c r="O2499" s="98">
        <f t="array" ref="O2499">SUMPRODUCT(MID(0&amp;N2499,LARGE(INDEX(ISNUMBER(--MID(N2499,ROW($O$1:$O$25),1))* ROW($O$1:$O$25),0),ROW($O$1:$O$25))+1,1)*10^ROW($O$1:$O$25)/10)</f>
        <v>0</v>
      </c>
    </row>
    <row r="2500" spans="14:15" x14ac:dyDescent="0.25">
      <c r="N2500" s="311" t="str">
        <f>INDEX(Tracking!$B$6:$B$3001,ROW(A2495),1)&amp;""</f>
        <v/>
      </c>
      <c r="O2500" s="98">
        <f t="array" ref="O2500">SUMPRODUCT(MID(0&amp;N2500,LARGE(INDEX(ISNUMBER(--MID(N2500,ROW($O$1:$O$25),1))* ROW($O$1:$O$25),0),ROW($O$1:$O$25))+1,1)*10^ROW($O$1:$O$25)/10)</f>
        <v>0</v>
      </c>
    </row>
    <row r="2501" spans="14:15" x14ac:dyDescent="0.25">
      <c r="N2501" s="311" t="str">
        <f>INDEX(Tracking!$B$6:$B$3001,ROW(A2496),1)&amp;""</f>
        <v/>
      </c>
      <c r="O2501" s="98">
        <f t="array" ref="O2501">SUMPRODUCT(MID(0&amp;N2501,LARGE(INDEX(ISNUMBER(--MID(N2501,ROW($O$1:$O$25),1))* ROW($O$1:$O$25),0),ROW($O$1:$O$25))+1,1)*10^ROW($O$1:$O$25)/10)</f>
        <v>0</v>
      </c>
    </row>
    <row r="2502" spans="14:15" x14ac:dyDescent="0.25">
      <c r="N2502" s="311" t="str">
        <f>INDEX(Tracking!$B$6:$B$3001,ROW(A2497),1)&amp;""</f>
        <v/>
      </c>
      <c r="O2502" s="98">
        <f t="array" ref="O2502">SUMPRODUCT(MID(0&amp;N2502,LARGE(INDEX(ISNUMBER(--MID(N2502,ROW($O$1:$O$25),1))* ROW($O$1:$O$25),0),ROW($O$1:$O$25))+1,1)*10^ROW($O$1:$O$25)/10)</f>
        <v>0</v>
      </c>
    </row>
    <row r="2503" spans="14:15" x14ac:dyDescent="0.25">
      <c r="N2503" s="311" t="str">
        <f>INDEX(Tracking!$B$6:$B$3001,ROW(A2498),1)&amp;""</f>
        <v/>
      </c>
      <c r="O2503" s="98">
        <f t="array" ref="O2503">SUMPRODUCT(MID(0&amp;N2503,LARGE(INDEX(ISNUMBER(--MID(N2503,ROW($O$1:$O$25),1))* ROW($O$1:$O$25),0),ROW($O$1:$O$25))+1,1)*10^ROW($O$1:$O$25)/10)</f>
        <v>0</v>
      </c>
    </row>
    <row r="2504" spans="14:15" x14ac:dyDescent="0.25">
      <c r="N2504" s="311" t="str">
        <f>INDEX(Tracking!$B$6:$B$3001,ROW(A2499),1)&amp;""</f>
        <v/>
      </c>
      <c r="O2504" s="98">
        <f t="array" ref="O2504">SUMPRODUCT(MID(0&amp;N2504,LARGE(INDEX(ISNUMBER(--MID(N2504,ROW($O$1:$O$25),1))* ROW($O$1:$O$25),0),ROW($O$1:$O$25))+1,1)*10^ROW($O$1:$O$25)/10)</f>
        <v>0</v>
      </c>
    </row>
    <row r="2505" spans="14:15" x14ac:dyDescent="0.25">
      <c r="N2505" s="311" t="str">
        <f>INDEX(Tracking!$B$6:$B$3001,ROW(A2500),1)&amp;""</f>
        <v/>
      </c>
      <c r="O2505" s="98">
        <f t="array" ref="O2505">SUMPRODUCT(MID(0&amp;N2505,LARGE(INDEX(ISNUMBER(--MID(N2505,ROW($O$1:$O$25),1))* ROW($O$1:$O$25),0),ROW($O$1:$O$25))+1,1)*10^ROW($O$1:$O$25)/10)</f>
        <v>0</v>
      </c>
    </row>
    <row r="2506" spans="14:15" x14ac:dyDescent="0.25">
      <c r="N2506" s="311" t="str">
        <f>INDEX(Tracking!$B$6:$B$3001,ROW(A2501),1)&amp;""</f>
        <v/>
      </c>
      <c r="O2506" s="98">
        <f t="array" ref="O2506">SUMPRODUCT(MID(0&amp;N2506,LARGE(INDEX(ISNUMBER(--MID(N2506,ROW($O$1:$O$25),1))* ROW($O$1:$O$25),0),ROW($O$1:$O$25))+1,1)*10^ROW($O$1:$O$25)/10)</f>
        <v>0</v>
      </c>
    </row>
    <row r="2507" spans="14:15" x14ac:dyDescent="0.25">
      <c r="N2507" s="311" t="str">
        <f>INDEX(Tracking!$B$6:$B$3001,ROW(A2502),1)&amp;""</f>
        <v/>
      </c>
      <c r="O2507" s="98">
        <f t="array" ref="O2507">SUMPRODUCT(MID(0&amp;N2507,LARGE(INDEX(ISNUMBER(--MID(N2507,ROW($O$1:$O$25),1))* ROW($O$1:$O$25),0),ROW($O$1:$O$25))+1,1)*10^ROW($O$1:$O$25)/10)</f>
        <v>0</v>
      </c>
    </row>
    <row r="2508" spans="14:15" x14ac:dyDescent="0.25">
      <c r="N2508" s="311" t="str">
        <f>INDEX(Tracking!$B$6:$B$3001,ROW(A2503),1)&amp;""</f>
        <v/>
      </c>
      <c r="O2508" s="98">
        <f t="array" ref="O2508">SUMPRODUCT(MID(0&amp;N2508,LARGE(INDEX(ISNUMBER(--MID(N2508,ROW($O$1:$O$25),1))* ROW($O$1:$O$25),0),ROW($O$1:$O$25))+1,1)*10^ROW($O$1:$O$25)/10)</f>
        <v>0</v>
      </c>
    </row>
    <row r="2509" spans="14:15" x14ac:dyDescent="0.25">
      <c r="N2509" s="311" t="str">
        <f>INDEX(Tracking!$B$6:$B$3001,ROW(A2504),1)&amp;""</f>
        <v/>
      </c>
      <c r="O2509" s="98">
        <f t="array" ref="O2509">SUMPRODUCT(MID(0&amp;N2509,LARGE(INDEX(ISNUMBER(--MID(N2509,ROW($O$1:$O$25),1))* ROW($O$1:$O$25),0),ROW($O$1:$O$25))+1,1)*10^ROW($O$1:$O$25)/10)</f>
        <v>0</v>
      </c>
    </row>
    <row r="2510" spans="14:15" x14ac:dyDescent="0.25">
      <c r="N2510" s="311" t="str">
        <f>INDEX(Tracking!$B$6:$B$3001,ROW(A2505),1)&amp;""</f>
        <v/>
      </c>
      <c r="O2510" s="98">
        <f t="array" ref="O2510">SUMPRODUCT(MID(0&amp;N2510,LARGE(INDEX(ISNUMBER(--MID(N2510,ROW($O$1:$O$25),1))* ROW($O$1:$O$25),0),ROW($O$1:$O$25))+1,1)*10^ROW($O$1:$O$25)/10)</f>
        <v>0</v>
      </c>
    </row>
    <row r="2511" spans="14:15" x14ac:dyDescent="0.25">
      <c r="N2511" s="311" t="str">
        <f>INDEX(Tracking!$B$6:$B$3001,ROW(A2506),1)&amp;""</f>
        <v/>
      </c>
      <c r="O2511" s="98">
        <f t="array" ref="O2511">SUMPRODUCT(MID(0&amp;N2511,LARGE(INDEX(ISNUMBER(--MID(N2511,ROW($O$1:$O$25),1))* ROW($O$1:$O$25),0),ROW($O$1:$O$25))+1,1)*10^ROW($O$1:$O$25)/10)</f>
        <v>0</v>
      </c>
    </row>
    <row r="2512" spans="14:15" x14ac:dyDescent="0.25">
      <c r="N2512" s="311" t="str">
        <f>INDEX(Tracking!$B$6:$B$3001,ROW(A2507),1)&amp;""</f>
        <v/>
      </c>
      <c r="O2512" s="98">
        <f t="array" ref="O2512">SUMPRODUCT(MID(0&amp;N2512,LARGE(INDEX(ISNUMBER(--MID(N2512,ROW($O$1:$O$25),1))* ROW($O$1:$O$25),0),ROW($O$1:$O$25))+1,1)*10^ROW($O$1:$O$25)/10)</f>
        <v>0</v>
      </c>
    </row>
    <row r="2513" spans="14:15" x14ac:dyDescent="0.25">
      <c r="N2513" s="311" t="str">
        <f>INDEX(Tracking!$B$6:$B$3001,ROW(A2508),1)&amp;""</f>
        <v/>
      </c>
      <c r="O2513" s="98">
        <f t="array" ref="O2513">SUMPRODUCT(MID(0&amp;N2513,LARGE(INDEX(ISNUMBER(--MID(N2513,ROW($O$1:$O$25),1))* ROW($O$1:$O$25),0),ROW($O$1:$O$25))+1,1)*10^ROW($O$1:$O$25)/10)</f>
        <v>0</v>
      </c>
    </row>
    <row r="2514" spans="14:15" x14ac:dyDescent="0.25">
      <c r="N2514" s="311" t="str">
        <f>INDEX(Tracking!$B$6:$B$3001,ROW(A2509),1)&amp;""</f>
        <v/>
      </c>
      <c r="O2514" s="98">
        <f t="array" ref="O2514">SUMPRODUCT(MID(0&amp;N2514,LARGE(INDEX(ISNUMBER(--MID(N2514,ROW($O$1:$O$25),1))* ROW($O$1:$O$25),0),ROW($O$1:$O$25))+1,1)*10^ROW($O$1:$O$25)/10)</f>
        <v>0</v>
      </c>
    </row>
    <row r="2515" spans="14:15" x14ac:dyDescent="0.25">
      <c r="N2515" s="311" t="str">
        <f>INDEX(Tracking!$B$6:$B$3001,ROW(A2510),1)&amp;""</f>
        <v/>
      </c>
      <c r="O2515" s="98">
        <f t="array" ref="O2515">SUMPRODUCT(MID(0&amp;N2515,LARGE(INDEX(ISNUMBER(--MID(N2515,ROW($O$1:$O$25),1))* ROW($O$1:$O$25),0),ROW($O$1:$O$25))+1,1)*10^ROW($O$1:$O$25)/10)</f>
        <v>0</v>
      </c>
    </row>
    <row r="2516" spans="14:15" x14ac:dyDescent="0.25">
      <c r="N2516" s="311" t="str">
        <f>INDEX(Tracking!$B$6:$B$3001,ROW(A2511),1)&amp;""</f>
        <v/>
      </c>
      <c r="O2516" s="98">
        <f t="array" ref="O2516">SUMPRODUCT(MID(0&amp;N2516,LARGE(INDEX(ISNUMBER(--MID(N2516,ROW($O$1:$O$25),1))* ROW($O$1:$O$25),0),ROW($O$1:$O$25))+1,1)*10^ROW($O$1:$O$25)/10)</f>
        <v>0</v>
      </c>
    </row>
    <row r="2517" spans="14:15" x14ac:dyDescent="0.25">
      <c r="N2517" s="311" t="str">
        <f>INDEX(Tracking!$B$6:$B$3001,ROW(A2512),1)&amp;""</f>
        <v/>
      </c>
      <c r="O2517" s="98">
        <f t="array" ref="O2517">SUMPRODUCT(MID(0&amp;N2517,LARGE(INDEX(ISNUMBER(--MID(N2517,ROW($O$1:$O$25),1))* ROW($O$1:$O$25),0),ROW($O$1:$O$25))+1,1)*10^ROW($O$1:$O$25)/10)</f>
        <v>0</v>
      </c>
    </row>
    <row r="2518" spans="14:15" x14ac:dyDescent="0.25">
      <c r="N2518" s="311" t="str">
        <f>INDEX(Tracking!$B$6:$B$3001,ROW(A2513),1)&amp;""</f>
        <v/>
      </c>
      <c r="O2518" s="98">
        <f t="array" ref="O2518">SUMPRODUCT(MID(0&amp;N2518,LARGE(INDEX(ISNUMBER(--MID(N2518,ROW($O$1:$O$25),1))* ROW($O$1:$O$25),0),ROW($O$1:$O$25))+1,1)*10^ROW($O$1:$O$25)/10)</f>
        <v>0</v>
      </c>
    </row>
    <row r="2519" spans="14:15" x14ac:dyDescent="0.25">
      <c r="N2519" s="311" t="str">
        <f>INDEX(Tracking!$B$6:$B$3001,ROW(A2514),1)&amp;""</f>
        <v/>
      </c>
      <c r="O2519" s="98">
        <f t="array" ref="O2519">SUMPRODUCT(MID(0&amp;N2519,LARGE(INDEX(ISNUMBER(--MID(N2519,ROW($O$1:$O$25),1))* ROW($O$1:$O$25),0),ROW($O$1:$O$25))+1,1)*10^ROW($O$1:$O$25)/10)</f>
        <v>0</v>
      </c>
    </row>
    <row r="2520" spans="14:15" x14ac:dyDescent="0.25">
      <c r="N2520" s="311" t="str">
        <f>INDEX(Tracking!$B$6:$B$3001,ROW(A2515),1)&amp;""</f>
        <v/>
      </c>
      <c r="O2520" s="98">
        <f t="array" ref="O2520">SUMPRODUCT(MID(0&amp;N2520,LARGE(INDEX(ISNUMBER(--MID(N2520,ROW($O$1:$O$25),1))* ROW($O$1:$O$25),0),ROW($O$1:$O$25))+1,1)*10^ROW($O$1:$O$25)/10)</f>
        <v>0</v>
      </c>
    </row>
    <row r="2521" spans="14:15" x14ac:dyDescent="0.25">
      <c r="N2521" s="311" t="str">
        <f>INDEX(Tracking!$B$6:$B$3001,ROW(A2516),1)&amp;""</f>
        <v/>
      </c>
      <c r="O2521" s="98">
        <f t="array" ref="O2521">SUMPRODUCT(MID(0&amp;N2521,LARGE(INDEX(ISNUMBER(--MID(N2521,ROW($O$1:$O$25),1))* ROW($O$1:$O$25),0),ROW($O$1:$O$25))+1,1)*10^ROW($O$1:$O$25)/10)</f>
        <v>0</v>
      </c>
    </row>
    <row r="2522" spans="14:15" x14ac:dyDescent="0.25">
      <c r="N2522" s="311" t="str">
        <f>INDEX(Tracking!$B$6:$B$3001,ROW(A2517),1)&amp;""</f>
        <v/>
      </c>
      <c r="O2522" s="98">
        <f t="array" ref="O2522">SUMPRODUCT(MID(0&amp;N2522,LARGE(INDEX(ISNUMBER(--MID(N2522,ROW($O$1:$O$25),1))* ROW($O$1:$O$25),0),ROW($O$1:$O$25))+1,1)*10^ROW($O$1:$O$25)/10)</f>
        <v>0</v>
      </c>
    </row>
    <row r="2523" spans="14:15" x14ac:dyDescent="0.25">
      <c r="N2523" s="311" t="str">
        <f>INDEX(Tracking!$B$6:$B$3001,ROW(A2518),1)&amp;""</f>
        <v/>
      </c>
      <c r="O2523" s="98">
        <f t="array" ref="O2523">SUMPRODUCT(MID(0&amp;N2523,LARGE(INDEX(ISNUMBER(--MID(N2523,ROW($O$1:$O$25),1))* ROW($O$1:$O$25),0),ROW($O$1:$O$25))+1,1)*10^ROW($O$1:$O$25)/10)</f>
        <v>0</v>
      </c>
    </row>
    <row r="2524" spans="14:15" x14ac:dyDescent="0.25">
      <c r="N2524" s="311" t="str">
        <f>INDEX(Tracking!$B$6:$B$3001,ROW(A2519),1)&amp;""</f>
        <v/>
      </c>
      <c r="O2524" s="98">
        <f t="array" ref="O2524">SUMPRODUCT(MID(0&amp;N2524,LARGE(INDEX(ISNUMBER(--MID(N2524,ROW($O$1:$O$25),1))* ROW($O$1:$O$25),0),ROW($O$1:$O$25))+1,1)*10^ROW($O$1:$O$25)/10)</f>
        <v>0</v>
      </c>
    </row>
    <row r="2525" spans="14:15" x14ac:dyDescent="0.25">
      <c r="N2525" s="311" t="str">
        <f>INDEX(Tracking!$B$6:$B$3001,ROW(A2520),1)&amp;""</f>
        <v/>
      </c>
      <c r="O2525" s="98">
        <f t="array" ref="O2525">SUMPRODUCT(MID(0&amp;N2525,LARGE(INDEX(ISNUMBER(--MID(N2525,ROW($O$1:$O$25),1))* ROW($O$1:$O$25),0),ROW($O$1:$O$25))+1,1)*10^ROW($O$1:$O$25)/10)</f>
        <v>0</v>
      </c>
    </row>
    <row r="2526" spans="14:15" x14ac:dyDescent="0.25">
      <c r="N2526" s="311" t="str">
        <f>INDEX(Tracking!$B$6:$B$3001,ROW(A2521),1)&amp;""</f>
        <v/>
      </c>
      <c r="O2526" s="98">
        <f t="array" ref="O2526">SUMPRODUCT(MID(0&amp;N2526,LARGE(INDEX(ISNUMBER(--MID(N2526,ROW($O$1:$O$25),1))* ROW($O$1:$O$25),0),ROW($O$1:$O$25))+1,1)*10^ROW($O$1:$O$25)/10)</f>
        <v>0</v>
      </c>
    </row>
    <row r="2527" spans="14:15" x14ac:dyDescent="0.25">
      <c r="N2527" s="311" t="str">
        <f>INDEX(Tracking!$B$6:$B$3001,ROW(A2522),1)&amp;""</f>
        <v/>
      </c>
      <c r="O2527" s="98">
        <f t="array" ref="O2527">SUMPRODUCT(MID(0&amp;N2527,LARGE(INDEX(ISNUMBER(--MID(N2527,ROW($O$1:$O$25),1))* ROW($O$1:$O$25),0),ROW($O$1:$O$25))+1,1)*10^ROW($O$1:$O$25)/10)</f>
        <v>0</v>
      </c>
    </row>
    <row r="2528" spans="14:15" x14ac:dyDescent="0.25">
      <c r="N2528" s="311" t="str">
        <f>INDEX(Tracking!$B$6:$B$3001,ROW(A2523),1)&amp;""</f>
        <v/>
      </c>
      <c r="O2528" s="98">
        <f t="array" ref="O2528">SUMPRODUCT(MID(0&amp;N2528,LARGE(INDEX(ISNUMBER(--MID(N2528,ROW($O$1:$O$25),1))* ROW($O$1:$O$25),0),ROW($O$1:$O$25))+1,1)*10^ROW($O$1:$O$25)/10)</f>
        <v>0</v>
      </c>
    </row>
    <row r="2529" spans="14:15" x14ac:dyDescent="0.25">
      <c r="N2529" s="311" t="str">
        <f>INDEX(Tracking!$B$6:$B$3001,ROW(A2524),1)&amp;""</f>
        <v/>
      </c>
      <c r="O2529" s="98">
        <f t="array" ref="O2529">SUMPRODUCT(MID(0&amp;N2529,LARGE(INDEX(ISNUMBER(--MID(N2529,ROW($O$1:$O$25),1))* ROW($O$1:$O$25),0),ROW($O$1:$O$25))+1,1)*10^ROW($O$1:$O$25)/10)</f>
        <v>0</v>
      </c>
    </row>
    <row r="2530" spans="14:15" x14ac:dyDescent="0.25">
      <c r="N2530" s="311" t="str">
        <f>INDEX(Tracking!$B$6:$B$3001,ROW(A2525),1)&amp;""</f>
        <v/>
      </c>
      <c r="O2530" s="98">
        <f t="array" ref="O2530">SUMPRODUCT(MID(0&amp;N2530,LARGE(INDEX(ISNUMBER(--MID(N2530,ROW($O$1:$O$25),1))* ROW($O$1:$O$25),0),ROW($O$1:$O$25))+1,1)*10^ROW($O$1:$O$25)/10)</f>
        <v>0</v>
      </c>
    </row>
    <row r="2531" spans="14:15" x14ac:dyDescent="0.25">
      <c r="N2531" s="311" t="str">
        <f>INDEX(Tracking!$B$6:$B$3001,ROW(A2526),1)&amp;""</f>
        <v/>
      </c>
      <c r="O2531" s="98">
        <f t="array" ref="O2531">SUMPRODUCT(MID(0&amp;N2531,LARGE(INDEX(ISNUMBER(--MID(N2531,ROW($O$1:$O$25),1))* ROW($O$1:$O$25),0),ROW($O$1:$O$25))+1,1)*10^ROW($O$1:$O$25)/10)</f>
        <v>0</v>
      </c>
    </row>
    <row r="2532" spans="14:15" x14ac:dyDescent="0.25">
      <c r="N2532" s="311" t="str">
        <f>INDEX(Tracking!$B$6:$B$3001,ROW(A2527),1)&amp;""</f>
        <v/>
      </c>
      <c r="O2532" s="98">
        <f t="array" ref="O2532">SUMPRODUCT(MID(0&amp;N2532,LARGE(INDEX(ISNUMBER(--MID(N2532,ROW($O$1:$O$25),1))* ROW($O$1:$O$25),0),ROW($O$1:$O$25))+1,1)*10^ROW($O$1:$O$25)/10)</f>
        <v>0</v>
      </c>
    </row>
    <row r="2533" spans="14:15" x14ac:dyDescent="0.25">
      <c r="N2533" s="311" t="str">
        <f>INDEX(Tracking!$B$6:$B$3001,ROW(A2528),1)&amp;""</f>
        <v/>
      </c>
      <c r="O2533" s="98">
        <f t="array" ref="O2533">SUMPRODUCT(MID(0&amp;N2533,LARGE(INDEX(ISNUMBER(--MID(N2533,ROW($O$1:$O$25),1))* ROW($O$1:$O$25),0),ROW($O$1:$O$25))+1,1)*10^ROW($O$1:$O$25)/10)</f>
        <v>0</v>
      </c>
    </row>
    <row r="2534" spans="14:15" x14ac:dyDescent="0.25">
      <c r="N2534" s="311" t="str">
        <f>INDEX(Tracking!$B$6:$B$3001,ROW(A2529),1)&amp;""</f>
        <v/>
      </c>
      <c r="O2534" s="98">
        <f t="array" ref="O2534">SUMPRODUCT(MID(0&amp;N2534,LARGE(INDEX(ISNUMBER(--MID(N2534,ROW($O$1:$O$25),1))* ROW($O$1:$O$25),0),ROW($O$1:$O$25))+1,1)*10^ROW($O$1:$O$25)/10)</f>
        <v>0</v>
      </c>
    </row>
    <row r="2535" spans="14:15" x14ac:dyDescent="0.25">
      <c r="N2535" s="311" t="str">
        <f>INDEX(Tracking!$B$6:$B$3001,ROW(A2530),1)&amp;""</f>
        <v/>
      </c>
      <c r="O2535" s="98">
        <f t="array" ref="O2535">SUMPRODUCT(MID(0&amp;N2535,LARGE(INDEX(ISNUMBER(--MID(N2535,ROW($O$1:$O$25),1))* ROW($O$1:$O$25),0),ROW($O$1:$O$25))+1,1)*10^ROW($O$1:$O$25)/10)</f>
        <v>0</v>
      </c>
    </row>
    <row r="2536" spans="14:15" x14ac:dyDescent="0.25">
      <c r="N2536" s="311" t="str">
        <f>INDEX(Tracking!$B$6:$B$3001,ROW(A2531),1)&amp;""</f>
        <v/>
      </c>
      <c r="O2536" s="98">
        <f t="array" ref="O2536">SUMPRODUCT(MID(0&amp;N2536,LARGE(INDEX(ISNUMBER(--MID(N2536,ROW($O$1:$O$25),1))* ROW($O$1:$O$25),0),ROW($O$1:$O$25))+1,1)*10^ROW($O$1:$O$25)/10)</f>
        <v>0</v>
      </c>
    </row>
    <row r="2537" spans="14:15" x14ac:dyDescent="0.25">
      <c r="N2537" s="311" t="str">
        <f>INDEX(Tracking!$B$6:$B$3001,ROW(A2532),1)&amp;""</f>
        <v/>
      </c>
      <c r="O2537" s="98">
        <f t="array" ref="O2537">SUMPRODUCT(MID(0&amp;N2537,LARGE(INDEX(ISNUMBER(--MID(N2537,ROW($O$1:$O$25),1))* ROW($O$1:$O$25),0),ROW($O$1:$O$25))+1,1)*10^ROW($O$1:$O$25)/10)</f>
        <v>0</v>
      </c>
    </row>
    <row r="2538" spans="14:15" x14ac:dyDescent="0.25">
      <c r="N2538" s="311" t="str">
        <f>INDEX(Tracking!$B$6:$B$3001,ROW(A2533),1)&amp;""</f>
        <v/>
      </c>
      <c r="O2538" s="98">
        <f t="array" ref="O2538">SUMPRODUCT(MID(0&amp;N2538,LARGE(INDEX(ISNUMBER(--MID(N2538,ROW($O$1:$O$25),1))* ROW($O$1:$O$25),0),ROW($O$1:$O$25))+1,1)*10^ROW($O$1:$O$25)/10)</f>
        <v>0</v>
      </c>
    </row>
    <row r="2539" spans="14:15" x14ac:dyDescent="0.25">
      <c r="N2539" s="311" t="str">
        <f>INDEX(Tracking!$B$6:$B$3001,ROW(A2534),1)&amp;""</f>
        <v/>
      </c>
      <c r="O2539" s="98">
        <f t="array" ref="O2539">SUMPRODUCT(MID(0&amp;N2539,LARGE(INDEX(ISNUMBER(--MID(N2539,ROW($O$1:$O$25),1))* ROW($O$1:$O$25),0),ROW($O$1:$O$25))+1,1)*10^ROW($O$1:$O$25)/10)</f>
        <v>0</v>
      </c>
    </row>
    <row r="2540" spans="14:15" x14ac:dyDescent="0.25">
      <c r="N2540" s="311" t="str">
        <f>INDEX(Tracking!$B$6:$B$3001,ROW(A2535),1)&amp;""</f>
        <v/>
      </c>
      <c r="O2540" s="98">
        <f t="array" ref="O2540">SUMPRODUCT(MID(0&amp;N2540,LARGE(INDEX(ISNUMBER(--MID(N2540,ROW($O$1:$O$25),1))* ROW($O$1:$O$25),0),ROW($O$1:$O$25))+1,1)*10^ROW($O$1:$O$25)/10)</f>
        <v>0</v>
      </c>
    </row>
    <row r="2541" spans="14:15" x14ac:dyDescent="0.25">
      <c r="N2541" s="311" t="str">
        <f>INDEX(Tracking!$B$6:$B$3001,ROW(A2536),1)&amp;""</f>
        <v/>
      </c>
      <c r="O2541" s="98">
        <f t="array" ref="O2541">SUMPRODUCT(MID(0&amp;N2541,LARGE(INDEX(ISNUMBER(--MID(N2541,ROW($O$1:$O$25),1))* ROW($O$1:$O$25),0),ROW($O$1:$O$25))+1,1)*10^ROW($O$1:$O$25)/10)</f>
        <v>0</v>
      </c>
    </row>
    <row r="2542" spans="14:15" x14ac:dyDescent="0.25">
      <c r="N2542" s="311" t="str">
        <f>INDEX(Tracking!$B$6:$B$3001,ROW(A2537),1)&amp;""</f>
        <v/>
      </c>
      <c r="O2542" s="98">
        <f t="array" ref="O2542">SUMPRODUCT(MID(0&amp;N2542,LARGE(INDEX(ISNUMBER(--MID(N2542,ROW($O$1:$O$25),1))* ROW($O$1:$O$25),0),ROW($O$1:$O$25))+1,1)*10^ROW($O$1:$O$25)/10)</f>
        <v>0</v>
      </c>
    </row>
    <row r="2543" spans="14:15" x14ac:dyDescent="0.25">
      <c r="N2543" s="311" t="str">
        <f>INDEX(Tracking!$B$6:$B$3001,ROW(A2538),1)&amp;""</f>
        <v/>
      </c>
      <c r="O2543" s="98">
        <f t="array" ref="O2543">SUMPRODUCT(MID(0&amp;N2543,LARGE(INDEX(ISNUMBER(--MID(N2543,ROW($O$1:$O$25),1))* ROW($O$1:$O$25),0),ROW($O$1:$O$25))+1,1)*10^ROW($O$1:$O$25)/10)</f>
        <v>0</v>
      </c>
    </row>
    <row r="2544" spans="14:15" x14ac:dyDescent="0.25">
      <c r="N2544" s="311" t="str">
        <f>INDEX(Tracking!$B$6:$B$3001,ROW(A2539),1)&amp;""</f>
        <v/>
      </c>
      <c r="O2544" s="98">
        <f t="array" ref="O2544">SUMPRODUCT(MID(0&amp;N2544,LARGE(INDEX(ISNUMBER(--MID(N2544,ROW($O$1:$O$25),1))* ROW($O$1:$O$25),0),ROW($O$1:$O$25))+1,1)*10^ROW($O$1:$O$25)/10)</f>
        <v>0</v>
      </c>
    </row>
    <row r="2545" spans="14:15" x14ac:dyDescent="0.25">
      <c r="N2545" s="311" t="str">
        <f>INDEX(Tracking!$B$6:$B$3001,ROW(A2540),1)&amp;""</f>
        <v/>
      </c>
      <c r="O2545" s="98">
        <f t="array" ref="O2545">SUMPRODUCT(MID(0&amp;N2545,LARGE(INDEX(ISNUMBER(--MID(N2545,ROW($O$1:$O$25),1))* ROW($O$1:$O$25),0),ROW($O$1:$O$25))+1,1)*10^ROW($O$1:$O$25)/10)</f>
        <v>0</v>
      </c>
    </row>
    <row r="2546" spans="14:15" x14ac:dyDescent="0.25">
      <c r="N2546" s="311" t="str">
        <f>INDEX(Tracking!$B$6:$B$3001,ROW(A2541),1)&amp;""</f>
        <v/>
      </c>
      <c r="O2546" s="98">
        <f t="array" ref="O2546">SUMPRODUCT(MID(0&amp;N2546,LARGE(INDEX(ISNUMBER(--MID(N2546,ROW($O$1:$O$25),1))* ROW($O$1:$O$25),0),ROW($O$1:$O$25))+1,1)*10^ROW($O$1:$O$25)/10)</f>
        <v>0</v>
      </c>
    </row>
    <row r="2547" spans="14:15" x14ac:dyDescent="0.25">
      <c r="N2547" s="311" t="str">
        <f>INDEX(Tracking!$B$6:$B$3001,ROW(A2542),1)&amp;""</f>
        <v/>
      </c>
      <c r="O2547" s="98">
        <f t="array" ref="O2547">SUMPRODUCT(MID(0&amp;N2547,LARGE(INDEX(ISNUMBER(--MID(N2547,ROW($O$1:$O$25),1))* ROW($O$1:$O$25),0),ROW($O$1:$O$25))+1,1)*10^ROW($O$1:$O$25)/10)</f>
        <v>0</v>
      </c>
    </row>
    <row r="2548" spans="14:15" x14ac:dyDescent="0.25">
      <c r="N2548" s="311" t="str">
        <f>INDEX(Tracking!$B$6:$B$3001,ROW(A2543),1)&amp;""</f>
        <v/>
      </c>
      <c r="O2548" s="98">
        <f t="array" ref="O2548">SUMPRODUCT(MID(0&amp;N2548,LARGE(INDEX(ISNUMBER(--MID(N2548,ROW($O$1:$O$25),1))* ROW($O$1:$O$25),0),ROW($O$1:$O$25))+1,1)*10^ROW($O$1:$O$25)/10)</f>
        <v>0</v>
      </c>
    </row>
    <row r="2549" spans="14:15" x14ac:dyDescent="0.25">
      <c r="N2549" s="311" t="str">
        <f>INDEX(Tracking!$B$6:$B$3001,ROW(A2544),1)&amp;""</f>
        <v/>
      </c>
      <c r="O2549" s="98">
        <f t="array" ref="O2549">SUMPRODUCT(MID(0&amp;N2549,LARGE(INDEX(ISNUMBER(--MID(N2549,ROW($O$1:$O$25),1))* ROW($O$1:$O$25),0),ROW($O$1:$O$25))+1,1)*10^ROW($O$1:$O$25)/10)</f>
        <v>0</v>
      </c>
    </row>
    <row r="2550" spans="14:15" x14ac:dyDescent="0.25">
      <c r="N2550" s="311" t="str">
        <f>INDEX(Tracking!$B$6:$B$3001,ROW(A2545),1)&amp;""</f>
        <v/>
      </c>
      <c r="O2550" s="98">
        <f t="array" ref="O2550">SUMPRODUCT(MID(0&amp;N2550,LARGE(INDEX(ISNUMBER(--MID(N2550,ROW($O$1:$O$25),1))* ROW($O$1:$O$25),0),ROW($O$1:$O$25))+1,1)*10^ROW($O$1:$O$25)/10)</f>
        <v>0</v>
      </c>
    </row>
    <row r="2551" spans="14:15" x14ac:dyDescent="0.25">
      <c r="N2551" s="311" t="str">
        <f>INDEX(Tracking!$B$6:$B$3001,ROW(A2546),1)&amp;""</f>
        <v/>
      </c>
      <c r="O2551" s="98">
        <f t="array" ref="O2551">SUMPRODUCT(MID(0&amp;N2551,LARGE(INDEX(ISNUMBER(--MID(N2551,ROW($O$1:$O$25),1))* ROW($O$1:$O$25),0),ROW($O$1:$O$25))+1,1)*10^ROW($O$1:$O$25)/10)</f>
        <v>0</v>
      </c>
    </row>
    <row r="2552" spans="14:15" x14ac:dyDescent="0.25">
      <c r="N2552" s="311" t="str">
        <f>INDEX(Tracking!$B$6:$B$3001,ROW(A2547),1)&amp;""</f>
        <v/>
      </c>
      <c r="O2552" s="98">
        <f t="array" ref="O2552">SUMPRODUCT(MID(0&amp;N2552,LARGE(INDEX(ISNUMBER(--MID(N2552,ROW($O$1:$O$25),1))* ROW($O$1:$O$25),0),ROW($O$1:$O$25))+1,1)*10^ROW($O$1:$O$25)/10)</f>
        <v>0</v>
      </c>
    </row>
    <row r="2553" spans="14:15" x14ac:dyDescent="0.25">
      <c r="N2553" s="311" t="str">
        <f>INDEX(Tracking!$B$6:$B$3001,ROW(A2548),1)&amp;""</f>
        <v/>
      </c>
      <c r="O2553" s="98">
        <f t="array" ref="O2553">SUMPRODUCT(MID(0&amp;N2553,LARGE(INDEX(ISNUMBER(--MID(N2553,ROW($O$1:$O$25),1))* ROW($O$1:$O$25),0),ROW($O$1:$O$25))+1,1)*10^ROW($O$1:$O$25)/10)</f>
        <v>0</v>
      </c>
    </row>
    <row r="2554" spans="14:15" x14ac:dyDescent="0.25">
      <c r="N2554" s="311" t="str">
        <f>INDEX(Tracking!$B$6:$B$3001,ROW(A2549),1)&amp;""</f>
        <v/>
      </c>
      <c r="O2554" s="98">
        <f t="array" ref="O2554">SUMPRODUCT(MID(0&amp;N2554,LARGE(INDEX(ISNUMBER(--MID(N2554,ROW($O$1:$O$25),1))* ROW($O$1:$O$25),0),ROW($O$1:$O$25))+1,1)*10^ROW($O$1:$O$25)/10)</f>
        <v>0</v>
      </c>
    </row>
    <row r="2555" spans="14:15" x14ac:dyDescent="0.25">
      <c r="N2555" s="311" t="str">
        <f>INDEX(Tracking!$B$6:$B$3001,ROW(A2550),1)&amp;""</f>
        <v/>
      </c>
      <c r="O2555" s="98">
        <f t="array" ref="O2555">SUMPRODUCT(MID(0&amp;N2555,LARGE(INDEX(ISNUMBER(--MID(N2555,ROW($O$1:$O$25),1))* ROW($O$1:$O$25),0),ROW($O$1:$O$25))+1,1)*10^ROW($O$1:$O$25)/10)</f>
        <v>0</v>
      </c>
    </row>
    <row r="2556" spans="14:15" x14ac:dyDescent="0.25">
      <c r="N2556" s="311" t="str">
        <f>INDEX(Tracking!$B$6:$B$3001,ROW(A2551),1)&amp;""</f>
        <v/>
      </c>
      <c r="O2556" s="98">
        <f t="array" ref="O2556">SUMPRODUCT(MID(0&amp;N2556,LARGE(INDEX(ISNUMBER(--MID(N2556,ROW($O$1:$O$25),1))* ROW($O$1:$O$25),0),ROW($O$1:$O$25))+1,1)*10^ROW($O$1:$O$25)/10)</f>
        <v>0</v>
      </c>
    </row>
    <row r="2557" spans="14:15" x14ac:dyDescent="0.25">
      <c r="N2557" s="311" t="str">
        <f>INDEX(Tracking!$B$6:$B$3001,ROW(A2552),1)&amp;""</f>
        <v/>
      </c>
      <c r="O2557" s="98">
        <f t="array" ref="O2557">SUMPRODUCT(MID(0&amp;N2557,LARGE(INDEX(ISNUMBER(--MID(N2557,ROW($O$1:$O$25),1))* ROW($O$1:$O$25),0),ROW($O$1:$O$25))+1,1)*10^ROW($O$1:$O$25)/10)</f>
        <v>0</v>
      </c>
    </row>
    <row r="2558" spans="14:15" x14ac:dyDescent="0.25">
      <c r="N2558" s="311" t="str">
        <f>INDEX(Tracking!$B$6:$B$3001,ROW(A2553),1)&amp;""</f>
        <v/>
      </c>
      <c r="O2558" s="98">
        <f t="array" ref="O2558">SUMPRODUCT(MID(0&amp;N2558,LARGE(INDEX(ISNUMBER(--MID(N2558,ROW($O$1:$O$25),1))* ROW($O$1:$O$25),0),ROW($O$1:$O$25))+1,1)*10^ROW($O$1:$O$25)/10)</f>
        <v>0</v>
      </c>
    </row>
    <row r="2559" spans="14:15" x14ac:dyDescent="0.25">
      <c r="N2559" s="311" t="str">
        <f>INDEX(Tracking!$B$6:$B$3001,ROW(A2554),1)&amp;""</f>
        <v/>
      </c>
      <c r="O2559" s="98">
        <f t="array" ref="O2559">SUMPRODUCT(MID(0&amp;N2559,LARGE(INDEX(ISNUMBER(--MID(N2559,ROW($O$1:$O$25),1))* ROW($O$1:$O$25),0),ROW($O$1:$O$25))+1,1)*10^ROW($O$1:$O$25)/10)</f>
        <v>0</v>
      </c>
    </row>
    <row r="2560" spans="14:15" x14ac:dyDescent="0.25">
      <c r="N2560" s="311" t="str">
        <f>INDEX(Tracking!$B$6:$B$3001,ROW(A2555),1)&amp;""</f>
        <v/>
      </c>
      <c r="O2560" s="98">
        <f t="array" ref="O2560">SUMPRODUCT(MID(0&amp;N2560,LARGE(INDEX(ISNUMBER(--MID(N2560,ROW($O$1:$O$25),1))* ROW($O$1:$O$25),0),ROW($O$1:$O$25))+1,1)*10^ROW($O$1:$O$25)/10)</f>
        <v>0</v>
      </c>
    </row>
    <row r="2561" spans="14:15" x14ac:dyDescent="0.25">
      <c r="N2561" s="311" t="str">
        <f>INDEX(Tracking!$B$6:$B$3001,ROW(A2556),1)&amp;""</f>
        <v/>
      </c>
      <c r="O2561" s="98">
        <f t="array" ref="O2561">SUMPRODUCT(MID(0&amp;N2561,LARGE(INDEX(ISNUMBER(--MID(N2561,ROW($O$1:$O$25),1))* ROW($O$1:$O$25),0),ROW($O$1:$O$25))+1,1)*10^ROW($O$1:$O$25)/10)</f>
        <v>0</v>
      </c>
    </row>
    <row r="2562" spans="14:15" x14ac:dyDescent="0.25">
      <c r="N2562" s="311" t="str">
        <f>INDEX(Tracking!$B$6:$B$3001,ROW(A2557),1)&amp;""</f>
        <v/>
      </c>
      <c r="O2562" s="98">
        <f t="array" ref="O2562">SUMPRODUCT(MID(0&amp;N2562,LARGE(INDEX(ISNUMBER(--MID(N2562,ROW($O$1:$O$25),1))* ROW($O$1:$O$25),0),ROW($O$1:$O$25))+1,1)*10^ROW($O$1:$O$25)/10)</f>
        <v>0</v>
      </c>
    </row>
    <row r="2563" spans="14:15" x14ac:dyDescent="0.25">
      <c r="N2563" s="311" t="str">
        <f>INDEX(Tracking!$B$6:$B$3001,ROW(A2558),1)&amp;""</f>
        <v/>
      </c>
      <c r="O2563" s="98">
        <f t="array" ref="O2563">SUMPRODUCT(MID(0&amp;N2563,LARGE(INDEX(ISNUMBER(--MID(N2563,ROW($O$1:$O$25),1))* ROW($O$1:$O$25),0),ROW($O$1:$O$25))+1,1)*10^ROW($O$1:$O$25)/10)</f>
        <v>0</v>
      </c>
    </row>
    <row r="2564" spans="14:15" x14ac:dyDescent="0.25">
      <c r="N2564" s="311" t="str">
        <f>INDEX(Tracking!$B$6:$B$3001,ROW(A2559),1)&amp;""</f>
        <v/>
      </c>
      <c r="O2564" s="98">
        <f t="array" ref="O2564">SUMPRODUCT(MID(0&amp;N2564,LARGE(INDEX(ISNUMBER(--MID(N2564,ROW($O$1:$O$25),1))* ROW($O$1:$O$25),0),ROW($O$1:$O$25))+1,1)*10^ROW($O$1:$O$25)/10)</f>
        <v>0</v>
      </c>
    </row>
    <row r="2565" spans="14:15" x14ac:dyDescent="0.25">
      <c r="N2565" s="311" t="str">
        <f>INDEX(Tracking!$B$6:$B$3001,ROW(A2560),1)&amp;""</f>
        <v/>
      </c>
      <c r="O2565" s="98">
        <f t="array" ref="O2565">SUMPRODUCT(MID(0&amp;N2565,LARGE(INDEX(ISNUMBER(--MID(N2565,ROW($O$1:$O$25),1))* ROW($O$1:$O$25),0),ROW($O$1:$O$25))+1,1)*10^ROW($O$1:$O$25)/10)</f>
        <v>0</v>
      </c>
    </row>
    <row r="2566" spans="14:15" x14ac:dyDescent="0.25">
      <c r="N2566" s="311" t="str">
        <f>INDEX(Tracking!$B$6:$B$3001,ROW(A2561),1)&amp;""</f>
        <v/>
      </c>
      <c r="O2566" s="98">
        <f t="array" ref="O2566">SUMPRODUCT(MID(0&amp;N2566,LARGE(INDEX(ISNUMBER(--MID(N2566,ROW($O$1:$O$25),1))* ROW($O$1:$O$25),0),ROW($O$1:$O$25))+1,1)*10^ROW($O$1:$O$25)/10)</f>
        <v>0</v>
      </c>
    </row>
    <row r="2567" spans="14:15" x14ac:dyDescent="0.25">
      <c r="N2567" s="311" t="str">
        <f>INDEX(Tracking!$B$6:$B$3001,ROW(A2562),1)&amp;""</f>
        <v/>
      </c>
      <c r="O2567" s="98">
        <f t="array" ref="O2567">SUMPRODUCT(MID(0&amp;N2567,LARGE(INDEX(ISNUMBER(--MID(N2567,ROW($O$1:$O$25),1))* ROW($O$1:$O$25),0),ROW($O$1:$O$25))+1,1)*10^ROW($O$1:$O$25)/10)</f>
        <v>0</v>
      </c>
    </row>
    <row r="2568" spans="14:15" x14ac:dyDescent="0.25">
      <c r="N2568" s="311" t="str">
        <f>INDEX(Tracking!$B$6:$B$3001,ROW(A2563),1)&amp;""</f>
        <v/>
      </c>
      <c r="O2568" s="98">
        <f t="array" ref="O2568">SUMPRODUCT(MID(0&amp;N2568,LARGE(INDEX(ISNUMBER(--MID(N2568,ROW($O$1:$O$25),1))* ROW($O$1:$O$25),0),ROW($O$1:$O$25))+1,1)*10^ROW($O$1:$O$25)/10)</f>
        <v>0</v>
      </c>
    </row>
    <row r="2569" spans="14:15" x14ac:dyDescent="0.25">
      <c r="N2569" s="311" t="str">
        <f>INDEX(Tracking!$B$6:$B$3001,ROW(A2564),1)&amp;""</f>
        <v/>
      </c>
      <c r="O2569" s="98">
        <f t="array" ref="O2569">SUMPRODUCT(MID(0&amp;N2569,LARGE(INDEX(ISNUMBER(--MID(N2569,ROW($O$1:$O$25),1))* ROW($O$1:$O$25),0),ROW($O$1:$O$25))+1,1)*10^ROW($O$1:$O$25)/10)</f>
        <v>0</v>
      </c>
    </row>
    <row r="2570" spans="14:15" x14ac:dyDescent="0.25">
      <c r="N2570" s="311" t="str">
        <f>INDEX(Tracking!$B$6:$B$3001,ROW(A2565),1)&amp;""</f>
        <v/>
      </c>
      <c r="O2570" s="98">
        <f t="array" ref="O2570">SUMPRODUCT(MID(0&amp;N2570,LARGE(INDEX(ISNUMBER(--MID(N2570,ROW($O$1:$O$25),1))* ROW($O$1:$O$25),0),ROW($O$1:$O$25))+1,1)*10^ROW($O$1:$O$25)/10)</f>
        <v>0</v>
      </c>
    </row>
    <row r="2571" spans="14:15" x14ac:dyDescent="0.25">
      <c r="N2571" s="311" t="str">
        <f>INDEX(Tracking!$B$6:$B$3001,ROW(A2566),1)&amp;""</f>
        <v/>
      </c>
      <c r="O2571" s="98">
        <f t="array" ref="O2571">SUMPRODUCT(MID(0&amp;N2571,LARGE(INDEX(ISNUMBER(--MID(N2571,ROW($O$1:$O$25),1))* ROW($O$1:$O$25),0),ROW($O$1:$O$25))+1,1)*10^ROW($O$1:$O$25)/10)</f>
        <v>0</v>
      </c>
    </row>
    <row r="2572" spans="14:15" x14ac:dyDescent="0.25">
      <c r="N2572" s="311" t="str">
        <f>INDEX(Tracking!$B$6:$B$3001,ROW(A2567),1)&amp;""</f>
        <v/>
      </c>
      <c r="O2572" s="98">
        <f t="array" ref="O2572">SUMPRODUCT(MID(0&amp;N2572,LARGE(INDEX(ISNUMBER(--MID(N2572,ROW($O$1:$O$25),1))* ROW($O$1:$O$25),0),ROW($O$1:$O$25))+1,1)*10^ROW($O$1:$O$25)/10)</f>
        <v>0</v>
      </c>
    </row>
    <row r="2573" spans="14:15" x14ac:dyDescent="0.25">
      <c r="N2573" s="311" t="str">
        <f>INDEX(Tracking!$B$6:$B$3001,ROW(A2568),1)&amp;""</f>
        <v/>
      </c>
      <c r="O2573" s="98">
        <f t="array" ref="O2573">SUMPRODUCT(MID(0&amp;N2573,LARGE(INDEX(ISNUMBER(--MID(N2573,ROW($O$1:$O$25),1))* ROW($O$1:$O$25),0),ROW($O$1:$O$25))+1,1)*10^ROW($O$1:$O$25)/10)</f>
        <v>0</v>
      </c>
    </row>
    <row r="2574" spans="14:15" x14ac:dyDescent="0.25">
      <c r="N2574" s="311" t="str">
        <f>INDEX(Tracking!$B$6:$B$3001,ROW(A2569),1)&amp;""</f>
        <v/>
      </c>
      <c r="O2574" s="98">
        <f t="array" ref="O2574">SUMPRODUCT(MID(0&amp;N2574,LARGE(INDEX(ISNUMBER(--MID(N2574,ROW($O$1:$O$25),1))* ROW($O$1:$O$25),0),ROW($O$1:$O$25))+1,1)*10^ROW($O$1:$O$25)/10)</f>
        <v>0</v>
      </c>
    </row>
    <row r="2575" spans="14:15" x14ac:dyDescent="0.25">
      <c r="N2575" s="311" t="str">
        <f>INDEX(Tracking!$B$6:$B$3001,ROW(A2570),1)&amp;""</f>
        <v/>
      </c>
      <c r="O2575" s="98">
        <f t="array" ref="O2575">SUMPRODUCT(MID(0&amp;N2575,LARGE(INDEX(ISNUMBER(--MID(N2575,ROW($O$1:$O$25),1))* ROW($O$1:$O$25),0),ROW($O$1:$O$25))+1,1)*10^ROW($O$1:$O$25)/10)</f>
        <v>0</v>
      </c>
    </row>
    <row r="2576" spans="14:15" x14ac:dyDescent="0.25">
      <c r="N2576" s="311" t="str">
        <f>INDEX(Tracking!$B$6:$B$3001,ROW(A2571),1)&amp;""</f>
        <v/>
      </c>
      <c r="O2576" s="98">
        <f t="array" ref="O2576">SUMPRODUCT(MID(0&amp;N2576,LARGE(INDEX(ISNUMBER(--MID(N2576,ROW($O$1:$O$25),1))* ROW($O$1:$O$25),0),ROW($O$1:$O$25))+1,1)*10^ROW($O$1:$O$25)/10)</f>
        <v>0</v>
      </c>
    </row>
    <row r="2577" spans="14:15" x14ac:dyDescent="0.25">
      <c r="N2577" s="311" t="str">
        <f>INDEX(Tracking!$B$6:$B$3001,ROW(A2572),1)&amp;""</f>
        <v/>
      </c>
      <c r="O2577" s="98">
        <f t="array" ref="O2577">SUMPRODUCT(MID(0&amp;N2577,LARGE(INDEX(ISNUMBER(--MID(N2577,ROW($O$1:$O$25),1))* ROW($O$1:$O$25),0),ROW($O$1:$O$25))+1,1)*10^ROW($O$1:$O$25)/10)</f>
        <v>0</v>
      </c>
    </row>
    <row r="2578" spans="14:15" x14ac:dyDescent="0.25">
      <c r="N2578" s="311" t="str">
        <f>INDEX(Tracking!$B$6:$B$3001,ROW(A2573),1)&amp;""</f>
        <v/>
      </c>
      <c r="O2578" s="98">
        <f t="array" ref="O2578">SUMPRODUCT(MID(0&amp;N2578,LARGE(INDEX(ISNUMBER(--MID(N2578,ROW($O$1:$O$25),1))* ROW($O$1:$O$25),0),ROW($O$1:$O$25))+1,1)*10^ROW($O$1:$O$25)/10)</f>
        <v>0</v>
      </c>
    </row>
    <row r="2579" spans="14:15" x14ac:dyDescent="0.25">
      <c r="N2579" s="311" t="str">
        <f>INDEX(Tracking!$B$6:$B$3001,ROW(A2574),1)&amp;""</f>
        <v/>
      </c>
      <c r="O2579" s="98">
        <f t="array" ref="O2579">SUMPRODUCT(MID(0&amp;N2579,LARGE(INDEX(ISNUMBER(--MID(N2579,ROW($O$1:$O$25),1))* ROW($O$1:$O$25),0),ROW($O$1:$O$25))+1,1)*10^ROW($O$1:$O$25)/10)</f>
        <v>0</v>
      </c>
    </row>
    <row r="2580" spans="14:15" x14ac:dyDescent="0.25">
      <c r="N2580" s="311" t="str">
        <f>INDEX(Tracking!$B$6:$B$3001,ROW(A2575),1)&amp;""</f>
        <v/>
      </c>
      <c r="O2580" s="98">
        <f t="array" ref="O2580">SUMPRODUCT(MID(0&amp;N2580,LARGE(INDEX(ISNUMBER(--MID(N2580,ROW($O$1:$O$25),1))* ROW($O$1:$O$25),0),ROW($O$1:$O$25))+1,1)*10^ROW($O$1:$O$25)/10)</f>
        <v>0</v>
      </c>
    </row>
    <row r="2581" spans="14:15" x14ac:dyDescent="0.25">
      <c r="N2581" s="311" t="str">
        <f>INDEX(Tracking!$B$6:$B$3001,ROW(A2576),1)&amp;""</f>
        <v/>
      </c>
      <c r="O2581" s="98">
        <f t="array" ref="O2581">SUMPRODUCT(MID(0&amp;N2581,LARGE(INDEX(ISNUMBER(--MID(N2581,ROW($O$1:$O$25),1))* ROW($O$1:$O$25),0),ROW($O$1:$O$25))+1,1)*10^ROW($O$1:$O$25)/10)</f>
        <v>0</v>
      </c>
    </row>
    <row r="2582" spans="14:15" x14ac:dyDescent="0.25">
      <c r="N2582" s="311" t="str">
        <f>INDEX(Tracking!$B$6:$B$3001,ROW(A2577),1)&amp;""</f>
        <v/>
      </c>
      <c r="O2582" s="98">
        <f t="array" ref="O2582">SUMPRODUCT(MID(0&amp;N2582,LARGE(INDEX(ISNUMBER(--MID(N2582,ROW($O$1:$O$25),1))* ROW($O$1:$O$25),0),ROW($O$1:$O$25))+1,1)*10^ROW($O$1:$O$25)/10)</f>
        <v>0</v>
      </c>
    </row>
    <row r="2583" spans="14:15" x14ac:dyDescent="0.25">
      <c r="N2583" s="311" t="str">
        <f>INDEX(Tracking!$B$6:$B$3001,ROW(A2578),1)&amp;""</f>
        <v/>
      </c>
      <c r="O2583" s="98">
        <f t="array" ref="O2583">SUMPRODUCT(MID(0&amp;N2583,LARGE(INDEX(ISNUMBER(--MID(N2583,ROW($O$1:$O$25),1))* ROW($O$1:$O$25),0),ROW($O$1:$O$25))+1,1)*10^ROW($O$1:$O$25)/10)</f>
        <v>0</v>
      </c>
    </row>
    <row r="2584" spans="14:15" x14ac:dyDescent="0.25">
      <c r="N2584" s="311" t="str">
        <f>INDEX(Tracking!$B$6:$B$3001,ROW(A2579),1)&amp;""</f>
        <v/>
      </c>
      <c r="O2584" s="98">
        <f t="array" ref="O2584">SUMPRODUCT(MID(0&amp;N2584,LARGE(INDEX(ISNUMBER(--MID(N2584,ROW($O$1:$O$25),1))* ROW($O$1:$O$25),0),ROW($O$1:$O$25))+1,1)*10^ROW($O$1:$O$25)/10)</f>
        <v>0</v>
      </c>
    </row>
    <row r="2585" spans="14:15" x14ac:dyDescent="0.25">
      <c r="N2585" s="311" t="str">
        <f>INDEX(Tracking!$B$6:$B$3001,ROW(A2580),1)&amp;""</f>
        <v/>
      </c>
      <c r="O2585" s="98">
        <f t="array" ref="O2585">SUMPRODUCT(MID(0&amp;N2585,LARGE(INDEX(ISNUMBER(--MID(N2585,ROW($O$1:$O$25),1))* ROW($O$1:$O$25),0),ROW($O$1:$O$25))+1,1)*10^ROW($O$1:$O$25)/10)</f>
        <v>0</v>
      </c>
    </row>
    <row r="2586" spans="14:15" x14ac:dyDescent="0.25">
      <c r="N2586" s="311" t="str">
        <f>INDEX(Tracking!$B$6:$B$3001,ROW(A2581),1)&amp;""</f>
        <v/>
      </c>
      <c r="O2586" s="98">
        <f t="array" ref="O2586">SUMPRODUCT(MID(0&amp;N2586,LARGE(INDEX(ISNUMBER(--MID(N2586,ROW($O$1:$O$25),1))* ROW($O$1:$O$25),0),ROW($O$1:$O$25))+1,1)*10^ROW($O$1:$O$25)/10)</f>
        <v>0</v>
      </c>
    </row>
    <row r="2587" spans="14:15" x14ac:dyDescent="0.25">
      <c r="N2587" s="311" t="str">
        <f>INDEX(Tracking!$B$6:$B$3001,ROW(A2582),1)&amp;""</f>
        <v/>
      </c>
      <c r="O2587" s="98">
        <f t="array" ref="O2587">SUMPRODUCT(MID(0&amp;N2587,LARGE(INDEX(ISNUMBER(--MID(N2587,ROW($O$1:$O$25),1))* ROW($O$1:$O$25),0),ROW($O$1:$O$25))+1,1)*10^ROW($O$1:$O$25)/10)</f>
        <v>0</v>
      </c>
    </row>
    <row r="2588" spans="14:15" x14ac:dyDescent="0.25">
      <c r="N2588" s="311" t="str">
        <f>INDEX(Tracking!$B$6:$B$3001,ROW(A2583),1)&amp;""</f>
        <v/>
      </c>
      <c r="O2588" s="98">
        <f t="array" ref="O2588">SUMPRODUCT(MID(0&amp;N2588,LARGE(INDEX(ISNUMBER(--MID(N2588,ROW($O$1:$O$25),1))* ROW($O$1:$O$25),0),ROW($O$1:$O$25))+1,1)*10^ROW($O$1:$O$25)/10)</f>
        <v>0</v>
      </c>
    </row>
    <row r="2589" spans="14:15" x14ac:dyDescent="0.25">
      <c r="N2589" s="311" t="str">
        <f>INDEX(Tracking!$B$6:$B$3001,ROW(A2584),1)&amp;""</f>
        <v/>
      </c>
      <c r="O2589" s="98">
        <f t="array" ref="O2589">SUMPRODUCT(MID(0&amp;N2589,LARGE(INDEX(ISNUMBER(--MID(N2589,ROW($O$1:$O$25),1))* ROW($O$1:$O$25),0),ROW($O$1:$O$25))+1,1)*10^ROW($O$1:$O$25)/10)</f>
        <v>0</v>
      </c>
    </row>
    <row r="2590" spans="14:15" x14ac:dyDescent="0.25">
      <c r="N2590" s="311" t="str">
        <f>INDEX(Tracking!$B$6:$B$3001,ROW(A2585),1)&amp;""</f>
        <v/>
      </c>
      <c r="O2590" s="98">
        <f t="array" ref="O2590">SUMPRODUCT(MID(0&amp;N2590,LARGE(INDEX(ISNUMBER(--MID(N2590,ROW($O$1:$O$25),1))* ROW($O$1:$O$25),0),ROW($O$1:$O$25))+1,1)*10^ROW($O$1:$O$25)/10)</f>
        <v>0</v>
      </c>
    </row>
    <row r="2591" spans="14:15" x14ac:dyDescent="0.25">
      <c r="N2591" s="311" t="str">
        <f>INDEX(Tracking!$B$6:$B$3001,ROW(A2586),1)&amp;""</f>
        <v/>
      </c>
      <c r="O2591" s="98">
        <f t="array" ref="O2591">SUMPRODUCT(MID(0&amp;N2591,LARGE(INDEX(ISNUMBER(--MID(N2591,ROW($O$1:$O$25),1))* ROW($O$1:$O$25),0),ROW($O$1:$O$25))+1,1)*10^ROW($O$1:$O$25)/10)</f>
        <v>0</v>
      </c>
    </row>
    <row r="2592" spans="14:15" x14ac:dyDescent="0.25">
      <c r="N2592" s="311" t="str">
        <f>INDEX(Tracking!$B$6:$B$3001,ROW(A2587),1)&amp;""</f>
        <v/>
      </c>
      <c r="O2592" s="98">
        <f t="array" ref="O2592">SUMPRODUCT(MID(0&amp;N2592,LARGE(INDEX(ISNUMBER(--MID(N2592,ROW($O$1:$O$25),1))* ROW($O$1:$O$25),0),ROW($O$1:$O$25))+1,1)*10^ROW($O$1:$O$25)/10)</f>
        <v>0</v>
      </c>
    </row>
    <row r="2593" spans="14:15" x14ac:dyDescent="0.25">
      <c r="N2593" s="311" t="str">
        <f>INDEX(Tracking!$B$6:$B$3001,ROW(A2588),1)&amp;""</f>
        <v/>
      </c>
      <c r="O2593" s="98">
        <f t="array" ref="O2593">SUMPRODUCT(MID(0&amp;N2593,LARGE(INDEX(ISNUMBER(--MID(N2593,ROW($O$1:$O$25),1))* ROW($O$1:$O$25),0),ROW($O$1:$O$25))+1,1)*10^ROW($O$1:$O$25)/10)</f>
        <v>0</v>
      </c>
    </row>
    <row r="2594" spans="14:15" x14ac:dyDescent="0.25">
      <c r="N2594" s="311" t="str">
        <f>INDEX(Tracking!$B$6:$B$3001,ROW(A2589),1)&amp;""</f>
        <v/>
      </c>
      <c r="O2594" s="98">
        <f t="array" ref="O2594">SUMPRODUCT(MID(0&amp;N2594,LARGE(INDEX(ISNUMBER(--MID(N2594,ROW($O$1:$O$25),1))* ROW($O$1:$O$25),0),ROW($O$1:$O$25))+1,1)*10^ROW($O$1:$O$25)/10)</f>
        <v>0</v>
      </c>
    </row>
    <row r="2595" spans="14:15" x14ac:dyDescent="0.25">
      <c r="N2595" s="311" t="str">
        <f>INDEX(Tracking!$B$6:$B$3001,ROW(A2590),1)&amp;""</f>
        <v/>
      </c>
      <c r="O2595" s="98">
        <f t="array" ref="O2595">SUMPRODUCT(MID(0&amp;N2595,LARGE(INDEX(ISNUMBER(--MID(N2595,ROW($O$1:$O$25),1))* ROW($O$1:$O$25),0),ROW($O$1:$O$25))+1,1)*10^ROW($O$1:$O$25)/10)</f>
        <v>0</v>
      </c>
    </row>
    <row r="2596" spans="14:15" x14ac:dyDescent="0.25">
      <c r="N2596" s="311" t="str">
        <f>INDEX(Tracking!$B$6:$B$3001,ROW(A2591),1)&amp;""</f>
        <v/>
      </c>
      <c r="O2596" s="98">
        <f t="array" ref="O2596">SUMPRODUCT(MID(0&amp;N2596,LARGE(INDEX(ISNUMBER(--MID(N2596,ROW($O$1:$O$25),1))* ROW($O$1:$O$25),0),ROW($O$1:$O$25))+1,1)*10^ROW($O$1:$O$25)/10)</f>
        <v>0</v>
      </c>
    </row>
    <row r="2597" spans="14:15" x14ac:dyDescent="0.25">
      <c r="N2597" s="311" t="str">
        <f>INDEX(Tracking!$B$6:$B$3001,ROW(A2592),1)&amp;""</f>
        <v/>
      </c>
      <c r="O2597" s="98">
        <f t="array" ref="O2597">SUMPRODUCT(MID(0&amp;N2597,LARGE(INDEX(ISNUMBER(--MID(N2597,ROW($O$1:$O$25),1))* ROW($O$1:$O$25),0),ROW($O$1:$O$25))+1,1)*10^ROW($O$1:$O$25)/10)</f>
        <v>0</v>
      </c>
    </row>
    <row r="2598" spans="14:15" x14ac:dyDescent="0.25">
      <c r="N2598" s="311" t="str">
        <f>INDEX(Tracking!$B$6:$B$3001,ROW(A2593),1)&amp;""</f>
        <v/>
      </c>
      <c r="O2598" s="98">
        <f t="array" ref="O2598">SUMPRODUCT(MID(0&amp;N2598,LARGE(INDEX(ISNUMBER(--MID(N2598,ROW($O$1:$O$25),1))* ROW($O$1:$O$25),0),ROW($O$1:$O$25))+1,1)*10^ROW($O$1:$O$25)/10)</f>
        <v>0</v>
      </c>
    </row>
    <row r="2599" spans="14:15" x14ac:dyDescent="0.25">
      <c r="N2599" s="311" t="str">
        <f>INDEX(Tracking!$B$6:$B$3001,ROW(A2594),1)&amp;""</f>
        <v/>
      </c>
      <c r="O2599" s="98">
        <f t="array" ref="O2599">SUMPRODUCT(MID(0&amp;N2599,LARGE(INDEX(ISNUMBER(--MID(N2599,ROW($O$1:$O$25),1))* ROW($O$1:$O$25),0),ROW($O$1:$O$25))+1,1)*10^ROW($O$1:$O$25)/10)</f>
        <v>0</v>
      </c>
    </row>
    <row r="2600" spans="14:15" x14ac:dyDescent="0.25">
      <c r="N2600" s="311" t="str">
        <f>INDEX(Tracking!$B$6:$B$3001,ROW(A2595),1)&amp;""</f>
        <v/>
      </c>
      <c r="O2600" s="98">
        <f t="array" ref="O2600">SUMPRODUCT(MID(0&amp;N2600,LARGE(INDEX(ISNUMBER(--MID(N2600,ROW($O$1:$O$25),1))* ROW($O$1:$O$25),0),ROW($O$1:$O$25))+1,1)*10^ROW($O$1:$O$25)/10)</f>
        <v>0</v>
      </c>
    </row>
    <row r="2601" spans="14:15" x14ac:dyDescent="0.25">
      <c r="N2601" s="311" t="str">
        <f>INDEX(Tracking!$B$6:$B$3001,ROW(A2596),1)&amp;""</f>
        <v/>
      </c>
      <c r="O2601" s="98">
        <f t="array" ref="O2601">SUMPRODUCT(MID(0&amp;N2601,LARGE(INDEX(ISNUMBER(--MID(N2601,ROW($O$1:$O$25),1))* ROW($O$1:$O$25),0),ROW($O$1:$O$25))+1,1)*10^ROW($O$1:$O$25)/10)</f>
        <v>0</v>
      </c>
    </row>
    <row r="2602" spans="14:15" x14ac:dyDescent="0.25">
      <c r="N2602" s="311" t="str">
        <f>INDEX(Tracking!$B$6:$B$3001,ROW(A2597),1)&amp;""</f>
        <v/>
      </c>
      <c r="O2602" s="98">
        <f t="array" ref="O2602">SUMPRODUCT(MID(0&amp;N2602,LARGE(INDEX(ISNUMBER(--MID(N2602,ROW($O$1:$O$25),1))* ROW($O$1:$O$25),0),ROW($O$1:$O$25))+1,1)*10^ROW($O$1:$O$25)/10)</f>
        <v>0</v>
      </c>
    </row>
    <row r="2603" spans="14:15" x14ac:dyDescent="0.25">
      <c r="N2603" s="311" t="str">
        <f>INDEX(Tracking!$B$6:$B$3001,ROW(A2598),1)&amp;""</f>
        <v/>
      </c>
      <c r="O2603" s="98">
        <f t="array" ref="O2603">SUMPRODUCT(MID(0&amp;N2603,LARGE(INDEX(ISNUMBER(--MID(N2603,ROW($O$1:$O$25),1))* ROW($O$1:$O$25),0),ROW($O$1:$O$25))+1,1)*10^ROW($O$1:$O$25)/10)</f>
        <v>0</v>
      </c>
    </row>
    <row r="2604" spans="14:15" x14ac:dyDescent="0.25">
      <c r="N2604" s="311" t="str">
        <f>INDEX(Tracking!$B$6:$B$3001,ROW(A2599),1)&amp;""</f>
        <v/>
      </c>
      <c r="O2604" s="98">
        <f t="array" ref="O2604">SUMPRODUCT(MID(0&amp;N2604,LARGE(INDEX(ISNUMBER(--MID(N2604,ROW($O$1:$O$25),1))* ROW($O$1:$O$25),0),ROW($O$1:$O$25))+1,1)*10^ROW($O$1:$O$25)/10)</f>
        <v>0</v>
      </c>
    </row>
    <row r="2605" spans="14:15" x14ac:dyDescent="0.25">
      <c r="N2605" s="311" t="str">
        <f>INDEX(Tracking!$B$6:$B$3001,ROW(A2600),1)&amp;""</f>
        <v/>
      </c>
      <c r="O2605" s="98">
        <f t="array" ref="O2605">SUMPRODUCT(MID(0&amp;N2605,LARGE(INDEX(ISNUMBER(--MID(N2605,ROW($O$1:$O$25),1))* ROW($O$1:$O$25),0),ROW($O$1:$O$25))+1,1)*10^ROW($O$1:$O$25)/10)</f>
        <v>0</v>
      </c>
    </row>
    <row r="2606" spans="14:15" x14ac:dyDescent="0.25">
      <c r="N2606" s="311" t="str">
        <f>INDEX(Tracking!$B$6:$B$3001,ROW(A2601),1)&amp;""</f>
        <v/>
      </c>
      <c r="O2606" s="98">
        <f t="array" ref="O2606">SUMPRODUCT(MID(0&amp;N2606,LARGE(INDEX(ISNUMBER(--MID(N2606,ROW($O$1:$O$25),1))* ROW($O$1:$O$25),0),ROW($O$1:$O$25))+1,1)*10^ROW($O$1:$O$25)/10)</f>
        <v>0</v>
      </c>
    </row>
    <row r="2607" spans="14:15" x14ac:dyDescent="0.25">
      <c r="N2607" s="311" t="str">
        <f>INDEX(Tracking!$B$6:$B$3001,ROW(A2602),1)&amp;""</f>
        <v/>
      </c>
      <c r="O2607" s="98">
        <f t="array" ref="O2607">SUMPRODUCT(MID(0&amp;N2607,LARGE(INDEX(ISNUMBER(--MID(N2607,ROW($O$1:$O$25),1))* ROW($O$1:$O$25),0),ROW($O$1:$O$25))+1,1)*10^ROW($O$1:$O$25)/10)</f>
        <v>0</v>
      </c>
    </row>
    <row r="2608" spans="14:15" x14ac:dyDescent="0.25">
      <c r="N2608" s="311" t="str">
        <f>INDEX(Tracking!$B$6:$B$3001,ROW(A2603),1)&amp;""</f>
        <v/>
      </c>
      <c r="O2608" s="98">
        <f t="array" ref="O2608">SUMPRODUCT(MID(0&amp;N2608,LARGE(INDEX(ISNUMBER(--MID(N2608,ROW($O$1:$O$25),1))* ROW($O$1:$O$25),0),ROW($O$1:$O$25))+1,1)*10^ROW($O$1:$O$25)/10)</f>
        <v>0</v>
      </c>
    </row>
    <row r="2609" spans="14:15" x14ac:dyDescent="0.25">
      <c r="N2609" s="311" t="str">
        <f>INDEX(Tracking!$B$6:$B$3001,ROW(A2604),1)&amp;""</f>
        <v/>
      </c>
      <c r="O2609" s="98">
        <f t="array" ref="O2609">SUMPRODUCT(MID(0&amp;N2609,LARGE(INDEX(ISNUMBER(--MID(N2609,ROW($O$1:$O$25),1))* ROW($O$1:$O$25),0),ROW($O$1:$O$25))+1,1)*10^ROW($O$1:$O$25)/10)</f>
        <v>0</v>
      </c>
    </row>
    <row r="2610" spans="14:15" x14ac:dyDescent="0.25">
      <c r="N2610" s="311" t="str">
        <f>INDEX(Tracking!$B$6:$B$3001,ROW(A2605),1)&amp;""</f>
        <v/>
      </c>
      <c r="O2610" s="98">
        <f t="array" ref="O2610">SUMPRODUCT(MID(0&amp;N2610,LARGE(INDEX(ISNUMBER(--MID(N2610,ROW($O$1:$O$25),1))* ROW($O$1:$O$25),0),ROW($O$1:$O$25))+1,1)*10^ROW($O$1:$O$25)/10)</f>
        <v>0</v>
      </c>
    </row>
    <row r="2611" spans="14:15" x14ac:dyDescent="0.25">
      <c r="N2611" s="311" t="str">
        <f>INDEX(Tracking!$B$6:$B$3001,ROW(A2606),1)&amp;""</f>
        <v/>
      </c>
      <c r="O2611" s="98">
        <f t="array" ref="O2611">SUMPRODUCT(MID(0&amp;N2611,LARGE(INDEX(ISNUMBER(--MID(N2611,ROW($O$1:$O$25),1))* ROW($O$1:$O$25),0),ROW($O$1:$O$25))+1,1)*10^ROW($O$1:$O$25)/10)</f>
        <v>0</v>
      </c>
    </row>
    <row r="2612" spans="14:15" x14ac:dyDescent="0.25">
      <c r="N2612" s="311" t="str">
        <f>INDEX(Tracking!$B$6:$B$3001,ROW(A2607),1)&amp;""</f>
        <v/>
      </c>
      <c r="O2612" s="98">
        <f t="array" ref="O2612">SUMPRODUCT(MID(0&amp;N2612,LARGE(INDEX(ISNUMBER(--MID(N2612,ROW($O$1:$O$25),1))* ROW($O$1:$O$25),0),ROW($O$1:$O$25))+1,1)*10^ROW($O$1:$O$25)/10)</f>
        <v>0</v>
      </c>
    </row>
    <row r="2613" spans="14:15" x14ac:dyDescent="0.25">
      <c r="N2613" s="311" t="str">
        <f>INDEX(Tracking!$B$6:$B$3001,ROW(A2608),1)&amp;""</f>
        <v/>
      </c>
      <c r="O2613" s="98">
        <f t="array" ref="O2613">SUMPRODUCT(MID(0&amp;N2613,LARGE(INDEX(ISNUMBER(--MID(N2613,ROW($O$1:$O$25),1))* ROW($O$1:$O$25),0),ROW($O$1:$O$25))+1,1)*10^ROW($O$1:$O$25)/10)</f>
        <v>0</v>
      </c>
    </row>
    <row r="2614" spans="14:15" x14ac:dyDescent="0.25">
      <c r="N2614" s="311" t="str">
        <f>INDEX(Tracking!$B$6:$B$3001,ROW(A2609),1)&amp;""</f>
        <v/>
      </c>
      <c r="O2614" s="98">
        <f t="array" ref="O2614">SUMPRODUCT(MID(0&amp;N2614,LARGE(INDEX(ISNUMBER(--MID(N2614,ROW($O$1:$O$25),1))* ROW($O$1:$O$25),0),ROW($O$1:$O$25))+1,1)*10^ROW($O$1:$O$25)/10)</f>
        <v>0</v>
      </c>
    </row>
    <row r="2615" spans="14:15" x14ac:dyDescent="0.25">
      <c r="N2615" s="311" t="str">
        <f>INDEX(Tracking!$B$6:$B$3001,ROW(A2610),1)&amp;""</f>
        <v/>
      </c>
      <c r="O2615" s="98">
        <f t="array" ref="O2615">SUMPRODUCT(MID(0&amp;N2615,LARGE(INDEX(ISNUMBER(--MID(N2615,ROW($O$1:$O$25),1))* ROW($O$1:$O$25),0),ROW($O$1:$O$25))+1,1)*10^ROW($O$1:$O$25)/10)</f>
        <v>0</v>
      </c>
    </row>
    <row r="2616" spans="14:15" x14ac:dyDescent="0.25">
      <c r="N2616" s="311" t="str">
        <f>INDEX(Tracking!$B$6:$B$3001,ROW(A2611),1)&amp;""</f>
        <v/>
      </c>
      <c r="O2616" s="98">
        <f t="array" ref="O2616">SUMPRODUCT(MID(0&amp;N2616,LARGE(INDEX(ISNUMBER(--MID(N2616,ROW($O$1:$O$25),1))* ROW($O$1:$O$25),0),ROW($O$1:$O$25))+1,1)*10^ROW($O$1:$O$25)/10)</f>
        <v>0</v>
      </c>
    </row>
    <row r="2617" spans="14:15" x14ac:dyDescent="0.25">
      <c r="N2617" s="311" t="str">
        <f>INDEX(Tracking!$B$6:$B$3001,ROW(A2612),1)&amp;""</f>
        <v/>
      </c>
      <c r="O2617" s="98">
        <f t="array" ref="O2617">SUMPRODUCT(MID(0&amp;N2617,LARGE(INDEX(ISNUMBER(--MID(N2617,ROW($O$1:$O$25),1))* ROW($O$1:$O$25),0),ROW($O$1:$O$25))+1,1)*10^ROW($O$1:$O$25)/10)</f>
        <v>0</v>
      </c>
    </row>
    <row r="2618" spans="14:15" x14ac:dyDescent="0.25">
      <c r="N2618" s="311" t="str">
        <f>INDEX(Tracking!$B$6:$B$3001,ROW(A2613),1)&amp;""</f>
        <v/>
      </c>
      <c r="O2618" s="98">
        <f t="array" ref="O2618">SUMPRODUCT(MID(0&amp;N2618,LARGE(INDEX(ISNUMBER(--MID(N2618,ROW($O$1:$O$25),1))* ROW($O$1:$O$25),0),ROW($O$1:$O$25))+1,1)*10^ROW($O$1:$O$25)/10)</f>
        <v>0</v>
      </c>
    </row>
    <row r="2619" spans="14:15" x14ac:dyDescent="0.25">
      <c r="N2619" s="311" t="str">
        <f>INDEX(Tracking!$B$6:$B$3001,ROW(A2614),1)&amp;""</f>
        <v/>
      </c>
      <c r="O2619" s="98">
        <f t="array" ref="O2619">SUMPRODUCT(MID(0&amp;N2619,LARGE(INDEX(ISNUMBER(--MID(N2619,ROW($O$1:$O$25),1))* ROW($O$1:$O$25),0),ROW($O$1:$O$25))+1,1)*10^ROW($O$1:$O$25)/10)</f>
        <v>0</v>
      </c>
    </row>
    <row r="2620" spans="14:15" x14ac:dyDescent="0.25">
      <c r="N2620" s="311" t="str">
        <f>INDEX(Tracking!$B$6:$B$3001,ROW(A2615),1)&amp;""</f>
        <v/>
      </c>
      <c r="O2620" s="98">
        <f t="array" ref="O2620">SUMPRODUCT(MID(0&amp;N2620,LARGE(INDEX(ISNUMBER(--MID(N2620,ROW($O$1:$O$25),1))* ROW($O$1:$O$25),0),ROW($O$1:$O$25))+1,1)*10^ROW($O$1:$O$25)/10)</f>
        <v>0</v>
      </c>
    </row>
    <row r="2621" spans="14:15" x14ac:dyDescent="0.25">
      <c r="N2621" s="311" t="str">
        <f>INDEX(Tracking!$B$6:$B$3001,ROW(A2616),1)&amp;""</f>
        <v/>
      </c>
      <c r="O2621" s="98">
        <f t="array" ref="O2621">SUMPRODUCT(MID(0&amp;N2621,LARGE(INDEX(ISNUMBER(--MID(N2621,ROW($O$1:$O$25),1))* ROW($O$1:$O$25),0),ROW($O$1:$O$25))+1,1)*10^ROW($O$1:$O$25)/10)</f>
        <v>0</v>
      </c>
    </row>
    <row r="2622" spans="14:15" x14ac:dyDescent="0.25">
      <c r="N2622" s="311" t="str">
        <f>INDEX(Tracking!$B$6:$B$3001,ROW(A2617),1)&amp;""</f>
        <v/>
      </c>
      <c r="O2622" s="98">
        <f t="array" ref="O2622">SUMPRODUCT(MID(0&amp;N2622,LARGE(INDEX(ISNUMBER(--MID(N2622,ROW($O$1:$O$25),1))* ROW($O$1:$O$25),0),ROW($O$1:$O$25))+1,1)*10^ROW($O$1:$O$25)/10)</f>
        <v>0</v>
      </c>
    </row>
    <row r="2623" spans="14:15" x14ac:dyDescent="0.25">
      <c r="N2623" s="311" t="str">
        <f>INDEX(Tracking!$B$6:$B$3001,ROW(A2618),1)&amp;""</f>
        <v/>
      </c>
      <c r="O2623" s="98">
        <f t="array" ref="O2623">SUMPRODUCT(MID(0&amp;N2623,LARGE(INDEX(ISNUMBER(--MID(N2623,ROW($O$1:$O$25),1))* ROW($O$1:$O$25),0),ROW($O$1:$O$25))+1,1)*10^ROW($O$1:$O$25)/10)</f>
        <v>0</v>
      </c>
    </row>
    <row r="2624" spans="14:15" x14ac:dyDescent="0.25">
      <c r="N2624" s="311" t="str">
        <f>INDEX(Tracking!$B$6:$B$3001,ROW(A2619),1)&amp;""</f>
        <v/>
      </c>
      <c r="O2624" s="98">
        <f t="array" ref="O2624">SUMPRODUCT(MID(0&amp;N2624,LARGE(INDEX(ISNUMBER(--MID(N2624,ROW($O$1:$O$25),1))* ROW($O$1:$O$25),0),ROW($O$1:$O$25))+1,1)*10^ROW($O$1:$O$25)/10)</f>
        <v>0</v>
      </c>
    </row>
    <row r="2625" spans="14:15" x14ac:dyDescent="0.25">
      <c r="N2625" s="311" t="str">
        <f>INDEX(Tracking!$B$6:$B$3001,ROW(A2620),1)&amp;""</f>
        <v/>
      </c>
      <c r="O2625" s="98">
        <f t="array" ref="O2625">SUMPRODUCT(MID(0&amp;N2625,LARGE(INDEX(ISNUMBER(--MID(N2625,ROW($O$1:$O$25),1))* ROW($O$1:$O$25),0),ROW($O$1:$O$25))+1,1)*10^ROW($O$1:$O$25)/10)</f>
        <v>0</v>
      </c>
    </row>
    <row r="2626" spans="14:15" x14ac:dyDescent="0.25">
      <c r="N2626" s="311" t="str">
        <f>INDEX(Tracking!$B$6:$B$3001,ROW(A2621),1)&amp;""</f>
        <v/>
      </c>
      <c r="O2626" s="98">
        <f t="array" ref="O2626">SUMPRODUCT(MID(0&amp;N2626,LARGE(INDEX(ISNUMBER(--MID(N2626,ROW($O$1:$O$25),1))* ROW($O$1:$O$25),0),ROW($O$1:$O$25))+1,1)*10^ROW($O$1:$O$25)/10)</f>
        <v>0</v>
      </c>
    </row>
    <row r="2627" spans="14:15" x14ac:dyDescent="0.25">
      <c r="N2627" s="311" t="str">
        <f>INDEX(Tracking!$B$6:$B$3001,ROW(A2622),1)&amp;""</f>
        <v/>
      </c>
      <c r="O2627" s="98">
        <f t="array" ref="O2627">SUMPRODUCT(MID(0&amp;N2627,LARGE(INDEX(ISNUMBER(--MID(N2627,ROW($O$1:$O$25),1))* ROW($O$1:$O$25),0),ROW($O$1:$O$25))+1,1)*10^ROW($O$1:$O$25)/10)</f>
        <v>0</v>
      </c>
    </row>
    <row r="2628" spans="14:15" x14ac:dyDescent="0.25">
      <c r="N2628" s="311" t="str">
        <f>INDEX(Tracking!$B$6:$B$3001,ROW(A2623),1)&amp;""</f>
        <v/>
      </c>
      <c r="O2628" s="98">
        <f t="array" ref="O2628">SUMPRODUCT(MID(0&amp;N2628,LARGE(INDEX(ISNUMBER(--MID(N2628,ROW($O$1:$O$25),1))* ROW($O$1:$O$25),0),ROW($O$1:$O$25))+1,1)*10^ROW($O$1:$O$25)/10)</f>
        <v>0</v>
      </c>
    </row>
    <row r="2629" spans="14:15" x14ac:dyDescent="0.25">
      <c r="N2629" s="311" t="str">
        <f>INDEX(Tracking!$B$6:$B$3001,ROW(A2624),1)&amp;""</f>
        <v/>
      </c>
      <c r="O2629" s="98">
        <f t="array" ref="O2629">SUMPRODUCT(MID(0&amp;N2629,LARGE(INDEX(ISNUMBER(--MID(N2629,ROW($O$1:$O$25),1))* ROW($O$1:$O$25),0),ROW($O$1:$O$25))+1,1)*10^ROW($O$1:$O$25)/10)</f>
        <v>0</v>
      </c>
    </row>
    <row r="2630" spans="14:15" x14ac:dyDescent="0.25">
      <c r="N2630" s="311" t="str">
        <f>INDEX(Tracking!$B$6:$B$3001,ROW(A2625),1)&amp;""</f>
        <v/>
      </c>
      <c r="O2630" s="98">
        <f t="array" ref="O2630">SUMPRODUCT(MID(0&amp;N2630,LARGE(INDEX(ISNUMBER(--MID(N2630,ROW($O$1:$O$25),1))* ROW($O$1:$O$25),0),ROW($O$1:$O$25))+1,1)*10^ROW($O$1:$O$25)/10)</f>
        <v>0</v>
      </c>
    </row>
    <row r="2631" spans="14:15" x14ac:dyDescent="0.25">
      <c r="N2631" s="311" t="str">
        <f>INDEX(Tracking!$B$6:$B$3001,ROW(A2626),1)&amp;""</f>
        <v/>
      </c>
      <c r="O2631" s="98">
        <f t="array" ref="O2631">SUMPRODUCT(MID(0&amp;N2631,LARGE(INDEX(ISNUMBER(--MID(N2631,ROW($O$1:$O$25),1))* ROW($O$1:$O$25),0),ROW($O$1:$O$25))+1,1)*10^ROW($O$1:$O$25)/10)</f>
        <v>0</v>
      </c>
    </row>
    <row r="2632" spans="14:15" x14ac:dyDescent="0.25">
      <c r="N2632" s="311" t="str">
        <f>INDEX(Tracking!$B$6:$B$3001,ROW(A2627),1)&amp;""</f>
        <v/>
      </c>
      <c r="O2632" s="98">
        <f t="array" ref="O2632">SUMPRODUCT(MID(0&amp;N2632,LARGE(INDEX(ISNUMBER(--MID(N2632,ROW($O$1:$O$25),1))* ROW($O$1:$O$25),0),ROW($O$1:$O$25))+1,1)*10^ROW($O$1:$O$25)/10)</f>
        <v>0</v>
      </c>
    </row>
    <row r="2633" spans="14:15" x14ac:dyDescent="0.25">
      <c r="N2633" s="311" t="str">
        <f>INDEX(Tracking!$B$6:$B$3001,ROW(A2628),1)&amp;""</f>
        <v/>
      </c>
      <c r="O2633" s="98">
        <f t="array" ref="O2633">SUMPRODUCT(MID(0&amp;N2633,LARGE(INDEX(ISNUMBER(--MID(N2633,ROW($O$1:$O$25),1))* ROW($O$1:$O$25),0),ROW($O$1:$O$25))+1,1)*10^ROW($O$1:$O$25)/10)</f>
        <v>0</v>
      </c>
    </row>
    <row r="2634" spans="14:15" x14ac:dyDescent="0.25">
      <c r="N2634" s="311" t="str">
        <f>INDEX(Tracking!$B$6:$B$3001,ROW(A2629),1)&amp;""</f>
        <v/>
      </c>
      <c r="O2634" s="98">
        <f t="array" ref="O2634">SUMPRODUCT(MID(0&amp;N2634,LARGE(INDEX(ISNUMBER(--MID(N2634,ROW($O$1:$O$25),1))* ROW($O$1:$O$25),0),ROW($O$1:$O$25))+1,1)*10^ROW($O$1:$O$25)/10)</f>
        <v>0</v>
      </c>
    </row>
    <row r="2635" spans="14:15" x14ac:dyDescent="0.25">
      <c r="N2635" s="311" t="str">
        <f>INDEX(Tracking!$B$6:$B$3001,ROW(A2630),1)&amp;""</f>
        <v/>
      </c>
      <c r="O2635" s="98">
        <f t="array" ref="O2635">SUMPRODUCT(MID(0&amp;N2635,LARGE(INDEX(ISNUMBER(--MID(N2635,ROW($O$1:$O$25),1))* ROW($O$1:$O$25),0),ROW($O$1:$O$25))+1,1)*10^ROW($O$1:$O$25)/10)</f>
        <v>0</v>
      </c>
    </row>
    <row r="2636" spans="14:15" x14ac:dyDescent="0.25">
      <c r="N2636" s="311" t="str">
        <f>INDEX(Tracking!$B$6:$B$3001,ROW(A2631),1)&amp;""</f>
        <v/>
      </c>
      <c r="O2636" s="98">
        <f t="array" ref="O2636">SUMPRODUCT(MID(0&amp;N2636,LARGE(INDEX(ISNUMBER(--MID(N2636,ROW($O$1:$O$25),1))* ROW($O$1:$O$25),0),ROW($O$1:$O$25))+1,1)*10^ROW($O$1:$O$25)/10)</f>
        <v>0</v>
      </c>
    </row>
    <row r="2637" spans="14:15" x14ac:dyDescent="0.25">
      <c r="N2637" s="311" t="str">
        <f>INDEX(Tracking!$B$6:$B$3001,ROW(A2632),1)&amp;""</f>
        <v/>
      </c>
      <c r="O2637" s="98">
        <f t="array" ref="O2637">SUMPRODUCT(MID(0&amp;N2637,LARGE(INDEX(ISNUMBER(--MID(N2637,ROW($O$1:$O$25),1))* ROW($O$1:$O$25),0),ROW($O$1:$O$25))+1,1)*10^ROW($O$1:$O$25)/10)</f>
        <v>0</v>
      </c>
    </row>
    <row r="2638" spans="14:15" x14ac:dyDescent="0.25">
      <c r="N2638" s="311" t="str">
        <f>INDEX(Tracking!$B$6:$B$3001,ROW(A2633),1)&amp;""</f>
        <v/>
      </c>
      <c r="O2638" s="98">
        <f t="array" ref="O2638">SUMPRODUCT(MID(0&amp;N2638,LARGE(INDEX(ISNUMBER(--MID(N2638,ROW($O$1:$O$25),1))* ROW($O$1:$O$25),0),ROW($O$1:$O$25))+1,1)*10^ROW($O$1:$O$25)/10)</f>
        <v>0</v>
      </c>
    </row>
    <row r="2639" spans="14:15" x14ac:dyDescent="0.25">
      <c r="N2639" s="311" t="str">
        <f>INDEX(Tracking!$B$6:$B$3001,ROW(A2634),1)&amp;""</f>
        <v/>
      </c>
      <c r="O2639" s="98">
        <f t="array" ref="O2639">SUMPRODUCT(MID(0&amp;N2639,LARGE(INDEX(ISNUMBER(--MID(N2639,ROW($O$1:$O$25),1))* ROW($O$1:$O$25),0),ROW($O$1:$O$25))+1,1)*10^ROW($O$1:$O$25)/10)</f>
        <v>0</v>
      </c>
    </row>
    <row r="2640" spans="14:15" x14ac:dyDescent="0.25">
      <c r="N2640" s="311" t="str">
        <f>INDEX(Tracking!$B$6:$B$3001,ROW(A2635),1)&amp;""</f>
        <v/>
      </c>
      <c r="O2640" s="98">
        <f t="array" ref="O2640">SUMPRODUCT(MID(0&amp;N2640,LARGE(INDEX(ISNUMBER(--MID(N2640,ROW($O$1:$O$25),1))* ROW($O$1:$O$25),0),ROW($O$1:$O$25))+1,1)*10^ROW($O$1:$O$25)/10)</f>
        <v>0</v>
      </c>
    </row>
    <row r="2641" spans="14:15" x14ac:dyDescent="0.25">
      <c r="N2641" s="311" t="str">
        <f>INDEX(Tracking!$B$6:$B$3001,ROW(A2636),1)&amp;""</f>
        <v/>
      </c>
      <c r="O2641" s="98">
        <f t="array" ref="O2641">SUMPRODUCT(MID(0&amp;N2641,LARGE(INDEX(ISNUMBER(--MID(N2641,ROW($O$1:$O$25),1))* ROW($O$1:$O$25),0),ROW($O$1:$O$25))+1,1)*10^ROW($O$1:$O$25)/10)</f>
        <v>0</v>
      </c>
    </row>
    <row r="2642" spans="14:15" x14ac:dyDescent="0.25">
      <c r="N2642" s="311" t="str">
        <f>INDEX(Tracking!$B$6:$B$3001,ROW(A2637),1)&amp;""</f>
        <v/>
      </c>
      <c r="O2642" s="98">
        <f t="array" ref="O2642">SUMPRODUCT(MID(0&amp;N2642,LARGE(INDEX(ISNUMBER(--MID(N2642,ROW($O$1:$O$25),1))* ROW($O$1:$O$25),0),ROW($O$1:$O$25))+1,1)*10^ROW($O$1:$O$25)/10)</f>
        <v>0</v>
      </c>
    </row>
    <row r="2643" spans="14:15" x14ac:dyDescent="0.25">
      <c r="N2643" s="311" t="str">
        <f>INDEX(Tracking!$B$6:$B$3001,ROW(A2638),1)&amp;""</f>
        <v/>
      </c>
      <c r="O2643" s="98">
        <f t="array" ref="O2643">SUMPRODUCT(MID(0&amp;N2643,LARGE(INDEX(ISNUMBER(--MID(N2643,ROW($O$1:$O$25),1))* ROW($O$1:$O$25),0),ROW($O$1:$O$25))+1,1)*10^ROW($O$1:$O$25)/10)</f>
        <v>0</v>
      </c>
    </row>
    <row r="2644" spans="14:15" x14ac:dyDescent="0.25">
      <c r="N2644" s="311" t="str">
        <f>INDEX(Tracking!$B$6:$B$3001,ROW(A2639),1)&amp;""</f>
        <v/>
      </c>
      <c r="O2644" s="98">
        <f t="array" ref="O2644">SUMPRODUCT(MID(0&amp;N2644,LARGE(INDEX(ISNUMBER(--MID(N2644,ROW($O$1:$O$25),1))* ROW($O$1:$O$25),0),ROW($O$1:$O$25))+1,1)*10^ROW($O$1:$O$25)/10)</f>
        <v>0</v>
      </c>
    </row>
    <row r="2645" spans="14:15" x14ac:dyDescent="0.25">
      <c r="N2645" s="311" t="str">
        <f>INDEX(Tracking!$B$6:$B$3001,ROW(A2640),1)&amp;""</f>
        <v/>
      </c>
      <c r="O2645" s="98">
        <f t="array" ref="O2645">SUMPRODUCT(MID(0&amp;N2645,LARGE(INDEX(ISNUMBER(--MID(N2645,ROW($O$1:$O$25),1))* ROW($O$1:$O$25),0),ROW($O$1:$O$25))+1,1)*10^ROW($O$1:$O$25)/10)</f>
        <v>0</v>
      </c>
    </row>
    <row r="2646" spans="14:15" x14ac:dyDescent="0.25">
      <c r="N2646" s="311" t="str">
        <f>INDEX(Tracking!$B$6:$B$3001,ROW(A2641),1)&amp;""</f>
        <v/>
      </c>
      <c r="O2646" s="98">
        <f t="array" ref="O2646">SUMPRODUCT(MID(0&amp;N2646,LARGE(INDEX(ISNUMBER(--MID(N2646,ROW($O$1:$O$25),1))* ROW($O$1:$O$25),0),ROW($O$1:$O$25))+1,1)*10^ROW($O$1:$O$25)/10)</f>
        <v>0</v>
      </c>
    </row>
    <row r="2647" spans="14:15" x14ac:dyDescent="0.25">
      <c r="N2647" s="311" t="str">
        <f>INDEX(Tracking!$B$6:$B$3001,ROW(A2642),1)&amp;""</f>
        <v/>
      </c>
      <c r="O2647" s="98">
        <f t="array" ref="O2647">SUMPRODUCT(MID(0&amp;N2647,LARGE(INDEX(ISNUMBER(--MID(N2647,ROW($O$1:$O$25),1))* ROW($O$1:$O$25),0),ROW($O$1:$O$25))+1,1)*10^ROW($O$1:$O$25)/10)</f>
        <v>0</v>
      </c>
    </row>
    <row r="2648" spans="14:15" x14ac:dyDescent="0.25">
      <c r="N2648" s="311" t="str">
        <f>INDEX(Tracking!$B$6:$B$3001,ROW(A2643),1)&amp;""</f>
        <v/>
      </c>
      <c r="O2648" s="98">
        <f t="array" ref="O2648">SUMPRODUCT(MID(0&amp;N2648,LARGE(INDEX(ISNUMBER(--MID(N2648,ROW($O$1:$O$25),1))* ROW($O$1:$O$25),0),ROW($O$1:$O$25))+1,1)*10^ROW($O$1:$O$25)/10)</f>
        <v>0</v>
      </c>
    </row>
    <row r="2649" spans="14:15" x14ac:dyDescent="0.25">
      <c r="N2649" s="311" t="str">
        <f>INDEX(Tracking!$B$6:$B$3001,ROW(A2644),1)&amp;""</f>
        <v/>
      </c>
      <c r="O2649" s="98">
        <f t="array" ref="O2649">SUMPRODUCT(MID(0&amp;N2649,LARGE(INDEX(ISNUMBER(--MID(N2649,ROW($O$1:$O$25),1))* ROW($O$1:$O$25),0),ROW($O$1:$O$25))+1,1)*10^ROW($O$1:$O$25)/10)</f>
        <v>0</v>
      </c>
    </row>
    <row r="2650" spans="14:15" x14ac:dyDescent="0.25">
      <c r="N2650" s="311" t="str">
        <f>INDEX(Tracking!$B$6:$B$3001,ROW(A2645),1)&amp;""</f>
        <v/>
      </c>
      <c r="O2650" s="98">
        <f t="array" ref="O2650">SUMPRODUCT(MID(0&amp;N2650,LARGE(INDEX(ISNUMBER(--MID(N2650,ROW($O$1:$O$25),1))* ROW($O$1:$O$25),0),ROW($O$1:$O$25))+1,1)*10^ROW($O$1:$O$25)/10)</f>
        <v>0</v>
      </c>
    </row>
    <row r="2651" spans="14:15" x14ac:dyDescent="0.25">
      <c r="N2651" s="311" t="str">
        <f>INDEX(Tracking!$B$6:$B$3001,ROW(A2646),1)&amp;""</f>
        <v/>
      </c>
      <c r="O2651" s="98">
        <f t="array" ref="O2651">SUMPRODUCT(MID(0&amp;N2651,LARGE(INDEX(ISNUMBER(--MID(N2651,ROW($O$1:$O$25),1))* ROW($O$1:$O$25),0),ROW($O$1:$O$25))+1,1)*10^ROW($O$1:$O$25)/10)</f>
        <v>0</v>
      </c>
    </row>
    <row r="2652" spans="14:15" x14ac:dyDescent="0.25">
      <c r="N2652" s="311" t="str">
        <f>INDEX(Tracking!$B$6:$B$3001,ROW(A2647),1)&amp;""</f>
        <v/>
      </c>
      <c r="O2652" s="98">
        <f t="array" ref="O2652">SUMPRODUCT(MID(0&amp;N2652,LARGE(INDEX(ISNUMBER(--MID(N2652,ROW($O$1:$O$25),1))* ROW($O$1:$O$25),0),ROW($O$1:$O$25))+1,1)*10^ROW($O$1:$O$25)/10)</f>
        <v>0</v>
      </c>
    </row>
    <row r="2653" spans="14:15" x14ac:dyDescent="0.25">
      <c r="N2653" s="311" t="str">
        <f>INDEX(Tracking!$B$6:$B$3001,ROW(A2648),1)&amp;""</f>
        <v/>
      </c>
      <c r="O2653" s="98">
        <f t="array" ref="O2653">SUMPRODUCT(MID(0&amp;N2653,LARGE(INDEX(ISNUMBER(--MID(N2653,ROW($O$1:$O$25),1))* ROW($O$1:$O$25),0),ROW($O$1:$O$25))+1,1)*10^ROW($O$1:$O$25)/10)</f>
        <v>0</v>
      </c>
    </row>
    <row r="2654" spans="14:15" x14ac:dyDescent="0.25">
      <c r="N2654" s="311" t="str">
        <f>INDEX(Tracking!$B$6:$B$3001,ROW(A2649),1)&amp;""</f>
        <v/>
      </c>
      <c r="O2654" s="98">
        <f t="array" ref="O2654">SUMPRODUCT(MID(0&amp;N2654,LARGE(INDEX(ISNUMBER(--MID(N2654,ROW($O$1:$O$25),1))* ROW($O$1:$O$25),0),ROW($O$1:$O$25))+1,1)*10^ROW($O$1:$O$25)/10)</f>
        <v>0</v>
      </c>
    </row>
    <row r="2655" spans="14:15" x14ac:dyDescent="0.25">
      <c r="N2655" s="311" t="str">
        <f>INDEX(Tracking!$B$6:$B$3001,ROW(A2650),1)&amp;""</f>
        <v/>
      </c>
      <c r="O2655" s="98">
        <f t="array" ref="O2655">SUMPRODUCT(MID(0&amp;N2655,LARGE(INDEX(ISNUMBER(--MID(N2655,ROW($O$1:$O$25),1))* ROW($O$1:$O$25),0),ROW($O$1:$O$25))+1,1)*10^ROW($O$1:$O$25)/10)</f>
        <v>0</v>
      </c>
    </row>
    <row r="2656" spans="14:15" x14ac:dyDescent="0.25">
      <c r="N2656" s="311" t="str">
        <f>INDEX(Tracking!$B$6:$B$3001,ROW(A2651),1)&amp;""</f>
        <v/>
      </c>
      <c r="O2656" s="98">
        <f t="array" ref="O2656">SUMPRODUCT(MID(0&amp;N2656,LARGE(INDEX(ISNUMBER(--MID(N2656,ROW($O$1:$O$25),1))* ROW($O$1:$O$25),0),ROW($O$1:$O$25))+1,1)*10^ROW($O$1:$O$25)/10)</f>
        <v>0</v>
      </c>
    </row>
    <row r="2657" spans="14:15" x14ac:dyDescent="0.25">
      <c r="N2657" s="311" t="str">
        <f>INDEX(Tracking!$B$6:$B$3001,ROW(A2652),1)&amp;""</f>
        <v/>
      </c>
      <c r="O2657" s="98">
        <f t="array" ref="O2657">SUMPRODUCT(MID(0&amp;N2657,LARGE(INDEX(ISNUMBER(--MID(N2657,ROW($O$1:$O$25),1))* ROW($O$1:$O$25),0),ROW($O$1:$O$25))+1,1)*10^ROW($O$1:$O$25)/10)</f>
        <v>0</v>
      </c>
    </row>
    <row r="2658" spans="14:15" x14ac:dyDescent="0.25">
      <c r="N2658" s="311" t="str">
        <f>INDEX(Tracking!$B$6:$B$3001,ROW(A2653),1)&amp;""</f>
        <v/>
      </c>
      <c r="O2658" s="98">
        <f t="array" ref="O2658">SUMPRODUCT(MID(0&amp;N2658,LARGE(INDEX(ISNUMBER(--MID(N2658,ROW($O$1:$O$25),1))* ROW($O$1:$O$25),0),ROW($O$1:$O$25))+1,1)*10^ROW($O$1:$O$25)/10)</f>
        <v>0</v>
      </c>
    </row>
    <row r="2659" spans="14:15" x14ac:dyDescent="0.25">
      <c r="N2659" s="311" t="str">
        <f>INDEX(Tracking!$B$6:$B$3001,ROW(A2654),1)&amp;""</f>
        <v/>
      </c>
      <c r="O2659" s="98">
        <f t="array" ref="O2659">SUMPRODUCT(MID(0&amp;N2659,LARGE(INDEX(ISNUMBER(--MID(N2659,ROW($O$1:$O$25),1))* ROW($O$1:$O$25),0),ROW($O$1:$O$25))+1,1)*10^ROW($O$1:$O$25)/10)</f>
        <v>0</v>
      </c>
    </row>
    <row r="2660" spans="14:15" x14ac:dyDescent="0.25">
      <c r="N2660" s="311" t="str">
        <f>INDEX(Tracking!$B$6:$B$3001,ROW(A2655),1)&amp;""</f>
        <v/>
      </c>
      <c r="O2660" s="98">
        <f t="array" ref="O2660">SUMPRODUCT(MID(0&amp;N2660,LARGE(INDEX(ISNUMBER(--MID(N2660,ROW($O$1:$O$25),1))* ROW($O$1:$O$25),0),ROW($O$1:$O$25))+1,1)*10^ROW($O$1:$O$25)/10)</f>
        <v>0</v>
      </c>
    </row>
    <row r="2661" spans="14:15" x14ac:dyDescent="0.25">
      <c r="N2661" s="311" t="str">
        <f>INDEX(Tracking!$B$6:$B$3001,ROW(A2656),1)&amp;""</f>
        <v/>
      </c>
      <c r="O2661" s="98">
        <f t="array" ref="O2661">SUMPRODUCT(MID(0&amp;N2661,LARGE(INDEX(ISNUMBER(--MID(N2661,ROW($O$1:$O$25),1))* ROW($O$1:$O$25),0),ROW($O$1:$O$25))+1,1)*10^ROW($O$1:$O$25)/10)</f>
        <v>0</v>
      </c>
    </row>
    <row r="2662" spans="14:15" x14ac:dyDescent="0.25">
      <c r="N2662" s="311" t="str">
        <f>INDEX(Tracking!$B$6:$B$3001,ROW(A2657),1)&amp;""</f>
        <v/>
      </c>
      <c r="O2662" s="98">
        <f t="array" ref="O2662">SUMPRODUCT(MID(0&amp;N2662,LARGE(INDEX(ISNUMBER(--MID(N2662,ROW($O$1:$O$25),1))* ROW($O$1:$O$25),0),ROW($O$1:$O$25))+1,1)*10^ROW($O$1:$O$25)/10)</f>
        <v>0</v>
      </c>
    </row>
    <row r="2663" spans="14:15" x14ac:dyDescent="0.25">
      <c r="N2663" s="311" t="str">
        <f>INDEX(Tracking!$B$6:$B$3001,ROW(A2658),1)&amp;""</f>
        <v/>
      </c>
      <c r="O2663" s="98">
        <f t="array" ref="O2663">SUMPRODUCT(MID(0&amp;N2663,LARGE(INDEX(ISNUMBER(--MID(N2663,ROW($O$1:$O$25),1))* ROW($O$1:$O$25),0),ROW($O$1:$O$25))+1,1)*10^ROW($O$1:$O$25)/10)</f>
        <v>0</v>
      </c>
    </row>
    <row r="2664" spans="14:15" x14ac:dyDescent="0.25">
      <c r="N2664" s="311" t="str">
        <f>INDEX(Tracking!$B$6:$B$3001,ROW(A2659),1)&amp;""</f>
        <v/>
      </c>
      <c r="O2664" s="98">
        <f t="array" ref="O2664">SUMPRODUCT(MID(0&amp;N2664,LARGE(INDEX(ISNUMBER(--MID(N2664,ROW($O$1:$O$25),1))* ROW($O$1:$O$25),0),ROW($O$1:$O$25))+1,1)*10^ROW($O$1:$O$25)/10)</f>
        <v>0</v>
      </c>
    </row>
    <row r="2665" spans="14:15" x14ac:dyDescent="0.25">
      <c r="N2665" s="311" t="str">
        <f>INDEX(Tracking!$B$6:$B$3001,ROW(A2660),1)&amp;""</f>
        <v/>
      </c>
      <c r="O2665" s="98">
        <f t="array" ref="O2665">SUMPRODUCT(MID(0&amp;N2665,LARGE(INDEX(ISNUMBER(--MID(N2665,ROW($O$1:$O$25),1))* ROW($O$1:$O$25),0),ROW($O$1:$O$25))+1,1)*10^ROW($O$1:$O$25)/10)</f>
        <v>0</v>
      </c>
    </row>
    <row r="2666" spans="14:15" x14ac:dyDescent="0.25">
      <c r="N2666" s="311" t="str">
        <f>INDEX(Tracking!$B$6:$B$3001,ROW(A2661),1)&amp;""</f>
        <v/>
      </c>
      <c r="O2666" s="98">
        <f t="array" ref="O2666">SUMPRODUCT(MID(0&amp;N2666,LARGE(INDEX(ISNUMBER(--MID(N2666,ROW($O$1:$O$25),1))* ROW($O$1:$O$25),0),ROW($O$1:$O$25))+1,1)*10^ROW($O$1:$O$25)/10)</f>
        <v>0</v>
      </c>
    </row>
    <row r="2667" spans="14:15" x14ac:dyDescent="0.25">
      <c r="N2667" s="311" t="str">
        <f>INDEX(Tracking!$B$6:$B$3001,ROW(A2662),1)&amp;""</f>
        <v/>
      </c>
      <c r="O2667" s="98">
        <f t="array" ref="O2667">SUMPRODUCT(MID(0&amp;N2667,LARGE(INDEX(ISNUMBER(--MID(N2667,ROW($O$1:$O$25),1))* ROW($O$1:$O$25),0),ROW($O$1:$O$25))+1,1)*10^ROW($O$1:$O$25)/10)</f>
        <v>0</v>
      </c>
    </row>
    <row r="2668" spans="14:15" x14ac:dyDescent="0.25">
      <c r="N2668" s="311" t="str">
        <f>INDEX(Tracking!$B$6:$B$3001,ROW(A2663),1)&amp;""</f>
        <v/>
      </c>
      <c r="O2668" s="98">
        <f t="array" ref="O2668">SUMPRODUCT(MID(0&amp;N2668,LARGE(INDEX(ISNUMBER(--MID(N2668,ROW($O$1:$O$25),1))* ROW($O$1:$O$25),0),ROW($O$1:$O$25))+1,1)*10^ROW($O$1:$O$25)/10)</f>
        <v>0</v>
      </c>
    </row>
    <row r="2669" spans="14:15" x14ac:dyDescent="0.25">
      <c r="N2669" s="311" t="str">
        <f>INDEX(Tracking!$B$6:$B$3001,ROW(A2664),1)&amp;""</f>
        <v/>
      </c>
      <c r="O2669" s="98">
        <f t="array" ref="O2669">SUMPRODUCT(MID(0&amp;N2669,LARGE(INDEX(ISNUMBER(--MID(N2669,ROW($O$1:$O$25),1))* ROW($O$1:$O$25),0),ROW($O$1:$O$25))+1,1)*10^ROW($O$1:$O$25)/10)</f>
        <v>0</v>
      </c>
    </row>
    <row r="2670" spans="14:15" x14ac:dyDescent="0.25">
      <c r="N2670" s="311" t="str">
        <f>INDEX(Tracking!$B$6:$B$3001,ROW(A2665),1)&amp;""</f>
        <v/>
      </c>
      <c r="O2670" s="98">
        <f t="array" ref="O2670">SUMPRODUCT(MID(0&amp;N2670,LARGE(INDEX(ISNUMBER(--MID(N2670,ROW($O$1:$O$25),1))* ROW($O$1:$O$25),0),ROW($O$1:$O$25))+1,1)*10^ROW($O$1:$O$25)/10)</f>
        <v>0</v>
      </c>
    </row>
    <row r="2671" spans="14:15" x14ac:dyDescent="0.25">
      <c r="N2671" s="311" t="str">
        <f>INDEX(Tracking!$B$6:$B$3001,ROW(A2666),1)&amp;""</f>
        <v/>
      </c>
      <c r="O2671" s="98">
        <f t="array" ref="O2671">SUMPRODUCT(MID(0&amp;N2671,LARGE(INDEX(ISNUMBER(--MID(N2671,ROW($O$1:$O$25),1))* ROW($O$1:$O$25),0),ROW($O$1:$O$25))+1,1)*10^ROW($O$1:$O$25)/10)</f>
        <v>0</v>
      </c>
    </row>
    <row r="2672" spans="14:15" x14ac:dyDescent="0.25">
      <c r="N2672" s="311" t="str">
        <f>INDEX(Tracking!$B$6:$B$3001,ROW(A2667),1)&amp;""</f>
        <v/>
      </c>
      <c r="O2672" s="98">
        <f t="array" ref="O2672">SUMPRODUCT(MID(0&amp;N2672,LARGE(INDEX(ISNUMBER(--MID(N2672,ROW($O$1:$O$25),1))* ROW($O$1:$O$25),0),ROW($O$1:$O$25))+1,1)*10^ROW($O$1:$O$25)/10)</f>
        <v>0</v>
      </c>
    </row>
    <row r="2673" spans="14:15" x14ac:dyDescent="0.25">
      <c r="N2673" s="311" t="str">
        <f>INDEX(Tracking!$B$6:$B$3001,ROW(A2668),1)&amp;""</f>
        <v/>
      </c>
      <c r="O2673" s="98">
        <f t="array" ref="O2673">SUMPRODUCT(MID(0&amp;N2673,LARGE(INDEX(ISNUMBER(--MID(N2673,ROW($O$1:$O$25),1))* ROW($O$1:$O$25),0),ROW($O$1:$O$25))+1,1)*10^ROW($O$1:$O$25)/10)</f>
        <v>0</v>
      </c>
    </row>
    <row r="2674" spans="14:15" x14ac:dyDescent="0.25">
      <c r="N2674" s="311" t="str">
        <f>INDEX(Tracking!$B$6:$B$3001,ROW(A2669),1)&amp;""</f>
        <v/>
      </c>
      <c r="O2674" s="98">
        <f t="array" ref="O2674">SUMPRODUCT(MID(0&amp;N2674,LARGE(INDEX(ISNUMBER(--MID(N2674,ROW($O$1:$O$25),1))* ROW($O$1:$O$25),0),ROW($O$1:$O$25))+1,1)*10^ROW($O$1:$O$25)/10)</f>
        <v>0</v>
      </c>
    </row>
    <row r="2675" spans="14:15" x14ac:dyDescent="0.25">
      <c r="N2675" s="311" t="str">
        <f>INDEX(Tracking!$B$6:$B$3001,ROW(A2670),1)&amp;""</f>
        <v/>
      </c>
      <c r="O2675" s="98">
        <f t="array" ref="O2675">SUMPRODUCT(MID(0&amp;N2675,LARGE(INDEX(ISNUMBER(--MID(N2675,ROW($O$1:$O$25),1))* ROW($O$1:$O$25),0),ROW($O$1:$O$25))+1,1)*10^ROW($O$1:$O$25)/10)</f>
        <v>0</v>
      </c>
    </row>
    <row r="2676" spans="14:15" x14ac:dyDescent="0.25">
      <c r="N2676" s="311" t="str">
        <f>INDEX(Tracking!$B$6:$B$3001,ROW(A2671),1)&amp;""</f>
        <v/>
      </c>
      <c r="O2676" s="98">
        <f t="array" ref="O2676">SUMPRODUCT(MID(0&amp;N2676,LARGE(INDEX(ISNUMBER(--MID(N2676,ROW($O$1:$O$25),1))* ROW($O$1:$O$25),0),ROW($O$1:$O$25))+1,1)*10^ROW($O$1:$O$25)/10)</f>
        <v>0</v>
      </c>
    </row>
    <row r="2677" spans="14:15" x14ac:dyDescent="0.25">
      <c r="N2677" s="311" t="str">
        <f>INDEX(Tracking!$B$6:$B$3001,ROW(A2672),1)&amp;""</f>
        <v/>
      </c>
      <c r="O2677" s="98">
        <f t="array" ref="O2677">SUMPRODUCT(MID(0&amp;N2677,LARGE(INDEX(ISNUMBER(--MID(N2677,ROW($O$1:$O$25),1))* ROW($O$1:$O$25),0),ROW($O$1:$O$25))+1,1)*10^ROW($O$1:$O$25)/10)</f>
        <v>0</v>
      </c>
    </row>
    <row r="2678" spans="14:15" x14ac:dyDescent="0.25">
      <c r="N2678" s="311" t="str">
        <f>INDEX(Tracking!$B$6:$B$3001,ROW(A2673),1)&amp;""</f>
        <v/>
      </c>
      <c r="O2678" s="98">
        <f t="array" ref="O2678">SUMPRODUCT(MID(0&amp;N2678,LARGE(INDEX(ISNUMBER(--MID(N2678,ROW($O$1:$O$25),1))* ROW($O$1:$O$25),0),ROW($O$1:$O$25))+1,1)*10^ROW($O$1:$O$25)/10)</f>
        <v>0</v>
      </c>
    </row>
    <row r="2679" spans="14:15" x14ac:dyDescent="0.25">
      <c r="N2679" s="311" t="str">
        <f>INDEX(Tracking!$B$6:$B$3001,ROW(A2674),1)&amp;""</f>
        <v/>
      </c>
      <c r="O2679" s="98">
        <f t="array" ref="O2679">SUMPRODUCT(MID(0&amp;N2679,LARGE(INDEX(ISNUMBER(--MID(N2679,ROW($O$1:$O$25),1))* ROW($O$1:$O$25),0),ROW($O$1:$O$25))+1,1)*10^ROW($O$1:$O$25)/10)</f>
        <v>0</v>
      </c>
    </row>
    <row r="2680" spans="14:15" x14ac:dyDescent="0.25">
      <c r="N2680" s="311" t="str">
        <f>INDEX(Tracking!$B$6:$B$3001,ROW(A2675),1)&amp;""</f>
        <v/>
      </c>
      <c r="O2680" s="98">
        <f t="array" ref="O2680">SUMPRODUCT(MID(0&amp;N2680,LARGE(INDEX(ISNUMBER(--MID(N2680,ROW($O$1:$O$25),1))* ROW($O$1:$O$25),0),ROW($O$1:$O$25))+1,1)*10^ROW($O$1:$O$25)/10)</f>
        <v>0</v>
      </c>
    </row>
    <row r="2681" spans="14:15" x14ac:dyDescent="0.25">
      <c r="N2681" s="311" t="str">
        <f>INDEX(Tracking!$B$6:$B$3001,ROW(A2676),1)&amp;""</f>
        <v/>
      </c>
      <c r="O2681" s="98">
        <f t="array" ref="O2681">SUMPRODUCT(MID(0&amp;N2681,LARGE(INDEX(ISNUMBER(--MID(N2681,ROW($O$1:$O$25),1))* ROW($O$1:$O$25),0),ROW($O$1:$O$25))+1,1)*10^ROW($O$1:$O$25)/10)</f>
        <v>0</v>
      </c>
    </row>
    <row r="2682" spans="14:15" x14ac:dyDescent="0.25">
      <c r="N2682" s="311" t="str">
        <f>INDEX(Tracking!$B$6:$B$3001,ROW(A2677),1)&amp;""</f>
        <v/>
      </c>
      <c r="O2682" s="98">
        <f t="array" ref="O2682">SUMPRODUCT(MID(0&amp;N2682,LARGE(INDEX(ISNUMBER(--MID(N2682,ROW($O$1:$O$25),1))* ROW($O$1:$O$25),0),ROW($O$1:$O$25))+1,1)*10^ROW($O$1:$O$25)/10)</f>
        <v>0</v>
      </c>
    </row>
    <row r="2683" spans="14:15" x14ac:dyDescent="0.25">
      <c r="N2683" s="311" t="str">
        <f>INDEX(Tracking!$B$6:$B$3001,ROW(A2678),1)&amp;""</f>
        <v/>
      </c>
      <c r="O2683" s="98">
        <f t="array" ref="O2683">SUMPRODUCT(MID(0&amp;N2683,LARGE(INDEX(ISNUMBER(--MID(N2683,ROW($O$1:$O$25),1))* ROW($O$1:$O$25),0),ROW($O$1:$O$25))+1,1)*10^ROW($O$1:$O$25)/10)</f>
        <v>0</v>
      </c>
    </row>
    <row r="2684" spans="14:15" x14ac:dyDescent="0.25">
      <c r="N2684" s="311" t="str">
        <f>INDEX(Tracking!$B$6:$B$3001,ROW(A2679),1)&amp;""</f>
        <v/>
      </c>
      <c r="O2684" s="98">
        <f t="array" ref="O2684">SUMPRODUCT(MID(0&amp;N2684,LARGE(INDEX(ISNUMBER(--MID(N2684,ROW($O$1:$O$25),1))* ROW($O$1:$O$25),0),ROW($O$1:$O$25))+1,1)*10^ROW($O$1:$O$25)/10)</f>
        <v>0</v>
      </c>
    </row>
    <row r="2685" spans="14:15" x14ac:dyDescent="0.25">
      <c r="N2685" s="311" t="str">
        <f>INDEX(Tracking!$B$6:$B$3001,ROW(A2680),1)&amp;""</f>
        <v/>
      </c>
      <c r="O2685" s="98">
        <f t="array" ref="O2685">SUMPRODUCT(MID(0&amp;N2685,LARGE(INDEX(ISNUMBER(--MID(N2685,ROW($O$1:$O$25),1))* ROW($O$1:$O$25),0),ROW($O$1:$O$25))+1,1)*10^ROW($O$1:$O$25)/10)</f>
        <v>0</v>
      </c>
    </row>
    <row r="2686" spans="14:15" x14ac:dyDescent="0.25">
      <c r="N2686" s="311" t="str">
        <f>INDEX(Tracking!$B$6:$B$3001,ROW(A2681),1)&amp;""</f>
        <v/>
      </c>
      <c r="O2686" s="98">
        <f t="array" ref="O2686">SUMPRODUCT(MID(0&amp;N2686,LARGE(INDEX(ISNUMBER(--MID(N2686,ROW($O$1:$O$25),1))* ROW($O$1:$O$25),0),ROW($O$1:$O$25))+1,1)*10^ROW($O$1:$O$25)/10)</f>
        <v>0</v>
      </c>
    </row>
    <row r="2687" spans="14:15" x14ac:dyDescent="0.25">
      <c r="N2687" s="311" t="str">
        <f>INDEX(Tracking!$B$6:$B$3001,ROW(A2682),1)&amp;""</f>
        <v/>
      </c>
      <c r="O2687" s="98">
        <f t="array" ref="O2687">SUMPRODUCT(MID(0&amp;N2687,LARGE(INDEX(ISNUMBER(--MID(N2687,ROW($O$1:$O$25),1))* ROW($O$1:$O$25),0),ROW($O$1:$O$25))+1,1)*10^ROW($O$1:$O$25)/10)</f>
        <v>0</v>
      </c>
    </row>
    <row r="2688" spans="14:15" x14ac:dyDescent="0.25">
      <c r="N2688" s="311" t="str">
        <f>INDEX(Tracking!$B$6:$B$3001,ROW(A2683),1)&amp;""</f>
        <v/>
      </c>
      <c r="O2688" s="98">
        <f t="array" ref="O2688">SUMPRODUCT(MID(0&amp;N2688,LARGE(INDEX(ISNUMBER(--MID(N2688,ROW($O$1:$O$25),1))* ROW($O$1:$O$25),0),ROW($O$1:$O$25))+1,1)*10^ROW($O$1:$O$25)/10)</f>
        <v>0</v>
      </c>
    </row>
    <row r="2689" spans="14:15" x14ac:dyDescent="0.25">
      <c r="N2689" s="311" t="str">
        <f>INDEX(Tracking!$B$6:$B$3001,ROW(A2684),1)&amp;""</f>
        <v/>
      </c>
      <c r="O2689" s="98">
        <f t="array" ref="O2689">SUMPRODUCT(MID(0&amp;N2689,LARGE(INDEX(ISNUMBER(--MID(N2689,ROW($O$1:$O$25),1))* ROW($O$1:$O$25),0),ROW($O$1:$O$25))+1,1)*10^ROW($O$1:$O$25)/10)</f>
        <v>0</v>
      </c>
    </row>
    <row r="2690" spans="14:15" x14ac:dyDescent="0.25">
      <c r="N2690" s="311" t="str">
        <f>INDEX(Tracking!$B$6:$B$3001,ROW(A2685),1)&amp;""</f>
        <v/>
      </c>
      <c r="O2690" s="98">
        <f t="array" ref="O2690">SUMPRODUCT(MID(0&amp;N2690,LARGE(INDEX(ISNUMBER(--MID(N2690,ROW($O$1:$O$25),1))* ROW($O$1:$O$25),0),ROW($O$1:$O$25))+1,1)*10^ROW($O$1:$O$25)/10)</f>
        <v>0</v>
      </c>
    </row>
    <row r="2691" spans="14:15" x14ac:dyDescent="0.25">
      <c r="N2691" s="311" t="str">
        <f>INDEX(Tracking!$B$6:$B$3001,ROW(A2686),1)&amp;""</f>
        <v/>
      </c>
      <c r="O2691" s="98">
        <f t="array" ref="O2691">SUMPRODUCT(MID(0&amp;N2691,LARGE(INDEX(ISNUMBER(--MID(N2691,ROW($O$1:$O$25),1))* ROW($O$1:$O$25),0),ROW($O$1:$O$25))+1,1)*10^ROW($O$1:$O$25)/10)</f>
        <v>0</v>
      </c>
    </row>
    <row r="2692" spans="14:15" x14ac:dyDescent="0.25">
      <c r="N2692" s="311" t="str">
        <f>INDEX(Tracking!$B$6:$B$3001,ROW(A2687),1)&amp;""</f>
        <v/>
      </c>
      <c r="O2692" s="98">
        <f t="array" ref="O2692">SUMPRODUCT(MID(0&amp;N2692,LARGE(INDEX(ISNUMBER(--MID(N2692,ROW($O$1:$O$25),1))* ROW($O$1:$O$25),0),ROW($O$1:$O$25))+1,1)*10^ROW($O$1:$O$25)/10)</f>
        <v>0</v>
      </c>
    </row>
    <row r="2693" spans="14:15" x14ac:dyDescent="0.25">
      <c r="N2693" s="311" t="str">
        <f>INDEX(Tracking!$B$6:$B$3001,ROW(A2688),1)&amp;""</f>
        <v/>
      </c>
      <c r="O2693" s="98">
        <f t="array" ref="O2693">SUMPRODUCT(MID(0&amp;N2693,LARGE(INDEX(ISNUMBER(--MID(N2693,ROW($O$1:$O$25),1))* ROW($O$1:$O$25),0),ROW($O$1:$O$25))+1,1)*10^ROW($O$1:$O$25)/10)</f>
        <v>0</v>
      </c>
    </row>
    <row r="2694" spans="14:15" x14ac:dyDescent="0.25">
      <c r="N2694" s="311" t="str">
        <f>INDEX(Tracking!$B$6:$B$3001,ROW(A2689),1)&amp;""</f>
        <v/>
      </c>
      <c r="O2694" s="98">
        <f t="array" ref="O2694">SUMPRODUCT(MID(0&amp;N2694,LARGE(INDEX(ISNUMBER(--MID(N2694,ROW($O$1:$O$25),1))* ROW($O$1:$O$25),0),ROW($O$1:$O$25))+1,1)*10^ROW($O$1:$O$25)/10)</f>
        <v>0</v>
      </c>
    </row>
    <row r="2695" spans="14:15" x14ac:dyDescent="0.25">
      <c r="N2695" s="311" t="str">
        <f>INDEX(Tracking!$B$6:$B$3001,ROW(A2690),1)&amp;""</f>
        <v/>
      </c>
      <c r="O2695" s="98">
        <f t="array" ref="O2695">SUMPRODUCT(MID(0&amp;N2695,LARGE(INDEX(ISNUMBER(--MID(N2695,ROW($O$1:$O$25),1))* ROW($O$1:$O$25),0),ROW($O$1:$O$25))+1,1)*10^ROW($O$1:$O$25)/10)</f>
        <v>0</v>
      </c>
    </row>
    <row r="2696" spans="14:15" x14ac:dyDescent="0.25">
      <c r="N2696" s="311" t="str">
        <f>INDEX(Tracking!$B$6:$B$3001,ROW(A2691),1)&amp;""</f>
        <v/>
      </c>
      <c r="O2696" s="98">
        <f t="array" ref="O2696">SUMPRODUCT(MID(0&amp;N2696,LARGE(INDEX(ISNUMBER(--MID(N2696,ROW($O$1:$O$25),1))* ROW($O$1:$O$25),0),ROW($O$1:$O$25))+1,1)*10^ROW($O$1:$O$25)/10)</f>
        <v>0</v>
      </c>
    </row>
    <row r="2697" spans="14:15" x14ac:dyDescent="0.25">
      <c r="N2697" s="311" t="str">
        <f>INDEX(Tracking!$B$6:$B$3001,ROW(A2692),1)&amp;""</f>
        <v/>
      </c>
      <c r="O2697" s="98">
        <f t="array" ref="O2697">SUMPRODUCT(MID(0&amp;N2697,LARGE(INDEX(ISNUMBER(--MID(N2697,ROW($O$1:$O$25),1))* ROW($O$1:$O$25),0),ROW($O$1:$O$25))+1,1)*10^ROW($O$1:$O$25)/10)</f>
        <v>0</v>
      </c>
    </row>
    <row r="2698" spans="14:15" x14ac:dyDescent="0.25">
      <c r="N2698" s="311" t="str">
        <f>INDEX(Tracking!$B$6:$B$3001,ROW(A2693),1)&amp;""</f>
        <v/>
      </c>
      <c r="O2698" s="98">
        <f t="array" ref="O2698">SUMPRODUCT(MID(0&amp;N2698,LARGE(INDEX(ISNUMBER(--MID(N2698,ROW($O$1:$O$25),1))* ROW($O$1:$O$25),0),ROW($O$1:$O$25))+1,1)*10^ROW($O$1:$O$25)/10)</f>
        <v>0</v>
      </c>
    </row>
    <row r="2699" spans="14:15" x14ac:dyDescent="0.25">
      <c r="N2699" s="311" t="str">
        <f>INDEX(Tracking!$B$6:$B$3001,ROW(A2694),1)&amp;""</f>
        <v/>
      </c>
      <c r="O2699" s="98">
        <f t="array" ref="O2699">SUMPRODUCT(MID(0&amp;N2699,LARGE(INDEX(ISNUMBER(--MID(N2699,ROW($O$1:$O$25),1))* ROW($O$1:$O$25),0),ROW($O$1:$O$25))+1,1)*10^ROW($O$1:$O$25)/10)</f>
        <v>0</v>
      </c>
    </row>
    <row r="2700" spans="14:15" x14ac:dyDescent="0.25">
      <c r="N2700" s="311" t="str">
        <f>INDEX(Tracking!$B$6:$B$3001,ROW(A2695),1)&amp;""</f>
        <v/>
      </c>
      <c r="O2700" s="98">
        <f t="array" ref="O2700">SUMPRODUCT(MID(0&amp;N2700,LARGE(INDEX(ISNUMBER(--MID(N2700,ROW($O$1:$O$25),1))* ROW($O$1:$O$25),0),ROW($O$1:$O$25))+1,1)*10^ROW($O$1:$O$25)/10)</f>
        <v>0</v>
      </c>
    </row>
    <row r="2701" spans="14:15" x14ac:dyDescent="0.25">
      <c r="N2701" s="311" t="str">
        <f>INDEX(Tracking!$B$6:$B$3001,ROW(A2696),1)&amp;""</f>
        <v/>
      </c>
      <c r="O2701" s="98">
        <f t="array" ref="O2701">SUMPRODUCT(MID(0&amp;N2701,LARGE(INDEX(ISNUMBER(--MID(N2701,ROW($O$1:$O$25),1))* ROW($O$1:$O$25),0),ROW($O$1:$O$25))+1,1)*10^ROW($O$1:$O$25)/10)</f>
        <v>0</v>
      </c>
    </row>
    <row r="2702" spans="14:15" x14ac:dyDescent="0.25">
      <c r="N2702" s="311" t="str">
        <f>INDEX(Tracking!$B$6:$B$3001,ROW(A2697),1)&amp;""</f>
        <v/>
      </c>
      <c r="O2702" s="98">
        <f t="array" ref="O2702">SUMPRODUCT(MID(0&amp;N2702,LARGE(INDEX(ISNUMBER(--MID(N2702,ROW($O$1:$O$25),1))* ROW($O$1:$O$25),0),ROW($O$1:$O$25))+1,1)*10^ROW($O$1:$O$25)/10)</f>
        <v>0</v>
      </c>
    </row>
    <row r="2703" spans="14:15" x14ac:dyDescent="0.25">
      <c r="N2703" s="311" t="str">
        <f>INDEX(Tracking!$B$6:$B$3001,ROW(A2698),1)&amp;""</f>
        <v/>
      </c>
      <c r="O2703" s="98">
        <f t="array" ref="O2703">SUMPRODUCT(MID(0&amp;N2703,LARGE(INDEX(ISNUMBER(--MID(N2703,ROW($O$1:$O$25),1))* ROW($O$1:$O$25),0),ROW($O$1:$O$25))+1,1)*10^ROW($O$1:$O$25)/10)</f>
        <v>0</v>
      </c>
    </row>
    <row r="2704" spans="14:15" x14ac:dyDescent="0.25">
      <c r="N2704" s="311" t="str">
        <f>INDEX(Tracking!$B$6:$B$3001,ROW(A2699),1)&amp;""</f>
        <v/>
      </c>
      <c r="O2704" s="98">
        <f t="array" ref="O2704">SUMPRODUCT(MID(0&amp;N2704,LARGE(INDEX(ISNUMBER(--MID(N2704,ROW($O$1:$O$25),1))* ROW($O$1:$O$25),0),ROW($O$1:$O$25))+1,1)*10^ROW($O$1:$O$25)/10)</f>
        <v>0</v>
      </c>
    </row>
    <row r="2705" spans="14:15" x14ac:dyDescent="0.25">
      <c r="N2705" s="311" t="str">
        <f>INDEX(Tracking!$B$6:$B$3001,ROW(A2700),1)&amp;""</f>
        <v/>
      </c>
      <c r="O2705" s="98">
        <f t="array" ref="O2705">SUMPRODUCT(MID(0&amp;N2705,LARGE(INDEX(ISNUMBER(--MID(N2705,ROW($O$1:$O$25),1))* ROW($O$1:$O$25),0),ROW($O$1:$O$25))+1,1)*10^ROW($O$1:$O$25)/10)</f>
        <v>0</v>
      </c>
    </row>
    <row r="2706" spans="14:15" x14ac:dyDescent="0.25">
      <c r="N2706" s="311" t="str">
        <f>INDEX(Tracking!$B$6:$B$3001,ROW(A2701),1)&amp;""</f>
        <v/>
      </c>
      <c r="O2706" s="98">
        <f t="array" ref="O2706">SUMPRODUCT(MID(0&amp;N2706,LARGE(INDEX(ISNUMBER(--MID(N2706,ROW($O$1:$O$25),1))* ROW($O$1:$O$25),0),ROW($O$1:$O$25))+1,1)*10^ROW($O$1:$O$25)/10)</f>
        <v>0</v>
      </c>
    </row>
    <row r="2707" spans="14:15" x14ac:dyDescent="0.25">
      <c r="N2707" s="311" t="str">
        <f>INDEX(Tracking!$B$6:$B$3001,ROW(A2702),1)&amp;""</f>
        <v/>
      </c>
      <c r="O2707" s="98">
        <f t="array" ref="O2707">SUMPRODUCT(MID(0&amp;N2707,LARGE(INDEX(ISNUMBER(--MID(N2707,ROW($O$1:$O$25),1))* ROW($O$1:$O$25),0),ROW($O$1:$O$25))+1,1)*10^ROW($O$1:$O$25)/10)</f>
        <v>0</v>
      </c>
    </row>
    <row r="2708" spans="14:15" x14ac:dyDescent="0.25">
      <c r="N2708" s="311" t="str">
        <f>INDEX(Tracking!$B$6:$B$3001,ROW(A2703),1)&amp;""</f>
        <v/>
      </c>
      <c r="O2708" s="98">
        <f t="array" ref="O2708">SUMPRODUCT(MID(0&amp;N2708,LARGE(INDEX(ISNUMBER(--MID(N2708,ROW($O$1:$O$25),1))* ROW($O$1:$O$25),0),ROW($O$1:$O$25))+1,1)*10^ROW($O$1:$O$25)/10)</f>
        <v>0</v>
      </c>
    </row>
    <row r="2709" spans="14:15" x14ac:dyDescent="0.25">
      <c r="N2709" s="311" t="str">
        <f>INDEX(Tracking!$B$6:$B$3001,ROW(A2704),1)&amp;""</f>
        <v/>
      </c>
      <c r="O2709" s="98">
        <f t="array" ref="O2709">SUMPRODUCT(MID(0&amp;N2709,LARGE(INDEX(ISNUMBER(--MID(N2709,ROW($O$1:$O$25),1))* ROW($O$1:$O$25),0),ROW($O$1:$O$25))+1,1)*10^ROW($O$1:$O$25)/10)</f>
        <v>0</v>
      </c>
    </row>
    <row r="2710" spans="14:15" x14ac:dyDescent="0.25">
      <c r="N2710" s="311" t="str">
        <f>INDEX(Tracking!$B$6:$B$3001,ROW(A2705),1)&amp;""</f>
        <v/>
      </c>
      <c r="O2710" s="98">
        <f t="array" ref="O2710">SUMPRODUCT(MID(0&amp;N2710,LARGE(INDEX(ISNUMBER(--MID(N2710,ROW($O$1:$O$25),1))* ROW($O$1:$O$25),0),ROW($O$1:$O$25))+1,1)*10^ROW($O$1:$O$25)/10)</f>
        <v>0</v>
      </c>
    </row>
    <row r="2711" spans="14:15" x14ac:dyDescent="0.25">
      <c r="N2711" s="311" t="str">
        <f>INDEX(Tracking!$B$6:$B$3001,ROW(A2706),1)&amp;""</f>
        <v/>
      </c>
      <c r="O2711" s="98">
        <f t="array" ref="O2711">SUMPRODUCT(MID(0&amp;N2711,LARGE(INDEX(ISNUMBER(--MID(N2711,ROW($O$1:$O$25),1))* ROW($O$1:$O$25),0),ROW($O$1:$O$25))+1,1)*10^ROW($O$1:$O$25)/10)</f>
        <v>0</v>
      </c>
    </row>
    <row r="2712" spans="14:15" x14ac:dyDescent="0.25">
      <c r="N2712" s="311" t="str">
        <f>INDEX(Tracking!$B$6:$B$3001,ROW(A2707),1)&amp;""</f>
        <v/>
      </c>
      <c r="O2712" s="98">
        <f t="array" ref="O2712">SUMPRODUCT(MID(0&amp;N2712,LARGE(INDEX(ISNUMBER(--MID(N2712,ROW($O$1:$O$25),1))* ROW($O$1:$O$25),0),ROW($O$1:$O$25))+1,1)*10^ROW($O$1:$O$25)/10)</f>
        <v>0</v>
      </c>
    </row>
    <row r="2713" spans="14:15" x14ac:dyDescent="0.25">
      <c r="N2713" s="311" t="str">
        <f>INDEX(Tracking!$B$6:$B$3001,ROW(A2708),1)&amp;""</f>
        <v/>
      </c>
      <c r="O2713" s="98">
        <f t="array" ref="O2713">SUMPRODUCT(MID(0&amp;N2713,LARGE(INDEX(ISNUMBER(--MID(N2713,ROW($O$1:$O$25),1))* ROW($O$1:$O$25),0),ROW($O$1:$O$25))+1,1)*10^ROW($O$1:$O$25)/10)</f>
        <v>0</v>
      </c>
    </row>
    <row r="2714" spans="14:15" x14ac:dyDescent="0.25">
      <c r="N2714" s="311" t="str">
        <f>INDEX(Tracking!$B$6:$B$3001,ROW(A2709),1)&amp;""</f>
        <v/>
      </c>
      <c r="O2714" s="98">
        <f t="array" ref="O2714">SUMPRODUCT(MID(0&amp;N2714,LARGE(INDEX(ISNUMBER(--MID(N2714,ROW($O$1:$O$25),1))* ROW($O$1:$O$25),0),ROW($O$1:$O$25))+1,1)*10^ROW($O$1:$O$25)/10)</f>
        <v>0</v>
      </c>
    </row>
    <row r="2715" spans="14:15" x14ac:dyDescent="0.25">
      <c r="N2715" s="311" t="str">
        <f>INDEX(Tracking!$B$6:$B$3001,ROW(A2710),1)&amp;""</f>
        <v/>
      </c>
      <c r="O2715" s="98">
        <f t="array" ref="O2715">SUMPRODUCT(MID(0&amp;N2715,LARGE(INDEX(ISNUMBER(--MID(N2715,ROW($O$1:$O$25),1))* ROW($O$1:$O$25),0),ROW($O$1:$O$25))+1,1)*10^ROW($O$1:$O$25)/10)</f>
        <v>0</v>
      </c>
    </row>
    <row r="2716" spans="14:15" x14ac:dyDescent="0.25">
      <c r="N2716" s="311" t="str">
        <f>INDEX(Tracking!$B$6:$B$3001,ROW(A2711),1)&amp;""</f>
        <v/>
      </c>
      <c r="O2716" s="98">
        <f t="array" ref="O2716">SUMPRODUCT(MID(0&amp;N2716,LARGE(INDEX(ISNUMBER(--MID(N2716,ROW($O$1:$O$25),1))* ROW($O$1:$O$25),0),ROW($O$1:$O$25))+1,1)*10^ROW($O$1:$O$25)/10)</f>
        <v>0</v>
      </c>
    </row>
    <row r="2717" spans="14:15" x14ac:dyDescent="0.25">
      <c r="N2717" s="311" t="str">
        <f>INDEX(Tracking!$B$6:$B$3001,ROW(A2712),1)&amp;""</f>
        <v/>
      </c>
      <c r="O2717" s="98">
        <f t="array" ref="O2717">SUMPRODUCT(MID(0&amp;N2717,LARGE(INDEX(ISNUMBER(--MID(N2717,ROW($O$1:$O$25),1))* ROW($O$1:$O$25),0),ROW($O$1:$O$25))+1,1)*10^ROW($O$1:$O$25)/10)</f>
        <v>0</v>
      </c>
    </row>
    <row r="2718" spans="14:15" x14ac:dyDescent="0.25">
      <c r="N2718" s="311" t="str">
        <f>INDEX(Tracking!$B$6:$B$3001,ROW(A2713),1)&amp;""</f>
        <v/>
      </c>
      <c r="O2718" s="98">
        <f t="array" ref="O2718">SUMPRODUCT(MID(0&amp;N2718,LARGE(INDEX(ISNUMBER(--MID(N2718,ROW($O$1:$O$25),1))* ROW($O$1:$O$25),0),ROW($O$1:$O$25))+1,1)*10^ROW($O$1:$O$25)/10)</f>
        <v>0</v>
      </c>
    </row>
    <row r="2719" spans="14:15" x14ac:dyDescent="0.25">
      <c r="N2719" s="311" t="str">
        <f>INDEX(Tracking!$B$6:$B$3001,ROW(A2714),1)&amp;""</f>
        <v/>
      </c>
      <c r="O2719" s="98">
        <f t="array" ref="O2719">SUMPRODUCT(MID(0&amp;N2719,LARGE(INDEX(ISNUMBER(--MID(N2719,ROW($O$1:$O$25),1))* ROW($O$1:$O$25),0),ROW($O$1:$O$25))+1,1)*10^ROW($O$1:$O$25)/10)</f>
        <v>0</v>
      </c>
    </row>
    <row r="2720" spans="14:15" x14ac:dyDescent="0.25">
      <c r="N2720" s="311" t="str">
        <f>INDEX(Tracking!$B$6:$B$3001,ROW(A2715),1)&amp;""</f>
        <v/>
      </c>
      <c r="O2720" s="98">
        <f t="array" ref="O2720">SUMPRODUCT(MID(0&amp;N2720,LARGE(INDEX(ISNUMBER(--MID(N2720,ROW($O$1:$O$25),1))* ROW($O$1:$O$25),0),ROW($O$1:$O$25))+1,1)*10^ROW($O$1:$O$25)/10)</f>
        <v>0</v>
      </c>
    </row>
    <row r="2721" spans="14:15" x14ac:dyDescent="0.25">
      <c r="N2721" s="311" t="str">
        <f>INDEX(Tracking!$B$6:$B$3001,ROW(A2716),1)&amp;""</f>
        <v/>
      </c>
      <c r="O2721" s="98">
        <f t="array" ref="O2721">SUMPRODUCT(MID(0&amp;N2721,LARGE(INDEX(ISNUMBER(--MID(N2721,ROW($O$1:$O$25),1))* ROW($O$1:$O$25),0),ROW($O$1:$O$25))+1,1)*10^ROW($O$1:$O$25)/10)</f>
        <v>0</v>
      </c>
    </row>
    <row r="2722" spans="14:15" x14ac:dyDescent="0.25">
      <c r="N2722" s="311" t="str">
        <f>INDEX(Tracking!$B$6:$B$3001,ROW(A2717),1)&amp;""</f>
        <v/>
      </c>
      <c r="O2722" s="98">
        <f t="array" ref="O2722">SUMPRODUCT(MID(0&amp;N2722,LARGE(INDEX(ISNUMBER(--MID(N2722,ROW($O$1:$O$25),1))* ROW($O$1:$O$25),0),ROW($O$1:$O$25))+1,1)*10^ROW($O$1:$O$25)/10)</f>
        <v>0</v>
      </c>
    </row>
    <row r="2723" spans="14:15" x14ac:dyDescent="0.25">
      <c r="N2723" s="311" t="str">
        <f>INDEX(Tracking!$B$6:$B$3001,ROW(A2718),1)&amp;""</f>
        <v/>
      </c>
      <c r="O2723" s="98">
        <f t="array" ref="O2723">SUMPRODUCT(MID(0&amp;N2723,LARGE(INDEX(ISNUMBER(--MID(N2723,ROW($O$1:$O$25),1))* ROW($O$1:$O$25),0),ROW($O$1:$O$25))+1,1)*10^ROW($O$1:$O$25)/10)</f>
        <v>0</v>
      </c>
    </row>
    <row r="2724" spans="14:15" x14ac:dyDescent="0.25">
      <c r="N2724" s="311" t="str">
        <f>INDEX(Tracking!$B$6:$B$3001,ROW(A2719),1)&amp;""</f>
        <v/>
      </c>
      <c r="O2724" s="98">
        <f t="array" ref="O2724">SUMPRODUCT(MID(0&amp;N2724,LARGE(INDEX(ISNUMBER(--MID(N2724,ROW($O$1:$O$25),1))* ROW($O$1:$O$25),0),ROW($O$1:$O$25))+1,1)*10^ROW($O$1:$O$25)/10)</f>
        <v>0</v>
      </c>
    </row>
    <row r="2725" spans="14:15" x14ac:dyDescent="0.25">
      <c r="N2725" s="311" t="str">
        <f>INDEX(Tracking!$B$6:$B$3001,ROW(A2720),1)&amp;""</f>
        <v/>
      </c>
      <c r="O2725" s="98">
        <f t="array" ref="O2725">SUMPRODUCT(MID(0&amp;N2725,LARGE(INDEX(ISNUMBER(--MID(N2725,ROW($O$1:$O$25),1))* ROW($O$1:$O$25),0),ROW($O$1:$O$25))+1,1)*10^ROW($O$1:$O$25)/10)</f>
        <v>0</v>
      </c>
    </row>
    <row r="2726" spans="14:15" x14ac:dyDescent="0.25">
      <c r="N2726" s="311" t="str">
        <f>INDEX(Tracking!$B$6:$B$3001,ROW(A2721),1)&amp;""</f>
        <v/>
      </c>
      <c r="O2726" s="98">
        <f t="array" ref="O2726">SUMPRODUCT(MID(0&amp;N2726,LARGE(INDEX(ISNUMBER(--MID(N2726,ROW($O$1:$O$25),1))* ROW($O$1:$O$25),0),ROW($O$1:$O$25))+1,1)*10^ROW($O$1:$O$25)/10)</f>
        <v>0</v>
      </c>
    </row>
    <row r="2727" spans="14:15" x14ac:dyDescent="0.25">
      <c r="N2727" s="311" t="str">
        <f>INDEX(Tracking!$B$6:$B$3001,ROW(A2722),1)&amp;""</f>
        <v/>
      </c>
      <c r="O2727" s="98">
        <f t="array" ref="O2727">SUMPRODUCT(MID(0&amp;N2727,LARGE(INDEX(ISNUMBER(--MID(N2727,ROW($O$1:$O$25),1))* ROW($O$1:$O$25),0),ROW($O$1:$O$25))+1,1)*10^ROW($O$1:$O$25)/10)</f>
        <v>0</v>
      </c>
    </row>
    <row r="2728" spans="14:15" x14ac:dyDescent="0.25">
      <c r="N2728" s="311" t="str">
        <f>INDEX(Tracking!$B$6:$B$3001,ROW(A2723),1)&amp;""</f>
        <v/>
      </c>
      <c r="O2728" s="98">
        <f t="array" ref="O2728">SUMPRODUCT(MID(0&amp;N2728,LARGE(INDEX(ISNUMBER(--MID(N2728,ROW($O$1:$O$25),1))* ROW($O$1:$O$25),0),ROW($O$1:$O$25))+1,1)*10^ROW($O$1:$O$25)/10)</f>
        <v>0</v>
      </c>
    </row>
    <row r="2729" spans="14:15" x14ac:dyDescent="0.25">
      <c r="N2729" s="311" t="str">
        <f>INDEX(Tracking!$B$6:$B$3001,ROW(A2724),1)&amp;""</f>
        <v/>
      </c>
      <c r="O2729" s="98">
        <f t="array" ref="O2729">SUMPRODUCT(MID(0&amp;N2729,LARGE(INDEX(ISNUMBER(--MID(N2729,ROW($O$1:$O$25),1))* ROW($O$1:$O$25),0),ROW($O$1:$O$25))+1,1)*10^ROW($O$1:$O$25)/10)</f>
        <v>0</v>
      </c>
    </row>
    <row r="2730" spans="14:15" x14ac:dyDescent="0.25">
      <c r="N2730" s="311" t="str">
        <f>INDEX(Tracking!$B$6:$B$3001,ROW(A2725),1)&amp;""</f>
        <v/>
      </c>
      <c r="O2730" s="98">
        <f t="array" ref="O2730">SUMPRODUCT(MID(0&amp;N2730,LARGE(INDEX(ISNUMBER(--MID(N2730,ROW($O$1:$O$25),1))* ROW($O$1:$O$25),0),ROW($O$1:$O$25))+1,1)*10^ROW($O$1:$O$25)/10)</f>
        <v>0</v>
      </c>
    </row>
    <row r="2731" spans="14:15" x14ac:dyDescent="0.25">
      <c r="N2731" s="311" t="str">
        <f>INDEX(Tracking!$B$6:$B$3001,ROW(A2726),1)&amp;""</f>
        <v/>
      </c>
      <c r="O2731" s="98">
        <f t="array" ref="O2731">SUMPRODUCT(MID(0&amp;N2731,LARGE(INDEX(ISNUMBER(--MID(N2731,ROW($O$1:$O$25),1))* ROW($O$1:$O$25),0),ROW($O$1:$O$25))+1,1)*10^ROW($O$1:$O$25)/10)</f>
        <v>0</v>
      </c>
    </row>
    <row r="2732" spans="14:15" x14ac:dyDescent="0.25">
      <c r="N2732" s="311" t="str">
        <f>INDEX(Tracking!$B$6:$B$3001,ROW(A2727),1)&amp;""</f>
        <v/>
      </c>
      <c r="O2732" s="98">
        <f t="array" ref="O2732">SUMPRODUCT(MID(0&amp;N2732,LARGE(INDEX(ISNUMBER(--MID(N2732,ROW($O$1:$O$25),1))* ROW($O$1:$O$25),0),ROW($O$1:$O$25))+1,1)*10^ROW($O$1:$O$25)/10)</f>
        <v>0</v>
      </c>
    </row>
    <row r="2733" spans="14:15" x14ac:dyDescent="0.25">
      <c r="N2733" s="311" t="str">
        <f>INDEX(Tracking!$B$6:$B$3001,ROW(A2728),1)&amp;""</f>
        <v/>
      </c>
      <c r="O2733" s="98">
        <f t="array" ref="O2733">SUMPRODUCT(MID(0&amp;N2733,LARGE(INDEX(ISNUMBER(--MID(N2733,ROW($O$1:$O$25),1))* ROW($O$1:$O$25),0),ROW($O$1:$O$25))+1,1)*10^ROW($O$1:$O$25)/10)</f>
        <v>0</v>
      </c>
    </row>
    <row r="2734" spans="14:15" x14ac:dyDescent="0.25">
      <c r="N2734" s="311" t="str">
        <f>INDEX(Tracking!$B$6:$B$3001,ROW(A2729),1)&amp;""</f>
        <v/>
      </c>
      <c r="O2734" s="98">
        <f t="array" ref="O2734">SUMPRODUCT(MID(0&amp;N2734,LARGE(INDEX(ISNUMBER(--MID(N2734,ROW($O$1:$O$25),1))* ROW($O$1:$O$25),0),ROW($O$1:$O$25))+1,1)*10^ROW($O$1:$O$25)/10)</f>
        <v>0</v>
      </c>
    </row>
    <row r="2735" spans="14:15" x14ac:dyDescent="0.25">
      <c r="N2735" s="311" t="str">
        <f>INDEX(Tracking!$B$6:$B$3001,ROW(A2730),1)&amp;""</f>
        <v/>
      </c>
      <c r="O2735" s="98">
        <f t="array" ref="O2735">SUMPRODUCT(MID(0&amp;N2735,LARGE(INDEX(ISNUMBER(--MID(N2735,ROW($O$1:$O$25),1))* ROW($O$1:$O$25),0),ROW($O$1:$O$25))+1,1)*10^ROW($O$1:$O$25)/10)</f>
        <v>0</v>
      </c>
    </row>
    <row r="2736" spans="14:15" x14ac:dyDescent="0.25">
      <c r="N2736" s="311" t="str">
        <f>INDEX(Tracking!$B$6:$B$3001,ROW(A2731),1)&amp;""</f>
        <v/>
      </c>
      <c r="O2736" s="98">
        <f t="array" ref="O2736">SUMPRODUCT(MID(0&amp;N2736,LARGE(INDEX(ISNUMBER(--MID(N2736,ROW($O$1:$O$25),1))* ROW($O$1:$O$25),0),ROW($O$1:$O$25))+1,1)*10^ROW($O$1:$O$25)/10)</f>
        <v>0</v>
      </c>
    </row>
    <row r="2737" spans="14:15" x14ac:dyDescent="0.25">
      <c r="N2737" s="311" t="str">
        <f>INDEX(Tracking!$B$6:$B$3001,ROW(A2732),1)&amp;""</f>
        <v/>
      </c>
      <c r="O2737" s="98">
        <f t="array" ref="O2737">SUMPRODUCT(MID(0&amp;N2737,LARGE(INDEX(ISNUMBER(--MID(N2737,ROW($O$1:$O$25),1))* ROW($O$1:$O$25),0),ROW($O$1:$O$25))+1,1)*10^ROW($O$1:$O$25)/10)</f>
        <v>0</v>
      </c>
    </row>
    <row r="2738" spans="14:15" x14ac:dyDescent="0.25">
      <c r="N2738" s="311" t="str">
        <f>INDEX(Tracking!$B$6:$B$3001,ROW(A2733),1)&amp;""</f>
        <v/>
      </c>
      <c r="O2738" s="98">
        <f t="array" ref="O2738">SUMPRODUCT(MID(0&amp;N2738,LARGE(INDEX(ISNUMBER(--MID(N2738,ROW($O$1:$O$25),1))* ROW($O$1:$O$25),0),ROW($O$1:$O$25))+1,1)*10^ROW($O$1:$O$25)/10)</f>
        <v>0</v>
      </c>
    </row>
    <row r="2739" spans="14:15" x14ac:dyDescent="0.25">
      <c r="N2739" s="311" t="str">
        <f>INDEX(Tracking!$B$6:$B$3001,ROW(A2734),1)&amp;""</f>
        <v/>
      </c>
      <c r="O2739" s="98">
        <f t="array" ref="O2739">SUMPRODUCT(MID(0&amp;N2739,LARGE(INDEX(ISNUMBER(--MID(N2739,ROW($O$1:$O$25),1))* ROW($O$1:$O$25),0),ROW($O$1:$O$25))+1,1)*10^ROW($O$1:$O$25)/10)</f>
        <v>0</v>
      </c>
    </row>
    <row r="2740" spans="14:15" x14ac:dyDescent="0.25">
      <c r="N2740" s="311" t="str">
        <f>INDEX(Tracking!$B$6:$B$3001,ROW(A2735),1)&amp;""</f>
        <v/>
      </c>
      <c r="O2740" s="98">
        <f t="array" ref="O2740">SUMPRODUCT(MID(0&amp;N2740,LARGE(INDEX(ISNUMBER(--MID(N2740,ROW($O$1:$O$25),1))* ROW($O$1:$O$25),0),ROW($O$1:$O$25))+1,1)*10^ROW($O$1:$O$25)/10)</f>
        <v>0</v>
      </c>
    </row>
    <row r="2741" spans="14:15" x14ac:dyDescent="0.25">
      <c r="N2741" s="311" t="str">
        <f>INDEX(Tracking!$B$6:$B$3001,ROW(A2736),1)&amp;""</f>
        <v/>
      </c>
      <c r="O2741" s="98">
        <f t="array" ref="O2741">SUMPRODUCT(MID(0&amp;N2741,LARGE(INDEX(ISNUMBER(--MID(N2741,ROW($O$1:$O$25),1))* ROW($O$1:$O$25),0),ROW($O$1:$O$25))+1,1)*10^ROW($O$1:$O$25)/10)</f>
        <v>0</v>
      </c>
    </row>
    <row r="2742" spans="14:15" x14ac:dyDescent="0.25">
      <c r="N2742" s="311" t="str">
        <f>INDEX(Tracking!$B$6:$B$3001,ROW(A2737),1)&amp;""</f>
        <v/>
      </c>
      <c r="O2742" s="98">
        <f t="array" ref="O2742">SUMPRODUCT(MID(0&amp;N2742,LARGE(INDEX(ISNUMBER(--MID(N2742,ROW($O$1:$O$25),1))* ROW($O$1:$O$25),0),ROW($O$1:$O$25))+1,1)*10^ROW($O$1:$O$25)/10)</f>
        <v>0</v>
      </c>
    </row>
    <row r="2743" spans="14:15" x14ac:dyDescent="0.25">
      <c r="N2743" s="311" t="str">
        <f>INDEX(Tracking!$B$6:$B$3001,ROW(A2738),1)&amp;""</f>
        <v/>
      </c>
      <c r="O2743" s="98">
        <f t="array" ref="O2743">SUMPRODUCT(MID(0&amp;N2743,LARGE(INDEX(ISNUMBER(--MID(N2743,ROW($O$1:$O$25),1))* ROW($O$1:$O$25),0),ROW($O$1:$O$25))+1,1)*10^ROW($O$1:$O$25)/10)</f>
        <v>0</v>
      </c>
    </row>
    <row r="2744" spans="14:15" x14ac:dyDescent="0.25">
      <c r="N2744" s="311" t="str">
        <f>INDEX(Tracking!$B$6:$B$3001,ROW(A2739),1)&amp;""</f>
        <v/>
      </c>
      <c r="O2744" s="98">
        <f t="array" ref="O2744">SUMPRODUCT(MID(0&amp;N2744,LARGE(INDEX(ISNUMBER(--MID(N2744,ROW($O$1:$O$25),1))* ROW($O$1:$O$25),0),ROW($O$1:$O$25))+1,1)*10^ROW($O$1:$O$25)/10)</f>
        <v>0</v>
      </c>
    </row>
    <row r="2745" spans="14:15" x14ac:dyDescent="0.25">
      <c r="N2745" s="311" t="str">
        <f>INDEX(Tracking!$B$6:$B$3001,ROW(A2740),1)&amp;""</f>
        <v/>
      </c>
      <c r="O2745" s="98">
        <f t="array" ref="O2745">SUMPRODUCT(MID(0&amp;N2745,LARGE(INDEX(ISNUMBER(--MID(N2745,ROW($O$1:$O$25),1))* ROW($O$1:$O$25),0),ROW($O$1:$O$25))+1,1)*10^ROW($O$1:$O$25)/10)</f>
        <v>0</v>
      </c>
    </row>
    <row r="2746" spans="14:15" x14ac:dyDescent="0.25">
      <c r="N2746" s="311" t="str">
        <f>INDEX(Tracking!$B$6:$B$3001,ROW(A2741),1)&amp;""</f>
        <v/>
      </c>
      <c r="O2746" s="98">
        <f t="array" ref="O2746">SUMPRODUCT(MID(0&amp;N2746,LARGE(INDEX(ISNUMBER(--MID(N2746,ROW($O$1:$O$25),1))* ROW($O$1:$O$25),0),ROW($O$1:$O$25))+1,1)*10^ROW($O$1:$O$25)/10)</f>
        <v>0</v>
      </c>
    </row>
    <row r="2747" spans="14:15" x14ac:dyDescent="0.25">
      <c r="N2747" s="311" t="str">
        <f>INDEX(Tracking!$B$6:$B$3001,ROW(A2742),1)&amp;""</f>
        <v/>
      </c>
      <c r="O2747" s="98">
        <f t="array" ref="O2747">SUMPRODUCT(MID(0&amp;N2747,LARGE(INDEX(ISNUMBER(--MID(N2747,ROW($O$1:$O$25),1))* ROW($O$1:$O$25),0),ROW($O$1:$O$25))+1,1)*10^ROW($O$1:$O$25)/10)</f>
        <v>0</v>
      </c>
    </row>
    <row r="2748" spans="14:15" x14ac:dyDescent="0.25">
      <c r="N2748" s="311" t="str">
        <f>INDEX(Tracking!$B$6:$B$3001,ROW(A2743),1)&amp;""</f>
        <v/>
      </c>
      <c r="O2748" s="98">
        <f t="array" ref="O2748">SUMPRODUCT(MID(0&amp;N2748,LARGE(INDEX(ISNUMBER(--MID(N2748,ROW($O$1:$O$25),1))* ROW($O$1:$O$25),0),ROW($O$1:$O$25))+1,1)*10^ROW($O$1:$O$25)/10)</f>
        <v>0</v>
      </c>
    </row>
    <row r="2749" spans="14:15" x14ac:dyDescent="0.25">
      <c r="N2749" s="311" t="str">
        <f>INDEX(Tracking!$B$6:$B$3001,ROW(A2744),1)&amp;""</f>
        <v/>
      </c>
      <c r="O2749" s="98">
        <f t="array" ref="O2749">SUMPRODUCT(MID(0&amp;N2749,LARGE(INDEX(ISNUMBER(--MID(N2749,ROW($O$1:$O$25),1))* ROW($O$1:$O$25),0),ROW($O$1:$O$25))+1,1)*10^ROW($O$1:$O$25)/10)</f>
        <v>0</v>
      </c>
    </row>
    <row r="2750" spans="14:15" x14ac:dyDescent="0.25">
      <c r="N2750" s="311" t="str">
        <f>INDEX(Tracking!$B$6:$B$3001,ROW(A2745),1)&amp;""</f>
        <v/>
      </c>
      <c r="O2750" s="98">
        <f t="array" ref="O2750">SUMPRODUCT(MID(0&amp;N2750,LARGE(INDEX(ISNUMBER(--MID(N2750,ROW($O$1:$O$25),1))* ROW($O$1:$O$25),0),ROW($O$1:$O$25))+1,1)*10^ROW($O$1:$O$25)/10)</f>
        <v>0</v>
      </c>
    </row>
    <row r="2751" spans="14:15" x14ac:dyDescent="0.25">
      <c r="N2751" s="311" t="str">
        <f>INDEX(Tracking!$B$6:$B$3001,ROW(A2746),1)&amp;""</f>
        <v/>
      </c>
      <c r="O2751" s="98">
        <f t="array" ref="O2751">SUMPRODUCT(MID(0&amp;N2751,LARGE(INDEX(ISNUMBER(--MID(N2751,ROW($O$1:$O$25),1))* ROW($O$1:$O$25),0),ROW($O$1:$O$25))+1,1)*10^ROW($O$1:$O$25)/10)</f>
        <v>0</v>
      </c>
    </row>
    <row r="2752" spans="14:15" x14ac:dyDescent="0.25">
      <c r="N2752" s="311" t="str">
        <f>INDEX(Tracking!$B$6:$B$3001,ROW(A2747),1)&amp;""</f>
        <v/>
      </c>
      <c r="O2752" s="98">
        <f t="array" ref="O2752">SUMPRODUCT(MID(0&amp;N2752,LARGE(INDEX(ISNUMBER(--MID(N2752,ROW($O$1:$O$25),1))* ROW($O$1:$O$25),0),ROW($O$1:$O$25))+1,1)*10^ROW($O$1:$O$25)/10)</f>
        <v>0</v>
      </c>
    </row>
    <row r="2753" spans="14:15" x14ac:dyDescent="0.25">
      <c r="N2753" s="311" t="str">
        <f>INDEX(Tracking!$B$6:$B$3001,ROW(A2748),1)&amp;""</f>
        <v/>
      </c>
      <c r="O2753" s="98">
        <f t="array" ref="O2753">SUMPRODUCT(MID(0&amp;N2753,LARGE(INDEX(ISNUMBER(--MID(N2753,ROW($O$1:$O$25),1))* ROW($O$1:$O$25),0),ROW($O$1:$O$25))+1,1)*10^ROW($O$1:$O$25)/10)</f>
        <v>0</v>
      </c>
    </row>
    <row r="2754" spans="14:15" x14ac:dyDescent="0.25">
      <c r="N2754" s="311" t="str">
        <f>INDEX(Tracking!$B$6:$B$3001,ROW(A2749),1)&amp;""</f>
        <v/>
      </c>
      <c r="O2754" s="98">
        <f t="array" ref="O2754">SUMPRODUCT(MID(0&amp;N2754,LARGE(INDEX(ISNUMBER(--MID(N2754,ROW($O$1:$O$25),1))* ROW($O$1:$O$25),0),ROW($O$1:$O$25))+1,1)*10^ROW($O$1:$O$25)/10)</f>
        <v>0</v>
      </c>
    </row>
    <row r="2755" spans="14:15" x14ac:dyDescent="0.25">
      <c r="N2755" s="311" t="str">
        <f>INDEX(Tracking!$B$6:$B$3001,ROW(A2750),1)&amp;""</f>
        <v/>
      </c>
      <c r="O2755" s="98">
        <f t="array" ref="O2755">SUMPRODUCT(MID(0&amp;N2755,LARGE(INDEX(ISNUMBER(--MID(N2755,ROW($O$1:$O$25),1))* ROW($O$1:$O$25),0),ROW($O$1:$O$25))+1,1)*10^ROW($O$1:$O$25)/10)</f>
        <v>0</v>
      </c>
    </row>
    <row r="2756" spans="14:15" x14ac:dyDescent="0.25">
      <c r="N2756" s="311" t="str">
        <f>INDEX(Tracking!$B$6:$B$3001,ROW(A2751),1)&amp;""</f>
        <v/>
      </c>
      <c r="O2756" s="98">
        <f t="array" ref="O2756">SUMPRODUCT(MID(0&amp;N2756,LARGE(INDEX(ISNUMBER(--MID(N2756,ROW($O$1:$O$25),1))* ROW($O$1:$O$25),0),ROW($O$1:$O$25))+1,1)*10^ROW($O$1:$O$25)/10)</f>
        <v>0</v>
      </c>
    </row>
    <row r="2757" spans="14:15" x14ac:dyDescent="0.25">
      <c r="N2757" s="311" t="str">
        <f>INDEX(Tracking!$B$6:$B$3001,ROW(A2752),1)&amp;""</f>
        <v/>
      </c>
      <c r="O2757" s="98">
        <f t="array" ref="O2757">SUMPRODUCT(MID(0&amp;N2757,LARGE(INDEX(ISNUMBER(--MID(N2757,ROW($O$1:$O$25),1))* ROW($O$1:$O$25),0),ROW($O$1:$O$25))+1,1)*10^ROW($O$1:$O$25)/10)</f>
        <v>0</v>
      </c>
    </row>
    <row r="2758" spans="14:15" x14ac:dyDescent="0.25">
      <c r="N2758" s="311" t="str">
        <f>INDEX(Tracking!$B$6:$B$3001,ROW(A2753),1)&amp;""</f>
        <v/>
      </c>
      <c r="O2758" s="98">
        <f t="array" ref="O2758">SUMPRODUCT(MID(0&amp;N2758,LARGE(INDEX(ISNUMBER(--MID(N2758,ROW($O$1:$O$25),1))* ROW($O$1:$O$25),0),ROW($O$1:$O$25))+1,1)*10^ROW($O$1:$O$25)/10)</f>
        <v>0</v>
      </c>
    </row>
    <row r="2759" spans="14:15" x14ac:dyDescent="0.25">
      <c r="N2759" s="311" t="str">
        <f>INDEX(Tracking!$B$6:$B$3001,ROW(A2754),1)&amp;""</f>
        <v/>
      </c>
      <c r="O2759" s="98">
        <f t="array" ref="O2759">SUMPRODUCT(MID(0&amp;N2759,LARGE(INDEX(ISNUMBER(--MID(N2759,ROW($O$1:$O$25),1))* ROW($O$1:$O$25),0),ROW($O$1:$O$25))+1,1)*10^ROW($O$1:$O$25)/10)</f>
        <v>0</v>
      </c>
    </row>
    <row r="2760" spans="14:15" x14ac:dyDescent="0.25">
      <c r="N2760" s="311" t="str">
        <f>INDEX(Tracking!$B$6:$B$3001,ROW(A2755),1)&amp;""</f>
        <v/>
      </c>
      <c r="O2760" s="98">
        <f t="array" ref="O2760">SUMPRODUCT(MID(0&amp;N2760,LARGE(INDEX(ISNUMBER(--MID(N2760,ROW($O$1:$O$25),1))* ROW($O$1:$O$25),0),ROW($O$1:$O$25))+1,1)*10^ROW($O$1:$O$25)/10)</f>
        <v>0</v>
      </c>
    </row>
    <row r="2761" spans="14:15" x14ac:dyDescent="0.25">
      <c r="N2761" s="311" t="str">
        <f>INDEX(Tracking!$B$6:$B$3001,ROW(A2756),1)&amp;""</f>
        <v/>
      </c>
      <c r="O2761" s="98">
        <f t="array" ref="O2761">SUMPRODUCT(MID(0&amp;N2761,LARGE(INDEX(ISNUMBER(--MID(N2761,ROW($O$1:$O$25),1))* ROW($O$1:$O$25),0),ROW($O$1:$O$25))+1,1)*10^ROW($O$1:$O$25)/10)</f>
        <v>0</v>
      </c>
    </row>
    <row r="2762" spans="14:15" x14ac:dyDescent="0.25">
      <c r="N2762" s="311" t="str">
        <f>INDEX(Tracking!$B$6:$B$3001,ROW(A2757),1)&amp;""</f>
        <v/>
      </c>
      <c r="O2762" s="98">
        <f t="array" ref="O2762">SUMPRODUCT(MID(0&amp;N2762,LARGE(INDEX(ISNUMBER(--MID(N2762,ROW($O$1:$O$25),1))* ROW($O$1:$O$25),0),ROW($O$1:$O$25))+1,1)*10^ROW($O$1:$O$25)/10)</f>
        <v>0</v>
      </c>
    </row>
    <row r="2763" spans="14:15" x14ac:dyDescent="0.25">
      <c r="N2763" s="311" t="str">
        <f>INDEX(Tracking!$B$6:$B$3001,ROW(A2758),1)&amp;""</f>
        <v/>
      </c>
      <c r="O2763" s="98">
        <f t="array" ref="O2763">SUMPRODUCT(MID(0&amp;N2763,LARGE(INDEX(ISNUMBER(--MID(N2763,ROW($O$1:$O$25),1))* ROW($O$1:$O$25),0),ROW($O$1:$O$25))+1,1)*10^ROW($O$1:$O$25)/10)</f>
        <v>0</v>
      </c>
    </row>
    <row r="2764" spans="14:15" x14ac:dyDescent="0.25">
      <c r="N2764" s="311" t="str">
        <f>INDEX(Tracking!$B$6:$B$3001,ROW(A2759),1)&amp;""</f>
        <v/>
      </c>
      <c r="O2764" s="98">
        <f t="array" ref="O2764">SUMPRODUCT(MID(0&amp;N2764,LARGE(INDEX(ISNUMBER(--MID(N2764,ROW($O$1:$O$25),1))* ROW($O$1:$O$25),0),ROW($O$1:$O$25))+1,1)*10^ROW($O$1:$O$25)/10)</f>
        <v>0</v>
      </c>
    </row>
    <row r="2765" spans="14:15" x14ac:dyDescent="0.25">
      <c r="N2765" s="311" t="str">
        <f>INDEX(Tracking!$B$6:$B$3001,ROW(A2760),1)&amp;""</f>
        <v/>
      </c>
      <c r="O2765" s="98">
        <f t="array" ref="O2765">SUMPRODUCT(MID(0&amp;N2765,LARGE(INDEX(ISNUMBER(--MID(N2765,ROW($O$1:$O$25),1))* ROW($O$1:$O$25),0),ROW($O$1:$O$25))+1,1)*10^ROW($O$1:$O$25)/10)</f>
        <v>0</v>
      </c>
    </row>
    <row r="2766" spans="14:15" x14ac:dyDescent="0.25">
      <c r="N2766" s="311" t="str">
        <f>INDEX(Tracking!$B$6:$B$3001,ROW(A2761),1)&amp;""</f>
        <v/>
      </c>
      <c r="O2766" s="98">
        <f t="array" ref="O2766">SUMPRODUCT(MID(0&amp;N2766,LARGE(INDEX(ISNUMBER(--MID(N2766,ROW($O$1:$O$25),1))* ROW($O$1:$O$25),0),ROW($O$1:$O$25))+1,1)*10^ROW($O$1:$O$25)/10)</f>
        <v>0</v>
      </c>
    </row>
    <row r="2767" spans="14:15" x14ac:dyDescent="0.25">
      <c r="N2767" s="311" t="str">
        <f>INDEX(Tracking!$B$6:$B$3001,ROW(A2762),1)&amp;""</f>
        <v/>
      </c>
      <c r="O2767" s="98">
        <f t="array" ref="O2767">SUMPRODUCT(MID(0&amp;N2767,LARGE(INDEX(ISNUMBER(--MID(N2767,ROW($O$1:$O$25),1))* ROW($O$1:$O$25),0),ROW($O$1:$O$25))+1,1)*10^ROW($O$1:$O$25)/10)</f>
        <v>0</v>
      </c>
    </row>
    <row r="2768" spans="14:15" x14ac:dyDescent="0.25">
      <c r="N2768" s="311" t="str">
        <f>INDEX(Tracking!$B$6:$B$3001,ROW(A2763),1)&amp;""</f>
        <v/>
      </c>
      <c r="O2768" s="98">
        <f t="array" ref="O2768">SUMPRODUCT(MID(0&amp;N2768,LARGE(INDEX(ISNUMBER(--MID(N2768,ROW($O$1:$O$25),1))* ROW($O$1:$O$25),0),ROW($O$1:$O$25))+1,1)*10^ROW($O$1:$O$25)/10)</f>
        <v>0</v>
      </c>
    </row>
    <row r="2769" spans="14:15" x14ac:dyDescent="0.25">
      <c r="N2769" s="311" t="str">
        <f>INDEX(Tracking!$B$6:$B$3001,ROW(A2764),1)&amp;""</f>
        <v/>
      </c>
      <c r="O2769" s="98">
        <f t="array" ref="O2769">SUMPRODUCT(MID(0&amp;N2769,LARGE(INDEX(ISNUMBER(--MID(N2769,ROW($O$1:$O$25),1))* ROW($O$1:$O$25),0),ROW($O$1:$O$25))+1,1)*10^ROW($O$1:$O$25)/10)</f>
        <v>0</v>
      </c>
    </row>
    <row r="2770" spans="14:15" x14ac:dyDescent="0.25">
      <c r="N2770" s="311" t="str">
        <f>INDEX(Tracking!$B$6:$B$3001,ROW(A2765),1)&amp;""</f>
        <v/>
      </c>
      <c r="O2770" s="98">
        <f t="array" ref="O2770">SUMPRODUCT(MID(0&amp;N2770,LARGE(INDEX(ISNUMBER(--MID(N2770,ROW($O$1:$O$25),1))* ROW($O$1:$O$25),0),ROW($O$1:$O$25))+1,1)*10^ROW($O$1:$O$25)/10)</f>
        <v>0</v>
      </c>
    </row>
    <row r="2771" spans="14:15" x14ac:dyDescent="0.25">
      <c r="N2771" s="311" t="str">
        <f>INDEX(Tracking!$B$6:$B$3001,ROW(A2766),1)&amp;""</f>
        <v/>
      </c>
      <c r="O2771" s="98">
        <f t="array" ref="O2771">SUMPRODUCT(MID(0&amp;N2771,LARGE(INDEX(ISNUMBER(--MID(N2771,ROW($O$1:$O$25),1))* ROW($O$1:$O$25),0),ROW($O$1:$O$25))+1,1)*10^ROW($O$1:$O$25)/10)</f>
        <v>0</v>
      </c>
    </row>
    <row r="2772" spans="14:15" x14ac:dyDescent="0.25">
      <c r="N2772" s="311" t="str">
        <f>INDEX(Tracking!$B$6:$B$3001,ROW(A2767),1)&amp;""</f>
        <v/>
      </c>
      <c r="O2772" s="98">
        <f t="array" ref="O2772">SUMPRODUCT(MID(0&amp;N2772,LARGE(INDEX(ISNUMBER(--MID(N2772,ROW($O$1:$O$25),1))* ROW($O$1:$O$25),0),ROW($O$1:$O$25))+1,1)*10^ROW($O$1:$O$25)/10)</f>
        <v>0</v>
      </c>
    </row>
    <row r="2773" spans="14:15" x14ac:dyDescent="0.25">
      <c r="N2773" s="311" t="str">
        <f>INDEX(Tracking!$B$6:$B$3001,ROW(A2768),1)&amp;""</f>
        <v/>
      </c>
      <c r="O2773" s="98">
        <f t="array" ref="O2773">SUMPRODUCT(MID(0&amp;N2773,LARGE(INDEX(ISNUMBER(--MID(N2773,ROW($O$1:$O$25),1))* ROW($O$1:$O$25),0),ROW($O$1:$O$25))+1,1)*10^ROW($O$1:$O$25)/10)</f>
        <v>0</v>
      </c>
    </row>
    <row r="2774" spans="14:15" x14ac:dyDescent="0.25">
      <c r="N2774" s="311" t="str">
        <f>INDEX(Tracking!$B$6:$B$3001,ROW(A2769),1)&amp;""</f>
        <v/>
      </c>
      <c r="O2774" s="98">
        <f t="array" ref="O2774">SUMPRODUCT(MID(0&amp;N2774,LARGE(INDEX(ISNUMBER(--MID(N2774,ROW($O$1:$O$25),1))* ROW($O$1:$O$25),0),ROW($O$1:$O$25))+1,1)*10^ROW($O$1:$O$25)/10)</f>
        <v>0</v>
      </c>
    </row>
    <row r="2775" spans="14:15" x14ac:dyDescent="0.25">
      <c r="N2775" s="311" t="str">
        <f>INDEX(Tracking!$B$6:$B$3001,ROW(A2770),1)&amp;""</f>
        <v/>
      </c>
      <c r="O2775" s="98">
        <f t="array" ref="O2775">SUMPRODUCT(MID(0&amp;N2775,LARGE(INDEX(ISNUMBER(--MID(N2775,ROW($O$1:$O$25),1))* ROW($O$1:$O$25),0),ROW($O$1:$O$25))+1,1)*10^ROW($O$1:$O$25)/10)</f>
        <v>0</v>
      </c>
    </row>
    <row r="2776" spans="14:15" x14ac:dyDescent="0.25">
      <c r="N2776" s="311" t="str">
        <f>INDEX(Tracking!$B$6:$B$3001,ROW(A2771),1)&amp;""</f>
        <v/>
      </c>
      <c r="O2776" s="98">
        <f t="array" ref="O2776">SUMPRODUCT(MID(0&amp;N2776,LARGE(INDEX(ISNUMBER(--MID(N2776,ROW($O$1:$O$25),1))* ROW($O$1:$O$25),0),ROW($O$1:$O$25))+1,1)*10^ROW($O$1:$O$25)/10)</f>
        <v>0</v>
      </c>
    </row>
    <row r="2777" spans="14:15" x14ac:dyDescent="0.25">
      <c r="N2777" s="311" t="str">
        <f>INDEX(Tracking!$B$6:$B$3001,ROW(A2772),1)&amp;""</f>
        <v/>
      </c>
      <c r="O2777" s="98">
        <f t="array" ref="O2777">SUMPRODUCT(MID(0&amp;N2777,LARGE(INDEX(ISNUMBER(--MID(N2777,ROW($O$1:$O$25),1))* ROW($O$1:$O$25),0),ROW($O$1:$O$25))+1,1)*10^ROW($O$1:$O$25)/10)</f>
        <v>0</v>
      </c>
    </row>
    <row r="2778" spans="14:15" x14ac:dyDescent="0.25">
      <c r="N2778" s="311" t="str">
        <f>INDEX(Tracking!$B$6:$B$3001,ROW(A2773),1)&amp;""</f>
        <v/>
      </c>
      <c r="O2778" s="98">
        <f t="array" ref="O2778">SUMPRODUCT(MID(0&amp;N2778,LARGE(INDEX(ISNUMBER(--MID(N2778,ROW($O$1:$O$25),1))* ROW($O$1:$O$25),0),ROW($O$1:$O$25))+1,1)*10^ROW($O$1:$O$25)/10)</f>
        <v>0</v>
      </c>
    </row>
    <row r="2779" spans="14:15" x14ac:dyDescent="0.25">
      <c r="N2779" s="311" t="str">
        <f>INDEX(Tracking!$B$6:$B$3001,ROW(A2774),1)&amp;""</f>
        <v/>
      </c>
      <c r="O2779" s="98">
        <f t="array" ref="O2779">SUMPRODUCT(MID(0&amp;N2779,LARGE(INDEX(ISNUMBER(--MID(N2779,ROW($O$1:$O$25),1))* ROW($O$1:$O$25),0),ROW($O$1:$O$25))+1,1)*10^ROW($O$1:$O$25)/10)</f>
        <v>0</v>
      </c>
    </row>
    <row r="2780" spans="14:15" x14ac:dyDescent="0.25">
      <c r="N2780" s="311" t="str">
        <f>INDEX(Tracking!$B$6:$B$3001,ROW(A2775),1)&amp;""</f>
        <v/>
      </c>
      <c r="O2780" s="98">
        <f t="array" ref="O2780">SUMPRODUCT(MID(0&amp;N2780,LARGE(INDEX(ISNUMBER(--MID(N2780,ROW($O$1:$O$25),1))* ROW($O$1:$O$25),0),ROW($O$1:$O$25))+1,1)*10^ROW($O$1:$O$25)/10)</f>
        <v>0</v>
      </c>
    </row>
    <row r="2781" spans="14:15" x14ac:dyDescent="0.25">
      <c r="N2781" s="311" t="str">
        <f>INDEX(Tracking!$B$6:$B$3001,ROW(A2776),1)&amp;""</f>
        <v/>
      </c>
      <c r="O2781" s="98">
        <f t="array" ref="O2781">SUMPRODUCT(MID(0&amp;N2781,LARGE(INDEX(ISNUMBER(--MID(N2781,ROW($O$1:$O$25),1))* ROW($O$1:$O$25),0),ROW($O$1:$O$25))+1,1)*10^ROW($O$1:$O$25)/10)</f>
        <v>0</v>
      </c>
    </row>
    <row r="2782" spans="14:15" x14ac:dyDescent="0.25">
      <c r="N2782" s="311" t="str">
        <f>INDEX(Tracking!$B$6:$B$3001,ROW(A2777),1)&amp;""</f>
        <v/>
      </c>
      <c r="O2782" s="98">
        <f t="array" ref="O2782">SUMPRODUCT(MID(0&amp;N2782,LARGE(INDEX(ISNUMBER(--MID(N2782,ROW($O$1:$O$25),1))* ROW($O$1:$O$25),0),ROW($O$1:$O$25))+1,1)*10^ROW($O$1:$O$25)/10)</f>
        <v>0</v>
      </c>
    </row>
    <row r="2783" spans="14:15" x14ac:dyDescent="0.25">
      <c r="N2783" s="311" t="str">
        <f>INDEX(Tracking!$B$6:$B$3001,ROW(A2778),1)&amp;""</f>
        <v/>
      </c>
      <c r="O2783" s="98">
        <f t="array" ref="O2783">SUMPRODUCT(MID(0&amp;N2783,LARGE(INDEX(ISNUMBER(--MID(N2783,ROW($O$1:$O$25),1))* ROW($O$1:$O$25),0),ROW($O$1:$O$25))+1,1)*10^ROW($O$1:$O$25)/10)</f>
        <v>0</v>
      </c>
    </row>
    <row r="2784" spans="14:15" x14ac:dyDescent="0.25">
      <c r="N2784" s="311" t="str">
        <f>INDEX(Tracking!$B$6:$B$3001,ROW(A2779),1)&amp;""</f>
        <v/>
      </c>
      <c r="O2784" s="98">
        <f t="array" ref="O2784">SUMPRODUCT(MID(0&amp;N2784,LARGE(INDEX(ISNUMBER(--MID(N2784,ROW($O$1:$O$25),1))* ROW($O$1:$O$25),0),ROW($O$1:$O$25))+1,1)*10^ROW($O$1:$O$25)/10)</f>
        <v>0</v>
      </c>
    </row>
    <row r="2785" spans="14:15" x14ac:dyDescent="0.25">
      <c r="N2785" s="311" t="str">
        <f>INDEX(Tracking!$B$6:$B$3001,ROW(A2780),1)&amp;""</f>
        <v/>
      </c>
      <c r="O2785" s="98">
        <f t="array" ref="O2785">SUMPRODUCT(MID(0&amp;N2785,LARGE(INDEX(ISNUMBER(--MID(N2785,ROW($O$1:$O$25),1))* ROW($O$1:$O$25),0),ROW($O$1:$O$25))+1,1)*10^ROW($O$1:$O$25)/10)</f>
        <v>0</v>
      </c>
    </row>
    <row r="2786" spans="14:15" x14ac:dyDescent="0.25">
      <c r="N2786" s="311" t="str">
        <f>INDEX(Tracking!$B$6:$B$3001,ROW(A2781),1)&amp;""</f>
        <v/>
      </c>
      <c r="O2786" s="98">
        <f t="array" ref="O2786">SUMPRODUCT(MID(0&amp;N2786,LARGE(INDEX(ISNUMBER(--MID(N2786,ROW($O$1:$O$25),1))* ROW($O$1:$O$25),0),ROW($O$1:$O$25))+1,1)*10^ROW($O$1:$O$25)/10)</f>
        <v>0</v>
      </c>
    </row>
    <row r="2787" spans="14:15" x14ac:dyDescent="0.25">
      <c r="N2787" s="311" t="str">
        <f>INDEX(Tracking!$B$6:$B$3001,ROW(A2782),1)&amp;""</f>
        <v/>
      </c>
      <c r="O2787" s="98">
        <f t="array" ref="O2787">SUMPRODUCT(MID(0&amp;N2787,LARGE(INDEX(ISNUMBER(--MID(N2787,ROW($O$1:$O$25),1))* ROW($O$1:$O$25),0),ROW($O$1:$O$25))+1,1)*10^ROW($O$1:$O$25)/10)</f>
        <v>0</v>
      </c>
    </row>
    <row r="2788" spans="14:15" x14ac:dyDescent="0.25">
      <c r="N2788" s="311" t="str">
        <f>INDEX(Tracking!$B$6:$B$3001,ROW(A2783),1)&amp;""</f>
        <v/>
      </c>
      <c r="O2788" s="98">
        <f t="array" ref="O2788">SUMPRODUCT(MID(0&amp;N2788,LARGE(INDEX(ISNUMBER(--MID(N2788,ROW($O$1:$O$25),1))* ROW($O$1:$O$25),0),ROW($O$1:$O$25))+1,1)*10^ROW($O$1:$O$25)/10)</f>
        <v>0</v>
      </c>
    </row>
    <row r="2789" spans="14:15" x14ac:dyDescent="0.25">
      <c r="N2789" s="311" t="str">
        <f>INDEX(Tracking!$B$6:$B$3001,ROW(A2784),1)&amp;""</f>
        <v/>
      </c>
      <c r="O2789" s="98">
        <f t="array" ref="O2789">SUMPRODUCT(MID(0&amp;N2789,LARGE(INDEX(ISNUMBER(--MID(N2789,ROW($O$1:$O$25),1))* ROW($O$1:$O$25),0),ROW($O$1:$O$25))+1,1)*10^ROW($O$1:$O$25)/10)</f>
        <v>0</v>
      </c>
    </row>
    <row r="2790" spans="14:15" x14ac:dyDescent="0.25">
      <c r="N2790" s="311" t="str">
        <f>INDEX(Tracking!$B$6:$B$3001,ROW(A2785),1)&amp;""</f>
        <v/>
      </c>
      <c r="O2790" s="98">
        <f t="array" ref="O2790">SUMPRODUCT(MID(0&amp;N2790,LARGE(INDEX(ISNUMBER(--MID(N2790,ROW($O$1:$O$25),1))* ROW($O$1:$O$25),0),ROW($O$1:$O$25))+1,1)*10^ROW($O$1:$O$25)/10)</f>
        <v>0</v>
      </c>
    </row>
    <row r="2791" spans="14:15" x14ac:dyDescent="0.25">
      <c r="N2791" s="311" t="str">
        <f>INDEX(Tracking!$B$6:$B$3001,ROW(A2786),1)&amp;""</f>
        <v/>
      </c>
      <c r="O2791" s="98">
        <f t="array" ref="O2791">SUMPRODUCT(MID(0&amp;N2791,LARGE(INDEX(ISNUMBER(--MID(N2791,ROW($O$1:$O$25),1))* ROW($O$1:$O$25),0),ROW($O$1:$O$25))+1,1)*10^ROW($O$1:$O$25)/10)</f>
        <v>0</v>
      </c>
    </row>
    <row r="2792" spans="14:15" x14ac:dyDescent="0.25">
      <c r="N2792" s="311" t="str">
        <f>INDEX(Tracking!$B$6:$B$3001,ROW(A2787),1)&amp;""</f>
        <v/>
      </c>
      <c r="O2792" s="98">
        <f t="array" ref="O2792">SUMPRODUCT(MID(0&amp;N2792,LARGE(INDEX(ISNUMBER(--MID(N2792,ROW($O$1:$O$25),1))* ROW($O$1:$O$25),0),ROW($O$1:$O$25))+1,1)*10^ROW($O$1:$O$25)/10)</f>
        <v>0</v>
      </c>
    </row>
    <row r="2793" spans="14:15" x14ac:dyDescent="0.25">
      <c r="N2793" s="311" t="str">
        <f>INDEX(Tracking!$B$6:$B$3001,ROW(A2788),1)&amp;""</f>
        <v/>
      </c>
      <c r="O2793" s="98">
        <f t="array" ref="O2793">SUMPRODUCT(MID(0&amp;N2793,LARGE(INDEX(ISNUMBER(--MID(N2793,ROW($O$1:$O$25),1))* ROW($O$1:$O$25),0),ROW($O$1:$O$25))+1,1)*10^ROW($O$1:$O$25)/10)</f>
        <v>0</v>
      </c>
    </row>
    <row r="2794" spans="14:15" x14ac:dyDescent="0.25">
      <c r="N2794" s="311" t="str">
        <f>INDEX(Tracking!$B$6:$B$3001,ROW(A2789),1)&amp;""</f>
        <v/>
      </c>
      <c r="O2794" s="98">
        <f t="array" ref="O2794">SUMPRODUCT(MID(0&amp;N2794,LARGE(INDEX(ISNUMBER(--MID(N2794,ROW($O$1:$O$25),1))* ROW($O$1:$O$25),0),ROW($O$1:$O$25))+1,1)*10^ROW($O$1:$O$25)/10)</f>
        <v>0</v>
      </c>
    </row>
    <row r="2795" spans="14:15" x14ac:dyDescent="0.25">
      <c r="N2795" s="311" t="str">
        <f>INDEX(Tracking!$B$6:$B$3001,ROW(A2790),1)&amp;""</f>
        <v/>
      </c>
      <c r="O2795" s="98">
        <f t="array" ref="O2795">SUMPRODUCT(MID(0&amp;N2795,LARGE(INDEX(ISNUMBER(--MID(N2795,ROW($O$1:$O$25),1))* ROW($O$1:$O$25),0),ROW($O$1:$O$25))+1,1)*10^ROW($O$1:$O$25)/10)</f>
        <v>0</v>
      </c>
    </row>
    <row r="2796" spans="14:15" x14ac:dyDescent="0.25">
      <c r="N2796" s="311" t="str">
        <f>INDEX(Tracking!$B$6:$B$3001,ROW(A2791),1)&amp;""</f>
        <v/>
      </c>
      <c r="O2796" s="98">
        <f t="array" ref="O2796">SUMPRODUCT(MID(0&amp;N2796,LARGE(INDEX(ISNUMBER(--MID(N2796,ROW($O$1:$O$25),1))* ROW($O$1:$O$25),0),ROW($O$1:$O$25))+1,1)*10^ROW($O$1:$O$25)/10)</f>
        <v>0</v>
      </c>
    </row>
    <row r="2797" spans="14:15" x14ac:dyDescent="0.25">
      <c r="N2797" s="311" t="str">
        <f>INDEX(Tracking!$B$6:$B$3001,ROW(A2792),1)&amp;""</f>
        <v/>
      </c>
      <c r="O2797" s="98">
        <f t="array" ref="O2797">SUMPRODUCT(MID(0&amp;N2797,LARGE(INDEX(ISNUMBER(--MID(N2797,ROW($O$1:$O$25),1))* ROW($O$1:$O$25),0),ROW($O$1:$O$25))+1,1)*10^ROW($O$1:$O$25)/10)</f>
        <v>0</v>
      </c>
    </row>
    <row r="2798" spans="14:15" x14ac:dyDescent="0.25">
      <c r="N2798" s="311" t="str">
        <f>INDEX(Tracking!$B$6:$B$3001,ROW(A2793),1)&amp;""</f>
        <v/>
      </c>
      <c r="O2798" s="98">
        <f t="array" ref="O2798">SUMPRODUCT(MID(0&amp;N2798,LARGE(INDEX(ISNUMBER(--MID(N2798,ROW($O$1:$O$25),1))* ROW($O$1:$O$25),0),ROW($O$1:$O$25))+1,1)*10^ROW($O$1:$O$25)/10)</f>
        <v>0</v>
      </c>
    </row>
    <row r="2799" spans="14:15" x14ac:dyDescent="0.25">
      <c r="N2799" s="311" t="str">
        <f>INDEX(Tracking!$B$6:$B$3001,ROW(A2794),1)&amp;""</f>
        <v/>
      </c>
      <c r="O2799" s="98">
        <f t="array" ref="O2799">SUMPRODUCT(MID(0&amp;N2799,LARGE(INDEX(ISNUMBER(--MID(N2799,ROW($O$1:$O$25),1))* ROW($O$1:$O$25),0),ROW($O$1:$O$25))+1,1)*10^ROW($O$1:$O$25)/10)</f>
        <v>0</v>
      </c>
    </row>
    <row r="2800" spans="14:15" x14ac:dyDescent="0.25">
      <c r="N2800" s="311" t="str">
        <f>INDEX(Tracking!$B$6:$B$3001,ROW(A2795),1)&amp;""</f>
        <v/>
      </c>
      <c r="O2800" s="98">
        <f t="array" ref="O2800">SUMPRODUCT(MID(0&amp;N2800,LARGE(INDEX(ISNUMBER(--MID(N2800,ROW($O$1:$O$25),1))* ROW($O$1:$O$25),0),ROW($O$1:$O$25))+1,1)*10^ROW($O$1:$O$25)/10)</f>
        <v>0</v>
      </c>
    </row>
    <row r="2801" spans="14:15" x14ac:dyDescent="0.25">
      <c r="N2801" s="311" t="str">
        <f>INDEX(Tracking!$B$6:$B$3001,ROW(A2796),1)&amp;""</f>
        <v/>
      </c>
      <c r="O2801" s="98">
        <f t="array" ref="O2801">SUMPRODUCT(MID(0&amp;N2801,LARGE(INDEX(ISNUMBER(--MID(N2801,ROW($O$1:$O$25),1))* ROW($O$1:$O$25),0),ROW($O$1:$O$25))+1,1)*10^ROW($O$1:$O$25)/10)</f>
        <v>0</v>
      </c>
    </row>
    <row r="2802" spans="14:15" x14ac:dyDescent="0.25">
      <c r="N2802" s="311" t="str">
        <f>INDEX(Tracking!$B$6:$B$3001,ROW(A2797),1)&amp;""</f>
        <v/>
      </c>
      <c r="O2802" s="98">
        <f t="array" ref="O2802">SUMPRODUCT(MID(0&amp;N2802,LARGE(INDEX(ISNUMBER(--MID(N2802,ROW($O$1:$O$25),1))* ROW($O$1:$O$25),0),ROW($O$1:$O$25))+1,1)*10^ROW($O$1:$O$25)/10)</f>
        <v>0</v>
      </c>
    </row>
    <row r="2803" spans="14:15" x14ac:dyDescent="0.25">
      <c r="N2803" s="311" t="str">
        <f>INDEX(Tracking!$B$6:$B$3001,ROW(A2798),1)&amp;""</f>
        <v/>
      </c>
      <c r="O2803" s="98">
        <f t="array" ref="O2803">SUMPRODUCT(MID(0&amp;N2803,LARGE(INDEX(ISNUMBER(--MID(N2803,ROW($O$1:$O$25),1))* ROW($O$1:$O$25),0),ROW($O$1:$O$25))+1,1)*10^ROW($O$1:$O$25)/10)</f>
        <v>0</v>
      </c>
    </row>
    <row r="2804" spans="14:15" x14ac:dyDescent="0.25">
      <c r="N2804" s="311" t="str">
        <f>INDEX(Tracking!$B$6:$B$3001,ROW(A2799),1)&amp;""</f>
        <v/>
      </c>
      <c r="O2804" s="98">
        <f t="array" ref="O2804">SUMPRODUCT(MID(0&amp;N2804,LARGE(INDEX(ISNUMBER(--MID(N2804,ROW($O$1:$O$25),1))* ROW($O$1:$O$25),0),ROW($O$1:$O$25))+1,1)*10^ROW($O$1:$O$25)/10)</f>
        <v>0</v>
      </c>
    </row>
    <row r="2805" spans="14:15" x14ac:dyDescent="0.25">
      <c r="N2805" s="311" t="str">
        <f>INDEX(Tracking!$B$6:$B$3001,ROW(A2800),1)&amp;""</f>
        <v/>
      </c>
      <c r="O2805" s="98">
        <f t="array" ref="O2805">SUMPRODUCT(MID(0&amp;N2805,LARGE(INDEX(ISNUMBER(--MID(N2805,ROW($O$1:$O$25),1))* ROW($O$1:$O$25),0),ROW($O$1:$O$25))+1,1)*10^ROW($O$1:$O$25)/10)</f>
        <v>0</v>
      </c>
    </row>
    <row r="2806" spans="14:15" x14ac:dyDescent="0.25">
      <c r="N2806" s="311" t="str">
        <f>INDEX(Tracking!$B$6:$B$3001,ROW(A2801),1)&amp;""</f>
        <v/>
      </c>
      <c r="O2806" s="98">
        <f t="array" ref="O2806">SUMPRODUCT(MID(0&amp;N2806,LARGE(INDEX(ISNUMBER(--MID(N2806,ROW($O$1:$O$25),1))* ROW($O$1:$O$25),0),ROW($O$1:$O$25))+1,1)*10^ROW($O$1:$O$25)/10)</f>
        <v>0</v>
      </c>
    </row>
    <row r="2807" spans="14:15" x14ac:dyDescent="0.25">
      <c r="N2807" s="311" t="str">
        <f>INDEX(Tracking!$B$6:$B$3001,ROW(A2802),1)&amp;""</f>
        <v/>
      </c>
      <c r="O2807" s="98">
        <f t="array" ref="O2807">SUMPRODUCT(MID(0&amp;N2807,LARGE(INDEX(ISNUMBER(--MID(N2807,ROW($O$1:$O$25),1))* ROW($O$1:$O$25),0),ROW($O$1:$O$25))+1,1)*10^ROW($O$1:$O$25)/10)</f>
        <v>0</v>
      </c>
    </row>
    <row r="2808" spans="14:15" x14ac:dyDescent="0.25">
      <c r="N2808" s="311" t="str">
        <f>INDEX(Tracking!$B$6:$B$3001,ROW(A2803),1)&amp;""</f>
        <v/>
      </c>
      <c r="O2808" s="98">
        <f t="array" ref="O2808">SUMPRODUCT(MID(0&amp;N2808,LARGE(INDEX(ISNUMBER(--MID(N2808,ROW($O$1:$O$25),1))* ROW($O$1:$O$25),0),ROW($O$1:$O$25))+1,1)*10^ROW($O$1:$O$25)/10)</f>
        <v>0</v>
      </c>
    </row>
    <row r="2809" spans="14:15" x14ac:dyDescent="0.25">
      <c r="N2809" s="311" t="str">
        <f>INDEX(Tracking!$B$6:$B$3001,ROW(A2804),1)&amp;""</f>
        <v/>
      </c>
      <c r="O2809" s="98">
        <f t="array" ref="O2809">SUMPRODUCT(MID(0&amp;N2809,LARGE(INDEX(ISNUMBER(--MID(N2809,ROW($O$1:$O$25),1))* ROW($O$1:$O$25),0),ROW($O$1:$O$25))+1,1)*10^ROW($O$1:$O$25)/10)</f>
        <v>0</v>
      </c>
    </row>
    <row r="2810" spans="14:15" x14ac:dyDescent="0.25">
      <c r="N2810" s="311" t="str">
        <f>INDEX(Tracking!$B$6:$B$3001,ROW(A2805),1)&amp;""</f>
        <v/>
      </c>
      <c r="O2810" s="98">
        <f t="array" ref="O2810">SUMPRODUCT(MID(0&amp;N2810,LARGE(INDEX(ISNUMBER(--MID(N2810,ROW($O$1:$O$25),1))* ROW($O$1:$O$25),0),ROW($O$1:$O$25))+1,1)*10^ROW($O$1:$O$25)/10)</f>
        <v>0</v>
      </c>
    </row>
    <row r="2811" spans="14:15" x14ac:dyDescent="0.25">
      <c r="N2811" s="311" t="str">
        <f>INDEX(Tracking!$B$6:$B$3001,ROW(A2806),1)&amp;""</f>
        <v/>
      </c>
      <c r="O2811" s="98">
        <f t="array" ref="O2811">SUMPRODUCT(MID(0&amp;N2811,LARGE(INDEX(ISNUMBER(--MID(N2811,ROW($O$1:$O$25),1))* ROW($O$1:$O$25),0),ROW($O$1:$O$25))+1,1)*10^ROW($O$1:$O$25)/10)</f>
        <v>0</v>
      </c>
    </row>
    <row r="2812" spans="14:15" x14ac:dyDescent="0.25">
      <c r="N2812" s="311" t="str">
        <f>INDEX(Tracking!$B$6:$B$3001,ROW(A2807),1)&amp;""</f>
        <v/>
      </c>
      <c r="O2812" s="98">
        <f t="array" ref="O2812">SUMPRODUCT(MID(0&amp;N2812,LARGE(INDEX(ISNUMBER(--MID(N2812,ROW($O$1:$O$25),1))* ROW($O$1:$O$25),0),ROW($O$1:$O$25))+1,1)*10^ROW($O$1:$O$25)/10)</f>
        <v>0</v>
      </c>
    </row>
    <row r="2813" spans="14:15" x14ac:dyDescent="0.25">
      <c r="N2813" s="311" t="str">
        <f>INDEX(Tracking!$B$6:$B$3001,ROW(A2808),1)&amp;""</f>
        <v/>
      </c>
      <c r="O2813" s="98">
        <f t="array" ref="O2813">SUMPRODUCT(MID(0&amp;N2813,LARGE(INDEX(ISNUMBER(--MID(N2813,ROW($O$1:$O$25),1))* ROW($O$1:$O$25),0),ROW($O$1:$O$25))+1,1)*10^ROW($O$1:$O$25)/10)</f>
        <v>0</v>
      </c>
    </row>
    <row r="2814" spans="14:15" x14ac:dyDescent="0.25">
      <c r="N2814" s="311" t="str">
        <f>INDEX(Tracking!$B$6:$B$3001,ROW(A2809),1)&amp;""</f>
        <v/>
      </c>
      <c r="O2814" s="98">
        <f t="array" ref="O2814">SUMPRODUCT(MID(0&amp;N2814,LARGE(INDEX(ISNUMBER(--MID(N2814,ROW($O$1:$O$25),1))* ROW($O$1:$O$25),0),ROW($O$1:$O$25))+1,1)*10^ROW($O$1:$O$25)/10)</f>
        <v>0</v>
      </c>
    </row>
    <row r="2815" spans="14:15" x14ac:dyDescent="0.25">
      <c r="N2815" s="311" t="str">
        <f>INDEX(Tracking!$B$6:$B$3001,ROW(A2810),1)&amp;""</f>
        <v/>
      </c>
      <c r="O2815" s="98">
        <f t="array" ref="O2815">SUMPRODUCT(MID(0&amp;N2815,LARGE(INDEX(ISNUMBER(--MID(N2815,ROW($O$1:$O$25),1))* ROW($O$1:$O$25),0),ROW($O$1:$O$25))+1,1)*10^ROW($O$1:$O$25)/10)</f>
        <v>0</v>
      </c>
    </row>
    <row r="2816" spans="14:15" x14ac:dyDescent="0.25">
      <c r="N2816" s="311" t="str">
        <f>INDEX(Tracking!$B$6:$B$3001,ROW(A2811),1)&amp;""</f>
        <v/>
      </c>
      <c r="O2816" s="98">
        <f t="array" ref="O2816">SUMPRODUCT(MID(0&amp;N2816,LARGE(INDEX(ISNUMBER(--MID(N2816,ROW($O$1:$O$25),1))* ROW($O$1:$O$25),0),ROW($O$1:$O$25))+1,1)*10^ROW($O$1:$O$25)/10)</f>
        <v>0</v>
      </c>
    </row>
    <row r="2817" spans="14:15" x14ac:dyDescent="0.25">
      <c r="N2817" s="311" t="str">
        <f>INDEX(Tracking!$B$6:$B$3001,ROW(A2812),1)&amp;""</f>
        <v/>
      </c>
      <c r="O2817" s="98">
        <f t="array" ref="O2817">SUMPRODUCT(MID(0&amp;N2817,LARGE(INDEX(ISNUMBER(--MID(N2817,ROW($O$1:$O$25),1))* ROW($O$1:$O$25),0),ROW($O$1:$O$25))+1,1)*10^ROW($O$1:$O$25)/10)</f>
        <v>0</v>
      </c>
    </row>
    <row r="2818" spans="14:15" x14ac:dyDescent="0.25">
      <c r="N2818" s="311" t="str">
        <f>INDEX(Tracking!$B$6:$B$3001,ROW(A2813),1)&amp;""</f>
        <v/>
      </c>
      <c r="O2818" s="98">
        <f t="array" ref="O2818">SUMPRODUCT(MID(0&amp;N2818,LARGE(INDEX(ISNUMBER(--MID(N2818,ROW($O$1:$O$25),1))* ROW($O$1:$O$25),0),ROW($O$1:$O$25))+1,1)*10^ROW($O$1:$O$25)/10)</f>
        <v>0</v>
      </c>
    </row>
    <row r="2819" spans="14:15" x14ac:dyDescent="0.25">
      <c r="N2819" s="311" t="str">
        <f>INDEX(Tracking!$B$6:$B$3001,ROW(A2814),1)&amp;""</f>
        <v/>
      </c>
      <c r="O2819" s="98">
        <f t="array" ref="O2819">SUMPRODUCT(MID(0&amp;N2819,LARGE(INDEX(ISNUMBER(--MID(N2819,ROW($O$1:$O$25),1))* ROW($O$1:$O$25),0),ROW($O$1:$O$25))+1,1)*10^ROW($O$1:$O$25)/10)</f>
        <v>0</v>
      </c>
    </row>
    <row r="2820" spans="14:15" x14ac:dyDescent="0.25">
      <c r="N2820" s="311" t="str">
        <f>INDEX(Tracking!$B$6:$B$3001,ROW(A2815),1)&amp;""</f>
        <v/>
      </c>
      <c r="O2820" s="98">
        <f t="array" ref="O2820">SUMPRODUCT(MID(0&amp;N2820,LARGE(INDEX(ISNUMBER(--MID(N2820,ROW($O$1:$O$25),1))* ROW($O$1:$O$25),0),ROW($O$1:$O$25))+1,1)*10^ROW($O$1:$O$25)/10)</f>
        <v>0</v>
      </c>
    </row>
    <row r="2821" spans="14:15" x14ac:dyDescent="0.25">
      <c r="N2821" s="311" t="str">
        <f>INDEX(Tracking!$B$6:$B$3001,ROW(A2816),1)&amp;""</f>
        <v/>
      </c>
      <c r="O2821" s="98">
        <f t="array" ref="O2821">SUMPRODUCT(MID(0&amp;N2821,LARGE(INDEX(ISNUMBER(--MID(N2821,ROW($O$1:$O$25),1))* ROW($O$1:$O$25),0),ROW($O$1:$O$25))+1,1)*10^ROW($O$1:$O$25)/10)</f>
        <v>0</v>
      </c>
    </row>
    <row r="2822" spans="14:15" x14ac:dyDescent="0.25">
      <c r="N2822" s="311" t="str">
        <f>INDEX(Tracking!$B$6:$B$3001,ROW(A2817),1)&amp;""</f>
        <v/>
      </c>
      <c r="O2822" s="98">
        <f t="array" ref="O2822">SUMPRODUCT(MID(0&amp;N2822,LARGE(INDEX(ISNUMBER(--MID(N2822,ROW($O$1:$O$25),1))* ROW($O$1:$O$25),0),ROW($O$1:$O$25))+1,1)*10^ROW($O$1:$O$25)/10)</f>
        <v>0</v>
      </c>
    </row>
    <row r="2823" spans="14:15" x14ac:dyDescent="0.25">
      <c r="N2823" s="311" t="str">
        <f>INDEX(Tracking!$B$6:$B$3001,ROW(A2818),1)&amp;""</f>
        <v/>
      </c>
      <c r="O2823" s="98">
        <f t="array" ref="O2823">SUMPRODUCT(MID(0&amp;N2823,LARGE(INDEX(ISNUMBER(--MID(N2823,ROW($O$1:$O$25),1))* ROW($O$1:$O$25),0),ROW($O$1:$O$25))+1,1)*10^ROW($O$1:$O$25)/10)</f>
        <v>0</v>
      </c>
    </row>
    <row r="2824" spans="14:15" x14ac:dyDescent="0.25">
      <c r="N2824" s="311" t="str">
        <f>INDEX(Tracking!$B$6:$B$3001,ROW(A2819),1)&amp;""</f>
        <v/>
      </c>
      <c r="O2824" s="98">
        <f t="array" ref="O2824">SUMPRODUCT(MID(0&amp;N2824,LARGE(INDEX(ISNUMBER(--MID(N2824,ROW($O$1:$O$25),1))* ROW($O$1:$O$25),0),ROW($O$1:$O$25))+1,1)*10^ROW($O$1:$O$25)/10)</f>
        <v>0</v>
      </c>
    </row>
    <row r="2825" spans="14:15" x14ac:dyDescent="0.25">
      <c r="N2825" s="311" t="str">
        <f>INDEX(Tracking!$B$6:$B$3001,ROW(A2820),1)&amp;""</f>
        <v/>
      </c>
      <c r="O2825" s="98">
        <f t="array" ref="O2825">SUMPRODUCT(MID(0&amp;N2825,LARGE(INDEX(ISNUMBER(--MID(N2825,ROW($O$1:$O$25),1))* ROW($O$1:$O$25),0),ROW($O$1:$O$25))+1,1)*10^ROW($O$1:$O$25)/10)</f>
        <v>0</v>
      </c>
    </row>
    <row r="2826" spans="14:15" x14ac:dyDescent="0.25">
      <c r="N2826" s="311" t="str">
        <f>INDEX(Tracking!$B$6:$B$3001,ROW(A2821),1)&amp;""</f>
        <v/>
      </c>
      <c r="O2826" s="98">
        <f t="array" ref="O2826">SUMPRODUCT(MID(0&amp;N2826,LARGE(INDEX(ISNUMBER(--MID(N2826,ROW($O$1:$O$25),1))* ROW($O$1:$O$25),0),ROW($O$1:$O$25))+1,1)*10^ROW($O$1:$O$25)/10)</f>
        <v>0</v>
      </c>
    </row>
    <row r="2827" spans="14:15" x14ac:dyDescent="0.25">
      <c r="N2827" s="311" t="str">
        <f>INDEX(Tracking!$B$6:$B$3001,ROW(A2822),1)&amp;""</f>
        <v/>
      </c>
      <c r="O2827" s="98">
        <f t="array" ref="O2827">SUMPRODUCT(MID(0&amp;N2827,LARGE(INDEX(ISNUMBER(--MID(N2827,ROW($O$1:$O$25),1))* ROW($O$1:$O$25),0),ROW($O$1:$O$25))+1,1)*10^ROW($O$1:$O$25)/10)</f>
        <v>0</v>
      </c>
    </row>
    <row r="2828" spans="14:15" x14ac:dyDescent="0.25">
      <c r="N2828" s="311" t="str">
        <f>INDEX(Tracking!$B$6:$B$3001,ROW(A2823),1)&amp;""</f>
        <v/>
      </c>
      <c r="O2828" s="98">
        <f t="array" ref="O2828">SUMPRODUCT(MID(0&amp;N2828,LARGE(INDEX(ISNUMBER(--MID(N2828,ROW($O$1:$O$25),1))* ROW($O$1:$O$25),0),ROW($O$1:$O$25))+1,1)*10^ROW($O$1:$O$25)/10)</f>
        <v>0</v>
      </c>
    </row>
    <row r="2829" spans="14:15" x14ac:dyDescent="0.25">
      <c r="N2829" s="311" t="str">
        <f>INDEX(Tracking!$B$6:$B$3001,ROW(A2824),1)&amp;""</f>
        <v/>
      </c>
      <c r="O2829" s="98">
        <f t="array" ref="O2829">SUMPRODUCT(MID(0&amp;N2829,LARGE(INDEX(ISNUMBER(--MID(N2829,ROW($O$1:$O$25),1))* ROW($O$1:$O$25),0),ROW($O$1:$O$25))+1,1)*10^ROW($O$1:$O$25)/10)</f>
        <v>0</v>
      </c>
    </row>
    <row r="2830" spans="14:15" x14ac:dyDescent="0.25">
      <c r="N2830" s="311" t="str">
        <f>INDEX(Tracking!$B$6:$B$3001,ROW(A2825),1)&amp;""</f>
        <v/>
      </c>
      <c r="O2830" s="98">
        <f t="array" ref="O2830">SUMPRODUCT(MID(0&amp;N2830,LARGE(INDEX(ISNUMBER(--MID(N2830,ROW($O$1:$O$25),1))* ROW($O$1:$O$25),0),ROW($O$1:$O$25))+1,1)*10^ROW($O$1:$O$25)/10)</f>
        <v>0</v>
      </c>
    </row>
    <row r="2831" spans="14:15" x14ac:dyDescent="0.25">
      <c r="N2831" s="311" t="str">
        <f>INDEX(Tracking!$B$6:$B$3001,ROW(A2826),1)&amp;""</f>
        <v/>
      </c>
      <c r="O2831" s="98">
        <f t="array" ref="O2831">SUMPRODUCT(MID(0&amp;N2831,LARGE(INDEX(ISNUMBER(--MID(N2831,ROW($O$1:$O$25),1))* ROW($O$1:$O$25),0),ROW($O$1:$O$25))+1,1)*10^ROW($O$1:$O$25)/10)</f>
        <v>0</v>
      </c>
    </row>
    <row r="2832" spans="14:15" x14ac:dyDescent="0.25">
      <c r="N2832" s="311" t="str">
        <f>INDEX(Tracking!$B$6:$B$3001,ROW(A2827),1)&amp;""</f>
        <v/>
      </c>
      <c r="O2832" s="98">
        <f t="array" ref="O2832">SUMPRODUCT(MID(0&amp;N2832,LARGE(INDEX(ISNUMBER(--MID(N2832,ROW($O$1:$O$25),1))* ROW($O$1:$O$25),0),ROW($O$1:$O$25))+1,1)*10^ROW($O$1:$O$25)/10)</f>
        <v>0</v>
      </c>
    </row>
    <row r="2833" spans="14:15" x14ac:dyDescent="0.25">
      <c r="N2833" s="311" t="str">
        <f>INDEX(Tracking!$B$6:$B$3001,ROW(A2828),1)&amp;""</f>
        <v/>
      </c>
      <c r="O2833" s="98">
        <f t="array" ref="O2833">SUMPRODUCT(MID(0&amp;N2833,LARGE(INDEX(ISNUMBER(--MID(N2833,ROW($O$1:$O$25),1))* ROW($O$1:$O$25),0),ROW($O$1:$O$25))+1,1)*10^ROW($O$1:$O$25)/10)</f>
        <v>0</v>
      </c>
    </row>
    <row r="2834" spans="14:15" x14ac:dyDescent="0.25">
      <c r="N2834" s="311" t="str">
        <f>INDEX(Tracking!$B$6:$B$3001,ROW(A2829),1)&amp;""</f>
        <v/>
      </c>
      <c r="O2834" s="98">
        <f t="array" ref="O2834">SUMPRODUCT(MID(0&amp;N2834,LARGE(INDEX(ISNUMBER(--MID(N2834,ROW($O$1:$O$25),1))* ROW($O$1:$O$25),0),ROW($O$1:$O$25))+1,1)*10^ROW($O$1:$O$25)/10)</f>
        <v>0</v>
      </c>
    </row>
    <row r="2835" spans="14:15" x14ac:dyDescent="0.25">
      <c r="N2835" s="311" t="str">
        <f>INDEX(Tracking!$B$6:$B$3001,ROW(A2830),1)&amp;""</f>
        <v/>
      </c>
      <c r="O2835" s="98">
        <f t="array" ref="O2835">SUMPRODUCT(MID(0&amp;N2835,LARGE(INDEX(ISNUMBER(--MID(N2835,ROW($O$1:$O$25),1))* ROW($O$1:$O$25),0),ROW($O$1:$O$25))+1,1)*10^ROW($O$1:$O$25)/10)</f>
        <v>0</v>
      </c>
    </row>
    <row r="2836" spans="14:15" x14ac:dyDescent="0.25">
      <c r="N2836" s="311" t="str">
        <f>INDEX(Tracking!$B$6:$B$3001,ROW(A2831),1)&amp;""</f>
        <v/>
      </c>
      <c r="O2836" s="98">
        <f t="array" ref="O2836">SUMPRODUCT(MID(0&amp;N2836,LARGE(INDEX(ISNUMBER(--MID(N2836,ROW($O$1:$O$25),1))* ROW($O$1:$O$25),0),ROW($O$1:$O$25))+1,1)*10^ROW($O$1:$O$25)/10)</f>
        <v>0</v>
      </c>
    </row>
    <row r="2837" spans="14:15" x14ac:dyDescent="0.25">
      <c r="N2837" s="311" t="str">
        <f>INDEX(Tracking!$B$6:$B$3001,ROW(A2832),1)&amp;""</f>
        <v/>
      </c>
      <c r="O2837" s="98">
        <f t="array" ref="O2837">SUMPRODUCT(MID(0&amp;N2837,LARGE(INDEX(ISNUMBER(--MID(N2837,ROW($O$1:$O$25),1))* ROW($O$1:$O$25),0),ROW($O$1:$O$25))+1,1)*10^ROW($O$1:$O$25)/10)</f>
        <v>0</v>
      </c>
    </row>
    <row r="2838" spans="14:15" x14ac:dyDescent="0.25">
      <c r="N2838" s="311" t="str">
        <f>INDEX(Tracking!$B$6:$B$3001,ROW(A2833),1)&amp;""</f>
        <v/>
      </c>
      <c r="O2838" s="98">
        <f t="array" ref="O2838">SUMPRODUCT(MID(0&amp;N2838,LARGE(INDEX(ISNUMBER(--MID(N2838,ROW($O$1:$O$25),1))* ROW($O$1:$O$25),0),ROW($O$1:$O$25))+1,1)*10^ROW($O$1:$O$25)/10)</f>
        <v>0</v>
      </c>
    </row>
    <row r="2839" spans="14:15" x14ac:dyDescent="0.25">
      <c r="N2839" s="311" t="str">
        <f>INDEX(Tracking!$B$6:$B$3001,ROW(A2834),1)&amp;""</f>
        <v/>
      </c>
      <c r="O2839" s="98">
        <f t="array" ref="O2839">SUMPRODUCT(MID(0&amp;N2839,LARGE(INDEX(ISNUMBER(--MID(N2839,ROW($O$1:$O$25),1))* ROW($O$1:$O$25),0),ROW($O$1:$O$25))+1,1)*10^ROW($O$1:$O$25)/10)</f>
        <v>0</v>
      </c>
    </row>
    <row r="2840" spans="14:15" x14ac:dyDescent="0.25">
      <c r="N2840" s="311" t="str">
        <f>INDEX(Tracking!$B$6:$B$3001,ROW(A2835),1)&amp;""</f>
        <v/>
      </c>
      <c r="O2840" s="98">
        <f t="array" ref="O2840">SUMPRODUCT(MID(0&amp;N2840,LARGE(INDEX(ISNUMBER(--MID(N2840,ROW($O$1:$O$25),1))* ROW($O$1:$O$25),0),ROW($O$1:$O$25))+1,1)*10^ROW($O$1:$O$25)/10)</f>
        <v>0</v>
      </c>
    </row>
    <row r="2841" spans="14:15" x14ac:dyDescent="0.25">
      <c r="N2841" s="311" t="str">
        <f>INDEX(Tracking!$B$6:$B$3001,ROW(A2836),1)&amp;""</f>
        <v/>
      </c>
      <c r="O2841" s="98">
        <f t="array" ref="O2841">SUMPRODUCT(MID(0&amp;N2841,LARGE(INDEX(ISNUMBER(--MID(N2841,ROW($O$1:$O$25),1))* ROW($O$1:$O$25),0),ROW($O$1:$O$25))+1,1)*10^ROW($O$1:$O$25)/10)</f>
        <v>0</v>
      </c>
    </row>
    <row r="2842" spans="14:15" x14ac:dyDescent="0.25">
      <c r="N2842" s="311" t="str">
        <f>INDEX(Tracking!$B$6:$B$3001,ROW(A2837),1)&amp;""</f>
        <v/>
      </c>
      <c r="O2842" s="98">
        <f t="array" ref="O2842">SUMPRODUCT(MID(0&amp;N2842,LARGE(INDEX(ISNUMBER(--MID(N2842,ROW($O$1:$O$25),1))* ROW($O$1:$O$25),0),ROW($O$1:$O$25))+1,1)*10^ROW($O$1:$O$25)/10)</f>
        <v>0</v>
      </c>
    </row>
    <row r="2843" spans="14:15" x14ac:dyDescent="0.25">
      <c r="N2843" s="311" t="str">
        <f>INDEX(Tracking!$B$6:$B$3001,ROW(A2838),1)&amp;""</f>
        <v/>
      </c>
      <c r="O2843" s="98">
        <f t="array" ref="O2843">SUMPRODUCT(MID(0&amp;N2843,LARGE(INDEX(ISNUMBER(--MID(N2843,ROW($O$1:$O$25),1))* ROW($O$1:$O$25),0),ROW($O$1:$O$25))+1,1)*10^ROW($O$1:$O$25)/10)</f>
        <v>0</v>
      </c>
    </row>
    <row r="2844" spans="14:15" x14ac:dyDescent="0.25">
      <c r="N2844" s="311" t="str">
        <f>INDEX(Tracking!$B$6:$B$3001,ROW(A2839),1)&amp;""</f>
        <v/>
      </c>
      <c r="O2844" s="98">
        <f t="array" ref="O2844">SUMPRODUCT(MID(0&amp;N2844,LARGE(INDEX(ISNUMBER(--MID(N2844,ROW($O$1:$O$25),1))* ROW($O$1:$O$25),0),ROW($O$1:$O$25))+1,1)*10^ROW($O$1:$O$25)/10)</f>
        <v>0</v>
      </c>
    </row>
    <row r="2845" spans="14:15" x14ac:dyDescent="0.25">
      <c r="N2845" s="311" t="str">
        <f>INDEX(Tracking!$B$6:$B$3001,ROW(A2840),1)&amp;""</f>
        <v/>
      </c>
      <c r="O2845" s="98">
        <f t="array" ref="O2845">SUMPRODUCT(MID(0&amp;N2845,LARGE(INDEX(ISNUMBER(--MID(N2845,ROW($O$1:$O$25),1))* ROW($O$1:$O$25),0),ROW($O$1:$O$25))+1,1)*10^ROW($O$1:$O$25)/10)</f>
        <v>0</v>
      </c>
    </row>
    <row r="2846" spans="14:15" x14ac:dyDescent="0.25">
      <c r="N2846" s="311" t="str">
        <f>INDEX(Tracking!$B$6:$B$3001,ROW(A2841),1)&amp;""</f>
        <v/>
      </c>
      <c r="O2846" s="98">
        <f t="array" ref="O2846">SUMPRODUCT(MID(0&amp;N2846,LARGE(INDEX(ISNUMBER(--MID(N2846,ROW($O$1:$O$25),1))* ROW($O$1:$O$25),0),ROW($O$1:$O$25))+1,1)*10^ROW($O$1:$O$25)/10)</f>
        <v>0</v>
      </c>
    </row>
    <row r="2847" spans="14:15" x14ac:dyDescent="0.25">
      <c r="N2847" s="311" t="str">
        <f>INDEX(Tracking!$B$6:$B$3001,ROW(A2842),1)&amp;""</f>
        <v/>
      </c>
      <c r="O2847" s="98">
        <f t="array" ref="O2847">SUMPRODUCT(MID(0&amp;N2847,LARGE(INDEX(ISNUMBER(--MID(N2847,ROW($O$1:$O$25),1))* ROW($O$1:$O$25),0),ROW($O$1:$O$25))+1,1)*10^ROW($O$1:$O$25)/10)</f>
        <v>0</v>
      </c>
    </row>
    <row r="2848" spans="14:15" x14ac:dyDescent="0.25">
      <c r="N2848" s="311" t="str">
        <f>INDEX(Tracking!$B$6:$B$3001,ROW(A2843),1)&amp;""</f>
        <v/>
      </c>
      <c r="O2848" s="98">
        <f t="array" ref="O2848">SUMPRODUCT(MID(0&amp;N2848,LARGE(INDEX(ISNUMBER(--MID(N2848,ROW($O$1:$O$25),1))* ROW($O$1:$O$25),0),ROW($O$1:$O$25))+1,1)*10^ROW($O$1:$O$25)/10)</f>
        <v>0</v>
      </c>
    </row>
    <row r="2849" spans="14:15" x14ac:dyDescent="0.25">
      <c r="N2849" s="311" t="str">
        <f>INDEX(Tracking!$B$6:$B$3001,ROW(A2844),1)&amp;""</f>
        <v/>
      </c>
      <c r="O2849" s="98">
        <f t="array" ref="O2849">SUMPRODUCT(MID(0&amp;N2849,LARGE(INDEX(ISNUMBER(--MID(N2849,ROW($O$1:$O$25),1))* ROW($O$1:$O$25),0),ROW($O$1:$O$25))+1,1)*10^ROW($O$1:$O$25)/10)</f>
        <v>0</v>
      </c>
    </row>
    <row r="2850" spans="14:15" x14ac:dyDescent="0.25">
      <c r="N2850" s="311" t="str">
        <f>INDEX(Tracking!$B$6:$B$3001,ROW(A2845),1)&amp;""</f>
        <v/>
      </c>
      <c r="O2850" s="98">
        <f t="array" ref="O2850">SUMPRODUCT(MID(0&amp;N2850,LARGE(INDEX(ISNUMBER(--MID(N2850,ROW($O$1:$O$25),1))* ROW($O$1:$O$25),0),ROW($O$1:$O$25))+1,1)*10^ROW($O$1:$O$25)/10)</f>
        <v>0</v>
      </c>
    </row>
    <row r="2851" spans="14:15" x14ac:dyDescent="0.25">
      <c r="N2851" s="311" t="str">
        <f>INDEX(Tracking!$B$6:$B$3001,ROW(A2846),1)&amp;""</f>
        <v/>
      </c>
      <c r="O2851" s="98">
        <f t="array" ref="O2851">SUMPRODUCT(MID(0&amp;N2851,LARGE(INDEX(ISNUMBER(--MID(N2851,ROW($O$1:$O$25),1))* ROW($O$1:$O$25),0),ROW($O$1:$O$25))+1,1)*10^ROW($O$1:$O$25)/10)</f>
        <v>0</v>
      </c>
    </row>
    <row r="2852" spans="14:15" x14ac:dyDescent="0.25">
      <c r="N2852" s="311" t="str">
        <f>INDEX(Tracking!$B$6:$B$3001,ROW(A2847),1)&amp;""</f>
        <v/>
      </c>
      <c r="O2852" s="98">
        <f t="array" ref="O2852">SUMPRODUCT(MID(0&amp;N2852,LARGE(INDEX(ISNUMBER(--MID(N2852,ROW($O$1:$O$25),1))* ROW($O$1:$O$25),0),ROW($O$1:$O$25))+1,1)*10^ROW($O$1:$O$25)/10)</f>
        <v>0</v>
      </c>
    </row>
    <row r="2853" spans="14:15" x14ac:dyDescent="0.25">
      <c r="N2853" s="311" t="str">
        <f>INDEX(Tracking!$B$6:$B$3001,ROW(A2848),1)&amp;""</f>
        <v/>
      </c>
      <c r="O2853" s="98">
        <f t="array" ref="O2853">SUMPRODUCT(MID(0&amp;N2853,LARGE(INDEX(ISNUMBER(--MID(N2853,ROW($O$1:$O$25),1))* ROW($O$1:$O$25),0),ROW($O$1:$O$25))+1,1)*10^ROW($O$1:$O$25)/10)</f>
        <v>0</v>
      </c>
    </row>
    <row r="2854" spans="14:15" x14ac:dyDescent="0.25">
      <c r="N2854" s="311" t="str">
        <f>INDEX(Tracking!$B$6:$B$3001,ROW(A2849),1)&amp;""</f>
        <v/>
      </c>
      <c r="O2854" s="98">
        <f t="array" ref="O2854">SUMPRODUCT(MID(0&amp;N2854,LARGE(INDEX(ISNUMBER(--MID(N2854,ROW($O$1:$O$25),1))* ROW($O$1:$O$25),0),ROW($O$1:$O$25))+1,1)*10^ROW($O$1:$O$25)/10)</f>
        <v>0</v>
      </c>
    </row>
    <row r="2855" spans="14:15" x14ac:dyDescent="0.25">
      <c r="N2855" s="311" t="str">
        <f>INDEX(Tracking!$B$6:$B$3001,ROW(A2850),1)&amp;""</f>
        <v/>
      </c>
      <c r="O2855" s="98">
        <f t="array" ref="O2855">SUMPRODUCT(MID(0&amp;N2855,LARGE(INDEX(ISNUMBER(--MID(N2855,ROW($O$1:$O$25),1))* ROW($O$1:$O$25),0),ROW($O$1:$O$25))+1,1)*10^ROW($O$1:$O$25)/10)</f>
        <v>0</v>
      </c>
    </row>
    <row r="2856" spans="14:15" x14ac:dyDescent="0.25">
      <c r="N2856" s="311" t="str">
        <f>INDEX(Tracking!$B$6:$B$3001,ROW(A2851),1)&amp;""</f>
        <v/>
      </c>
      <c r="O2856" s="98">
        <f t="array" ref="O2856">SUMPRODUCT(MID(0&amp;N2856,LARGE(INDEX(ISNUMBER(--MID(N2856,ROW($O$1:$O$25),1))* ROW($O$1:$O$25),0),ROW($O$1:$O$25))+1,1)*10^ROW($O$1:$O$25)/10)</f>
        <v>0</v>
      </c>
    </row>
    <row r="2857" spans="14:15" x14ac:dyDescent="0.25">
      <c r="N2857" s="311" t="str">
        <f>INDEX(Tracking!$B$6:$B$3001,ROW(A2852),1)&amp;""</f>
        <v/>
      </c>
      <c r="O2857" s="98">
        <f t="array" ref="O2857">SUMPRODUCT(MID(0&amp;N2857,LARGE(INDEX(ISNUMBER(--MID(N2857,ROW($O$1:$O$25),1))* ROW($O$1:$O$25),0),ROW($O$1:$O$25))+1,1)*10^ROW($O$1:$O$25)/10)</f>
        <v>0</v>
      </c>
    </row>
    <row r="2858" spans="14:15" x14ac:dyDescent="0.25">
      <c r="N2858" s="311" t="str">
        <f>INDEX(Tracking!$B$6:$B$3001,ROW(A2853),1)&amp;""</f>
        <v/>
      </c>
      <c r="O2858" s="98">
        <f t="array" ref="O2858">SUMPRODUCT(MID(0&amp;N2858,LARGE(INDEX(ISNUMBER(--MID(N2858,ROW($O$1:$O$25),1))* ROW($O$1:$O$25),0),ROW($O$1:$O$25))+1,1)*10^ROW($O$1:$O$25)/10)</f>
        <v>0</v>
      </c>
    </row>
    <row r="2859" spans="14:15" x14ac:dyDescent="0.25">
      <c r="N2859" s="311" t="str">
        <f>INDEX(Tracking!$B$6:$B$3001,ROW(A2854),1)&amp;""</f>
        <v/>
      </c>
      <c r="O2859" s="98">
        <f t="array" ref="O2859">SUMPRODUCT(MID(0&amp;N2859,LARGE(INDEX(ISNUMBER(--MID(N2859,ROW($O$1:$O$25),1))* ROW($O$1:$O$25),0),ROW($O$1:$O$25))+1,1)*10^ROW($O$1:$O$25)/10)</f>
        <v>0</v>
      </c>
    </row>
    <row r="2860" spans="14:15" x14ac:dyDescent="0.25">
      <c r="N2860" s="311" t="str">
        <f>INDEX(Tracking!$B$6:$B$3001,ROW(A2855),1)&amp;""</f>
        <v/>
      </c>
      <c r="O2860" s="98">
        <f t="array" ref="O2860">SUMPRODUCT(MID(0&amp;N2860,LARGE(INDEX(ISNUMBER(--MID(N2860,ROW($O$1:$O$25),1))* ROW($O$1:$O$25),0),ROW($O$1:$O$25))+1,1)*10^ROW($O$1:$O$25)/10)</f>
        <v>0</v>
      </c>
    </row>
    <row r="2861" spans="14:15" x14ac:dyDescent="0.25">
      <c r="N2861" s="311" t="str">
        <f>INDEX(Tracking!$B$6:$B$3001,ROW(A2856),1)&amp;""</f>
        <v/>
      </c>
      <c r="O2861" s="98">
        <f t="array" ref="O2861">SUMPRODUCT(MID(0&amp;N2861,LARGE(INDEX(ISNUMBER(--MID(N2861,ROW($O$1:$O$25),1))* ROW($O$1:$O$25),0),ROW($O$1:$O$25))+1,1)*10^ROW($O$1:$O$25)/10)</f>
        <v>0</v>
      </c>
    </row>
    <row r="2862" spans="14:15" x14ac:dyDescent="0.25">
      <c r="N2862" s="311" t="str">
        <f>INDEX(Tracking!$B$6:$B$3001,ROW(A2857),1)&amp;""</f>
        <v/>
      </c>
      <c r="O2862" s="98">
        <f t="array" ref="O2862">SUMPRODUCT(MID(0&amp;N2862,LARGE(INDEX(ISNUMBER(--MID(N2862,ROW($O$1:$O$25),1))* ROW($O$1:$O$25),0),ROW($O$1:$O$25))+1,1)*10^ROW($O$1:$O$25)/10)</f>
        <v>0</v>
      </c>
    </row>
    <row r="2863" spans="14:15" x14ac:dyDescent="0.25">
      <c r="N2863" s="311" t="str">
        <f>INDEX(Tracking!$B$6:$B$3001,ROW(A2858),1)&amp;""</f>
        <v/>
      </c>
      <c r="O2863" s="98">
        <f t="array" ref="O2863">SUMPRODUCT(MID(0&amp;N2863,LARGE(INDEX(ISNUMBER(--MID(N2863,ROW($O$1:$O$25),1))* ROW($O$1:$O$25),0),ROW($O$1:$O$25))+1,1)*10^ROW($O$1:$O$25)/10)</f>
        <v>0</v>
      </c>
    </row>
    <row r="2864" spans="14:15" x14ac:dyDescent="0.25">
      <c r="N2864" s="311" t="str">
        <f>INDEX(Tracking!$B$6:$B$3001,ROW(A2859),1)&amp;""</f>
        <v/>
      </c>
      <c r="O2864" s="98">
        <f t="array" ref="O2864">SUMPRODUCT(MID(0&amp;N2864,LARGE(INDEX(ISNUMBER(--MID(N2864,ROW($O$1:$O$25),1))* ROW($O$1:$O$25),0),ROW($O$1:$O$25))+1,1)*10^ROW($O$1:$O$25)/10)</f>
        <v>0</v>
      </c>
    </row>
    <row r="2865" spans="14:15" x14ac:dyDescent="0.25">
      <c r="N2865" s="311" t="str">
        <f>INDEX(Tracking!$B$6:$B$3001,ROW(A2860),1)&amp;""</f>
        <v/>
      </c>
      <c r="O2865" s="98">
        <f t="array" ref="O2865">SUMPRODUCT(MID(0&amp;N2865,LARGE(INDEX(ISNUMBER(--MID(N2865,ROW($O$1:$O$25),1))* ROW($O$1:$O$25),0),ROW($O$1:$O$25))+1,1)*10^ROW($O$1:$O$25)/10)</f>
        <v>0</v>
      </c>
    </row>
    <row r="2866" spans="14:15" x14ac:dyDescent="0.25">
      <c r="N2866" s="311" t="str">
        <f>INDEX(Tracking!$B$6:$B$3001,ROW(A2861),1)&amp;""</f>
        <v/>
      </c>
      <c r="O2866" s="98">
        <f t="array" ref="O2866">SUMPRODUCT(MID(0&amp;N2866,LARGE(INDEX(ISNUMBER(--MID(N2866,ROW($O$1:$O$25),1))* ROW($O$1:$O$25),0),ROW($O$1:$O$25))+1,1)*10^ROW($O$1:$O$25)/10)</f>
        <v>0</v>
      </c>
    </row>
    <row r="2867" spans="14:15" x14ac:dyDescent="0.25">
      <c r="N2867" s="311" t="str">
        <f>INDEX(Tracking!$B$6:$B$3001,ROW(A2862),1)&amp;""</f>
        <v/>
      </c>
      <c r="O2867" s="98">
        <f t="array" ref="O2867">SUMPRODUCT(MID(0&amp;N2867,LARGE(INDEX(ISNUMBER(--MID(N2867,ROW($O$1:$O$25),1))* ROW($O$1:$O$25),0),ROW($O$1:$O$25))+1,1)*10^ROW($O$1:$O$25)/10)</f>
        <v>0</v>
      </c>
    </row>
    <row r="2868" spans="14:15" x14ac:dyDescent="0.25">
      <c r="N2868" s="311" t="str">
        <f>INDEX(Tracking!$B$6:$B$3001,ROW(A2863),1)&amp;""</f>
        <v/>
      </c>
      <c r="O2868" s="98">
        <f t="array" ref="O2868">SUMPRODUCT(MID(0&amp;N2868,LARGE(INDEX(ISNUMBER(--MID(N2868,ROW($O$1:$O$25),1))* ROW($O$1:$O$25),0),ROW($O$1:$O$25))+1,1)*10^ROW($O$1:$O$25)/10)</f>
        <v>0</v>
      </c>
    </row>
    <row r="2869" spans="14:15" x14ac:dyDescent="0.25">
      <c r="N2869" s="311" t="str">
        <f>INDEX(Tracking!$B$6:$B$3001,ROW(A2864),1)&amp;""</f>
        <v/>
      </c>
      <c r="O2869" s="98">
        <f t="array" ref="O2869">SUMPRODUCT(MID(0&amp;N2869,LARGE(INDEX(ISNUMBER(--MID(N2869,ROW($O$1:$O$25),1))* ROW($O$1:$O$25),0),ROW($O$1:$O$25))+1,1)*10^ROW($O$1:$O$25)/10)</f>
        <v>0</v>
      </c>
    </row>
    <row r="2870" spans="14:15" x14ac:dyDescent="0.25">
      <c r="N2870" s="311" t="str">
        <f>INDEX(Tracking!$B$6:$B$3001,ROW(A2865),1)&amp;""</f>
        <v/>
      </c>
      <c r="O2870" s="98">
        <f t="array" ref="O2870">SUMPRODUCT(MID(0&amp;N2870,LARGE(INDEX(ISNUMBER(--MID(N2870,ROW($O$1:$O$25),1))* ROW($O$1:$O$25),0),ROW($O$1:$O$25))+1,1)*10^ROW($O$1:$O$25)/10)</f>
        <v>0</v>
      </c>
    </row>
    <row r="2871" spans="14:15" x14ac:dyDescent="0.25">
      <c r="N2871" s="311" t="str">
        <f>INDEX(Tracking!$B$6:$B$3001,ROW(A2866),1)&amp;""</f>
        <v/>
      </c>
      <c r="O2871" s="98">
        <f t="array" ref="O2871">SUMPRODUCT(MID(0&amp;N2871,LARGE(INDEX(ISNUMBER(--MID(N2871,ROW($O$1:$O$25),1))* ROW($O$1:$O$25),0),ROW($O$1:$O$25))+1,1)*10^ROW($O$1:$O$25)/10)</f>
        <v>0</v>
      </c>
    </row>
    <row r="2872" spans="14:15" x14ac:dyDescent="0.25">
      <c r="N2872" s="311" t="str">
        <f>INDEX(Tracking!$B$6:$B$3001,ROW(A2867),1)&amp;""</f>
        <v/>
      </c>
      <c r="O2872" s="98">
        <f t="array" ref="O2872">SUMPRODUCT(MID(0&amp;N2872,LARGE(INDEX(ISNUMBER(--MID(N2872,ROW($O$1:$O$25),1))* ROW($O$1:$O$25),0),ROW($O$1:$O$25))+1,1)*10^ROW($O$1:$O$25)/10)</f>
        <v>0</v>
      </c>
    </row>
    <row r="2873" spans="14:15" x14ac:dyDescent="0.25">
      <c r="N2873" s="311" t="str">
        <f>INDEX(Tracking!$B$6:$B$3001,ROW(A2868),1)&amp;""</f>
        <v/>
      </c>
      <c r="O2873" s="98">
        <f t="array" ref="O2873">SUMPRODUCT(MID(0&amp;N2873,LARGE(INDEX(ISNUMBER(--MID(N2873,ROW($O$1:$O$25),1))* ROW($O$1:$O$25),0),ROW($O$1:$O$25))+1,1)*10^ROW($O$1:$O$25)/10)</f>
        <v>0</v>
      </c>
    </row>
    <row r="2874" spans="14:15" x14ac:dyDescent="0.25">
      <c r="N2874" s="311" t="str">
        <f>INDEX(Tracking!$B$6:$B$3001,ROW(A2869),1)&amp;""</f>
        <v/>
      </c>
      <c r="O2874" s="98">
        <f t="array" ref="O2874">SUMPRODUCT(MID(0&amp;N2874,LARGE(INDEX(ISNUMBER(--MID(N2874,ROW($O$1:$O$25),1))* ROW($O$1:$O$25),0),ROW($O$1:$O$25))+1,1)*10^ROW($O$1:$O$25)/10)</f>
        <v>0</v>
      </c>
    </row>
    <row r="2875" spans="14:15" x14ac:dyDescent="0.25">
      <c r="N2875" s="311" t="str">
        <f>INDEX(Tracking!$B$6:$B$3001,ROW(A2870),1)&amp;""</f>
        <v/>
      </c>
      <c r="O2875" s="98">
        <f t="array" ref="O2875">SUMPRODUCT(MID(0&amp;N2875,LARGE(INDEX(ISNUMBER(--MID(N2875,ROW($O$1:$O$25),1))* ROW($O$1:$O$25),0),ROW($O$1:$O$25))+1,1)*10^ROW($O$1:$O$25)/10)</f>
        <v>0</v>
      </c>
    </row>
    <row r="2876" spans="14:15" x14ac:dyDescent="0.25">
      <c r="N2876" s="311" t="str">
        <f>INDEX(Tracking!$B$6:$B$3001,ROW(A2871),1)&amp;""</f>
        <v/>
      </c>
      <c r="O2876" s="98">
        <f t="array" ref="O2876">SUMPRODUCT(MID(0&amp;N2876,LARGE(INDEX(ISNUMBER(--MID(N2876,ROW($O$1:$O$25),1))* ROW($O$1:$O$25),0),ROW($O$1:$O$25))+1,1)*10^ROW($O$1:$O$25)/10)</f>
        <v>0</v>
      </c>
    </row>
    <row r="2877" spans="14:15" x14ac:dyDescent="0.25">
      <c r="N2877" s="311" t="str">
        <f>INDEX(Tracking!$B$6:$B$3001,ROW(A2872),1)&amp;""</f>
        <v/>
      </c>
      <c r="O2877" s="98">
        <f t="array" ref="O2877">SUMPRODUCT(MID(0&amp;N2877,LARGE(INDEX(ISNUMBER(--MID(N2877,ROW($O$1:$O$25),1))* ROW($O$1:$O$25),0),ROW($O$1:$O$25))+1,1)*10^ROW($O$1:$O$25)/10)</f>
        <v>0</v>
      </c>
    </row>
    <row r="2878" spans="14:15" x14ac:dyDescent="0.25">
      <c r="N2878" s="311" t="str">
        <f>INDEX(Tracking!$B$6:$B$3001,ROW(A2873),1)&amp;""</f>
        <v/>
      </c>
      <c r="O2878" s="98">
        <f t="array" ref="O2878">SUMPRODUCT(MID(0&amp;N2878,LARGE(INDEX(ISNUMBER(--MID(N2878,ROW($O$1:$O$25),1))* ROW($O$1:$O$25),0),ROW($O$1:$O$25))+1,1)*10^ROW($O$1:$O$25)/10)</f>
        <v>0</v>
      </c>
    </row>
    <row r="2879" spans="14:15" x14ac:dyDescent="0.25">
      <c r="N2879" s="311" t="str">
        <f>INDEX(Tracking!$B$6:$B$3001,ROW(A2874),1)&amp;""</f>
        <v/>
      </c>
      <c r="O2879" s="98">
        <f t="array" ref="O2879">SUMPRODUCT(MID(0&amp;N2879,LARGE(INDEX(ISNUMBER(--MID(N2879,ROW($O$1:$O$25),1))* ROW($O$1:$O$25),0),ROW($O$1:$O$25))+1,1)*10^ROW($O$1:$O$25)/10)</f>
        <v>0</v>
      </c>
    </row>
    <row r="2880" spans="14:15" x14ac:dyDescent="0.25">
      <c r="N2880" s="311" t="str">
        <f>INDEX(Tracking!$B$6:$B$3001,ROW(A2875),1)&amp;""</f>
        <v/>
      </c>
      <c r="O2880" s="98">
        <f t="array" ref="O2880">SUMPRODUCT(MID(0&amp;N2880,LARGE(INDEX(ISNUMBER(--MID(N2880,ROW($O$1:$O$25),1))* ROW($O$1:$O$25),0),ROW($O$1:$O$25))+1,1)*10^ROW($O$1:$O$25)/10)</f>
        <v>0</v>
      </c>
    </row>
    <row r="2881" spans="14:15" x14ac:dyDescent="0.25">
      <c r="N2881" s="311" t="str">
        <f>INDEX(Tracking!$B$6:$B$3001,ROW(A2876),1)&amp;""</f>
        <v/>
      </c>
      <c r="O2881" s="98">
        <f t="array" ref="O2881">SUMPRODUCT(MID(0&amp;N2881,LARGE(INDEX(ISNUMBER(--MID(N2881,ROW($O$1:$O$25),1))* ROW($O$1:$O$25),0),ROW($O$1:$O$25))+1,1)*10^ROW($O$1:$O$25)/10)</f>
        <v>0</v>
      </c>
    </row>
    <row r="2882" spans="14:15" x14ac:dyDescent="0.25">
      <c r="N2882" s="311" t="str">
        <f>INDEX(Tracking!$B$6:$B$3001,ROW(A2877),1)&amp;""</f>
        <v/>
      </c>
      <c r="O2882" s="98">
        <f t="array" ref="O2882">SUMPRODUCT(MID(0&amp;N2882,LARGE(INDEX(ISNUMBER(--MID(N2882,ROW($O$1:$O$25),1))* ROW($O$1:$O$25),0),ROW($O$1:$O$25))+1,1)*10^ROW($O$1:$O$25)/10)</f>
        <v>0</v>
      </c>
    </row>
    <row r="2883" spans="14:15" x14ac:dyDescent="0.25">
      <c r="N2883" s="311" t="str">
        <f>INDEX(Tracking!$B$6:$B$3001,ROW(A2878),1)&amp;""</f>
        <v/>
      </c>
      <c r="O2883" s="98">
        <f t="array" ref="O2883">SUMPRODUCT(MID(0&amp;N2883,LARGE(INDEX(ISNUMBER(--MID(N2883,ROW($O$1:$O$25),1))* ROW($O$1:$O$25),0),ROW($O$1:$O$25))+1,1)*10^ROW($O$1:$O$25)/10)</f>
        <v>0</v>
      </c>
    </row>
    <row r="2884" spans="14:15" x14ac:dyDescent="0.25">
      <c r="N2884" s="311" t="str">
        <f>INDEX(Tracking!$B$6:$B$3001,ROW(A2879),1)&amp;""</f>
        <v/>
      </c>
      <c r="O2884" s="98">
        <f t="array" ref="O2884">SUMPRODUCT(MID(0&amp;N2884,LARGE(INDEX(ISNUMBER(--MID(N2884,ROW($O$1:$O$25),1))* ROW($O$1:$O$25),0),ROW($O$1:$O$25))+1,1)*10^ROW($O$1:$O$25)/10)</f>
        <v>0</v>
      </c>
    </row>
    <row r="2885" spans="14:15" x14ac:dyDescent="0.25">
      <c r="N2885" s="311" t="str">
        <f>INDEX(Tracking!$B$6:$B$3001,ROW(A2880),1)&amp;""</f>
        <v/>
      </c>
      <c r="O2885" s="98">
        <f t="array" ref="O2885">SUMPRODUCT(MID(0&amp;N2885,LARGE(INDEX(ISNUMBER(--MID(N2885,ROW($O$1:$O$25),1))* ROW($O$1:$O$25),0),ROW($O$1:$O$25))+1,1)*10^ROW($O$1:$O$25)/10)</f>
        <v>0</v>
      </c>
    </row>
    <row r="2886" spans="14:15" x14ac:dyDescent="0.25">
      <c r="N2886" s="311" t="str">
        <f>INDEX(Tracking!$B$6:$B$3001,ROW(A2881),1)&amp;""</f>
        <v/>
      </c>
      <c r="O2886" s="98">
        <f t="array" ref="O2886">SUMPRODUCT(MID(0&amp;N2886,LARGE(INDEX(ISNUMBER(--MID(N2886,ROW($O$1:$O$25),1))* ROW($O$1:$O$25),0),ROW($O$1:$O$25))+1,1)*10^ROW($O$1:$O$25)/10)</f>
        <v>0</v>
      </c>
    </row>
    <row r="2887" spans="14:15" x14ac:dyDescent="0.25">
      <c r="N2887" s="311" t="str">
        <f>INDEX(Tracking!$B$6:$B$3001,ROW(A2882),1)&amp;""</f>
        <v/>
      </c>
      <c r="O2887" s="98">
        <f t="array" ref="O2887">SUMPRODUCT(MID(0&amp;N2887,LARGE(INDEX(ISNUMBER(--MID(N2887,ROW($O$1:$O$25),1))* ROW($O$1:$O$25),0),ROW($O$1:$O$25))+1,1)*10^ROW($O$1:$O$25)/10)</f>
        <v>0</v>
      </c>
    </row>
    <row r="2888" spans="14:15" x14ac:dyDescent="0.25">
      <c r="N2888" s="311" t="str">
        <f>INDEX(Tracking!$B$6:$B$3001,ROW(A2883),1)&amp;""</f>
        <v/>
      </c>
      <c r="O2888" s="98">
        <f t="array" ref="O2888">SUMPRODUCT(MID(0&amp;N2888,LARGE(INDEX(ISNUMBER(--MID(N2888,ROW($O$1:$O$25),1))* ROW($O$1:$O$25),0),ROW($O$1:$O$25))+1,1)*10^ROW($O$1:$O$25)/10)</f>
        <v>0</v>
      </c>
    </row>
    <row r="2889" spans="14:15" x14ac:dyDescent="0.25">
      <c r="N2889" s="311" t="str">
        <f>INDEX(Tracking!$B$6:$B$3001,ROW(A2884),1)&amp;""</f>
        <v/>
      </c>
      <c r="O2889" s="98">
        <f t="array" ref="O2889">SUMPRODUCT(MID(0&amp;N2889,LARGE(INDEX(ISNUMBER(--MID(N2889,ROW($O$1:$O$25),1))* ROW($O$1:$O$25),0),ROW($O$1:$O$25))+1,1)*10^ROW($O$1:$O$25)/10)</f>
        <v>0</v>
      </c>
    </row>
    <row r="2890" spans="14:15" x14ac:dyDescent="0.25">
      <c r="N2890" s="311" t="str">
        <f>INDEX(Tracking!$B$6:$B$3001,ROW(A2885),1)&amp;""</f>
        <v/>
      </c>
      <c r="O2890" s="98">
        <f t="array" ref="O2890">SUMPRODUCT(MID(0&amp;N2890,LARGE(INDEX(ISNUMBER(--MID(N2890,ROW($O$1:$O$25),1))* ROW($O$1:$O$25),0),ROW($O$1:$O$25))+1,1)*10^ROW($O$1:$O$25)/10)</f>
        <v>0</v>
      </c>
    </row>
    <row r="2891" spans="14:15" x14ac:dyDescent="0.25">
      <c r="N2891" s="311" t="str">
        <f>INDEX(Tracking!$B$6:$B$3001,ROW(A2886),1)&amp;""</f>
        <v/>
      </c>
      <c r="O2891" s="98">
        <f t="array" ref="O2891">SUMPRODUCT(MID(0&amp;N2891,LARGE(INDEX(ISNUMBER(--MID(N2891,ROW($O$1:$O$25),1))* ROW($O$1:$O$25),0),ROW($O$1:$O$25))+1,1)*10^ROW($O$1:$O$25)/10)</f>
        <v>0</v>
      </c>
    </row>
    <row r="2892" spans="14:15" x14ac:dyDescent="0.25">
      <c r="N2892" s="311" t="str">
        <f>INDEX(Tracking!$B$6:$B$3001,ROW(A2887),1)&amp;""</f>
        <v/>
      </c>
      <c r="O2892" s="98">
        <f t="array" ref="O2892">SUMPRODUCT(MID(0&amp;N2892,LARGE(INDEX(ISNUMBER(--MID(N2892,ROW($O$1:$O$25),1))* ROW($O$1:$O$25),0),ROW($O$1:$O$25))+1,1)*10^ROW($O$1:$O$25)/10)</f>
        <v>0</v>
      </c>
    </row>
    <row r="2893" spans="14:15" x14ac:dyDescent="0.25">
      <c r="N2893" s="311" t="str">
        <f>INDEX(Tracking!$B$6:$B$3001,ROW(A2888),1)&amp;""</f>
        <v/>
      </c>
      <c r="O2893" s="98">
        <f t="array" ref="O2893">SUMPRODUCT(MID(0&amp;N2893,LARGE(INDEX(ISNUMBER(--MID(N2893,ROW($O$1:$O$25),1))* ROW($O$1:$O$25),0),ROW($O$1:$O$25))+1,1)*10^ROW($O$1:$O$25)/10)</f>
        <v>0</v>
      </c>
    </row>
    <row r="2894" spans="14:15" x14ac:dyDescent="0.25">
      <c r="N2894" s="311" t="str">
        <f>INDEX(Tracking!$B$6:$B$3001,ROW(A2889),1)&amp;""</f>
        <v/>
      </c>
      <c r="O2894" s="98">
        <f t="array" ref="O2894">SUMPRODUCT(MID(0&amp;N2894,LARGE(INDEX(ISNUMBER(--MID(N2894,ROW($O$1:$O$25),1))* ROW($O$1:$O$25),0),ROW($O$1:$O$25))+1,1)*10^ROW($O$1:$O$25)/10)</f>
        <v>0</v>
      </c>
    </row>
    <row r="2895" spans="14:15" x14ac:dyDescent="0.25">
      <c r="N2895" s="311" t="str">
        <f>INDEX(Tracking!$B$6:$B$3001,ROW(A2890),1)&amp;""</f>
        <v/>
      </c>
      <c r="O2895" s="98">
        <f t="array" ref="O2895">SUMPRODUCT(MID(0&amp;N2895,LARGE(INDEX(ISNUMBER(--MID(N2895,ROW($O$1:$O$25),1))* ROW($O$1:$O$25),0),ROW($O$1:$O$25))+1,1)*10^ROW($O$1:$O$25)/10)</f>
        <v>0</v>
      </c>
    </row>
    <row r="2896" spans="14:15" x14ac:dyDescent="0.25">
      <c r="N2896" s="311" t="str">
        <f>INDEX(Tracking!$B$6:$B$3001,ROW(A2891),1)&amp;""</f>
        <v/>
      </c>
      <c r="O2896" s="98">
        <f t="array" ref="O2896">SUMPRODUCT(MID(0&amp;N2896,LARGE(INDEX(ISNUMBER(--MID(N2896,ROW($O$1:$O$25),1))* ROW($O$1:$O$25),0),ROW($O$1:$O$25))+1,1)*10^ROW($O$1:$O$25)/10)</f>
        <v>0</v>
      </c>
    </row>
    <row r="2897" spans="14:15" x14ac:dyDescent="0.25">
      <c r="N2897" s="311" t="str">
        <f>INDEX(Tracking!$B$6:$B$3001,ROW(A2892),1)&amp;""</f>
        <v/>
      </c>
      <c r="O2897" s="98">
        <f t="array" ref="O2897">SUMPRODUCT(MID(0&amp;N2897,LARGE(INDEX(ISNUMBER(--MID(N2897,ROW($O$1:$O$25),1))* ROW($O$1:$O$25),0),ROW($O$1:$O$25))+1,1)*10^ROW($O$1:$O$25)/10)</f>
        <v>0</v>
      </c>
    </row>
    <row r="2898" spans="14:15" x14ac:dyDescent="0.25">
      <c r="N2898" s="311" t="str">
        <f>INDEX(Tracking!$B$6:$B$3001,ROW(A2893),1)&amp;""</f>
        <v/>
      </c>
      <c r="O2898" s="98">
        <f t="array" ref="O2898">SUMPRODUCT(MID(0&amp;N2898,LARGE(INDEX(ISNUMBER(--MID(N2898,ROW($O$1:$O$25),1))* ROW($O$1:$O$25),0),ROW($O$1:$O$25))+1,1)*10^ROW($O$1:$O$25)/10)</f>
        <v>0</v>
      </c>
    </row>
    <row r="2899" spans="14:15" x14ac:dyDescent="0.25">
      <c r="N2899" s="311" t="str">
        <f>INDEX(Tracking!$B$6:$B$3001,ROW(A2894),1)&amp;""</f>
        <v/>
      </c>
      <c r="O2899" s="98">
        <f t="array" ref="O2899">SUMPRODUCT(MID(0&amp;N2899,LARGE(INDEX(ISNUMBER(--MID(N2899,ROW($O$1:$O$25),1))* ROW($O$1:$O$25),0),ROW($O$1:$O$25))+1,1)*10^ROW($O$1:$O$25)/10)</f>
        <v>0</v>
      </c>
    </row>
    <row r="2900" spans="14:15" x14ac:dyDescent="0.25">
      <c r="N2900" s="311" t="str">
        <f>INDEX(Tracking!$B$6:$B$3001,ROW(A2895),1)&amp;""</f>
        <v/>
      </c>
      <c r="O2900" s="98">
        <f t="array" ref="O2900">SUMPRODUCT(MID(0&amp;N2900,LARGE(INDEX(ISNUMBER(--MID(N2900,ROW($O$1:$O$25),1))* ROW($O$1:$O$25),0),ROW($O$1:$O$25))+1,1)*10^ROW($O$1:$O$25)/10)</f>
        <v>0</v>
      </c>
    </row>
    <row r="2901" spans="14:15" x14ac:dyDescent="0.25">
      <c r="N2901" s="311" t="str">
        <f>INDEX(Tracking!$B$6:$B$3001,ROW(A2896),1)&amp;""</f>
        <v/>
      </c>
      <c r="O2901" s="98">
        <f t="array" ref="O2901">SUMPRODUCT(MID(0&amp;N2901,LARGE(INDEX(ISNUMBER(--MID(N2901,ROW($O$1:$O$25),1))* ROW($O$1:$O$25),0),ROW($O$1:$O$25))+1,1)*10^ROW($O$1:$O$25)/10)</f>
        <v>0</v>
      </c>
    </row>
    <row r="2902" spans="14:15" x14ac:dyDescent="0.25">
      <c r="N2902" s="311" t="str">
        <f>INDEX(Tracking!$B$6:$B$3001,ROW(A2897),1)&amp;""</f>
        <v/>
      </c>
      <c r="O2902" s="98">
        <f t="array" ref="O2902">SUMPRODUCT(MID(0&amp;N2902,LARGE(INDEX(ISNUMBER(--MID(N2902,ROW($O$1:$O$25),1))* ROW($O$1:$O$25),0),ROW($O$1:$O$25))+1,1)*10^ROW($O$1:$O$25)/10)</f>
        <v>0</v>
      </c>
    </row>
    <row r="2903" spans="14:15" x14ac:dyDescent="0.25">
      <c r="N2903" s="311" t="str">
        <f>INDEX(Tracking!$B$6:$B$3001,ROW(A2898),1)&amp;""</f>
        <v/>
      </c>
      <c r="O2903" s="98">
        <f t="array" ref="O2903">SUMPRODUCT(MID(0&amp;N2903,LARGE(INDEX(ISNUMBER(--MID(N2903,ROW($O$1:$O$25),1))* ROW($O$1:$O$25),0),ROW($O$1:$O$25))+1,1)*10^ROW($O$1:$O$25)/10)</f>
        <v>0</v>
      </c>
    </row>
    <row r="2904" spans="14:15" x14ac:dyDescent="0.25">
      <c r="N2904" s="311" t="str">
        <f>INDEX(Tracking!$B$6:$B$3001,ROW(A2899),1)&amp;""</f>
        <v/>
      </c>
      <c r="O2904" s="98">
        <f t="array" ref="O2904">SUMPRODUCT(MID(0&amp;N2904,LARGE(INDEX(ISNUMBER(--MID(N2904,ROW($O$1:$O$25),1))* ROW($O$1:$O$25),0),ROW($O$1:$O$25))+1,1)*10^ROW($O$1:$O$25)/10)</f>
        <v>0</v>
      </c>
    </row>
    <row r="2905" spans="14:15" x14ac:dyDescent="0.25">
      <c r="N2905" s="311" t="str">
        <f>INDEX(Tracking!$B$6:$B$3001,ROW(A2900),1)&amp;""</f>
        <v/>
      </c>
      <c r="O2905" s="98">
        <f t="array" ref="O2905">SUMPRODUCT(MID(0&amp;N2905,LARGE(INDEX(ISNUMBER(--MID(N2905,ROW($O$1:$O$25),1))* ROW($O$1:$O$25),0),ROW($O$1:$O$25))+1,1)*10^ROW($O$1:$O$25)/10)</f>
        <v>0</v>
      </c>
    </row>
    <row r="2906" spans="14:15" x14ac:dyDescent="0.25">
      <c r="N2906" s="311" t="str">
        <f>INDEX(Tracking!$B$6:$B$3001,ROW(A2901),1)&amp;""</f>
        <v/>
      </c>
      <c r="O2906" s="98">
        <f t="array" ref="O2906">SUMPRODUCT(MID(0&amp;N2906,LARGE(INDEX(ISNUMBER(--MID(N2906,ROW($O$1:$O$25),1))* ROW($O$1:$O$25),0),ROW($O$1:$O$25))+1,1)*10^ROW($O$1:$O$25)/10)</f>
        <v>0</v>
      </c>
    </row>
    <row r="2907" spans="14:15" x14ac:dyDescent="0.25">
      <c r="N2907" s="311" t="str">
        <f>INDEX(Tracking!$B$6:$B$3001,ROW(A2902),1)&amp;""</f>
        <v/>
      </c>
      <c r="O2907" s="98">
        <f t="array" ref="O2907">SUMPRODUCT(MID(0&amp;N2907,LARGE(INDEX(ISNUMBER(--MID(N2907,ROW($O$1:$O$25),1))* ROW($O$1:$O$25),0),ROW($O$1:$O$25))+1,1)*10^ROW($O$1:$O$25)/10)</f>
        <v>0</v>
      </c>
    </row>
    <row r="2908" spans="14:15" x14ac:dyDescent="0.25">
      <c r="N2908" s="311" t="str">
        <f>INDEX(Tracking!$B$6:$B$3001,ROW(A2903),1)&amp;""</f>
        <v/>
      </c>
      <c r="O2908" s="98">
        <f t="array" ref="O2908">SUMPRODUCT(MID(0&amp;N2908,LARGE(INDEX(ISNUMBER(--MID(N2908,ROW($O$1:$O$25),1))* ROW($O$1:$O$25),0),ROW($O$1:$O$25))+1,1)*10^ROW($O$1:$O$25)/10)</f>
        <v>0</v>
      </c>
    </row>
    <row r="2909" spans="14:15" x14ac:dyDescent="0.25">
      <c r="N2909" s="311" t="str">
        <f>INDEX(Tracking!$B$6:$B$3001,ROW(A2904),1)&amp;""</f>
        <v/>
      </c>
      <c r="O2909" s="98">
        <f t="array" ref="O2909">SUMPRODUCT(MID(0&amp;N2909,LARGE(INDEX(ISNUMBER(--MID(N2909,ROW($O$1:$O$25),1))* ROW($O$1:$O$25),0),ROW($O$1:$O$25))+1,1)*10^ROW($O$1:$O$25)/10)</f>
        <v>0</v>
      </c>
    </row>
    <row r="2910" spans="14:15" x14ac:dyDescent="0.25">
      <c r="N2910" s="311" t="str">
        <f>INDEX(Tracking!$B$6:$B$3001,ROW(A2905),1)&amp;""</f>
        <v/>
      </c>
      <c r="O2910" s="98">
        <f t="array" ref="O2910">SUMPRODUCT(MID(0&amp;N2910,LARGE(INDEX(ISNUMBER(--MID(N2910,ROW($O$1:$O$25),1))* ROW($O$1:$O$25),0),ROW($O$1:$O$25))+1,1)*10^ROW($O$1:$O$25)/10)</f>
        <v>0</v>
      </c>
    </row>
    <row r="2911" spans="14:15" x14ac:dyDescent="0.25">
      <c r="N2911" s="311" t="str">
        <f>INDEX(Tracking!$B$6:$B$3001,ROW(A2906),1)&amp;""</f>
        <v/>
      </c>
      <c r="O2911" s="98">
        <f t="array" ref="O2911">SUMPRODUCT(MID(0&amp;N2911,LARGE(INDEX(ISNUMBER(--MID(N2911,ROW($O$1:$O$25),1))* ROW($O$1:$O$25),0),ROW($O$1:$O$25))+1,1)*10^ROW($O$1:$O$25)/10)</f>
        <v>0</v>
      </c>
    </row>
    <row r="2912" spans="14:15" x14ac:dyDescent="0.25">
      <c r="N2912" s="311" t="str">
        <f>INDEX(Tracking!$B$6:$B$3001,ROW(A2907),1)&amp;""</f>
        <v/>
      </c>
      <c r="O2912" s="98">
        <f t="array" ref="O2912">SUMPRODUCT(MID(0&amp;N2912,LARGE(INDEX(ISNUMBER(--MID(N2912,ROW($O$1:$O$25),1))* ROW($O$1:$O$25),0),ROW($O$1:$O$25))+1,1)*10^ROW($O$1:$O$25)/10)</f>
        <v>0</v>
      </c>
    </row>
    <row r="2913" spans="14:15" x14ac:dyDescent="0.25">
      <c r="N2913" s="311" t="str">
        <f>INDEX(Tracking!$B$6:$B$3001,ROW(A2908),1)&amp;""</f>
        <v/>
      </c>
      <c r="O2913" s="98">
        <f t="array" ref="O2913">SUMPRODUCT(MID(0&amp;N2913,LARGE(INDEX(ISNUMBER(--MID(N2913,ROW($O$1:$O$25),1))* ROW($O$1:$O$25),0),ROW($O$1:$O$25))+1,1)*10^ROW($O$1:$O$25)/10)</f>
        <v>0</v>
      </c>
    </row>
    <row r="2914" spans="14:15" x14ac:dyDescent="0.25">
      <c r="N2914" s="311" t="str">
        <f>INDEX(Tracking!$B$6:$B$3001,ROW(A2909),1)&amp;""</f>
        <v/>
      </c>
      <c r="O2914" s="98">
        <f t="array" ref="O2914">SUMPRODUCT(MID(0&amp;N2914,LARGE(INDEX(ISNUMBER(--MID(N2914,ROW($O$1:$O$25),1))* ROW($O$1:$O$25),0),ROW($O$1:$O$25))+1,1)*10^ROW($O$1:$O$25)/10)</f>
        <v>0</v>
      </c>
    </row>
    <row r="2915" spans="14:15" x14ac:dyDescent="0.25">
      <c r="N2915" s="311" t="str">
        <f>INDEX(Tracking!$B$6:$B$3001,ROW(A2910),1)&amp;""</f>
        <v/>
      </c>
      <c r="O2915" s="98">
        <f t="array" ref="O2915">SUMPRODUCT(MID(0&amp;N2915,LARGE(INDEX(ISNUMBER(--MID(N2915,ROW($O$1:$O$25),1))* ROW($O$1:$O$25),0),ROW($O$1:$O$25))+1,1)*10^ROW($O$1:$O$25)/10)</f>
        <v>0</v>
      </c>
    </row>
    <row r="2916" spans="14:15" x14ac:dyDescent="0.25">
      <c r="N2916" s="311" t="str">
        <f>INDEX(Tracking!$B$6:$B$3001,ROW(A2911),1)&amp;""</f>
        <v/>
      </c>
      <c r="O2916" s="98">
        <f t="array" ref="O2916">SUMPRODUCT(MID(0&amp;N2916,LARGE(INDEX(ISNUMBER(--MID(N2916,ROW($O$1:$O$25),1))* ROW($O$1:$O$25),0),ROW($O$1:$O$25))+1,1)*10^ROW($O$1:$O$25)/10)</f>
        <v>0</v>
      </c>
    </row>
    <row r="2917" spans="14:15" x14ac:dyDescent="0.25">
      <c r="N2917" s="311" t="str">
        <f>INDEX(Tracking!$B$6:$B$3001,ROW(A2912),1)&amp;""</f>
        <v/>
      </c>
      <c r="O2917" s="98">
        <f t="array" ref="O2917">SUMPRODUCT(MID(0&amp;N2917,LARGE(INDEX(ISNUMBER(--MID(N2917,ROW($O$1:$O$25),1))* ROW($O$1:$O$25),0),ROW($O$1:$O$25))+1,1)*10^ROW($O$1:$O$25)/10)</f>
        <v>0</v>
      </c>
    </row>
    <row r="2918" spans="14:15" x14ac:dyDescent="0.25">
      <c r="N2918" s="311" t="str">
        <f>INDEX(Tracking!$B$6:$B$3001,ROW(A2913),1)&amp;""</f>
        <v/>
      </c>
      <c r="O2918" s="98">
        <f t="array" ref="O2918">SUMPRODUCT(MID(0&amp;N2918,LARGE(INDEX(ISNUMBER(--MID(N2918,ROW($O$1:$O$25),1))* ROW($O$1:$O$25),0),ROW($O$1:$O$25))+1,1)*10^ROW($O$1:$O$25)/10)</f>
        <v>0</v>
      </c>
    </row>
    <row r="2919" spans="14:15" x14ac:dyDescent="0.25">
      <c r="N2919" s="311" t="str">
        <f>INDEX(Tracking!$B$6:$B$3001,ROW(A2914),1)&amp;""</f>
        <v/>
      </c>
      <c r="O2919" s="98">
        <f t="array" ref="O2919">SUMPRODUCT(MID(0&amp;N2919,LARGE(INDEX(ISNUMBER(--MID(N2919,ROW($O$1:$O$25),1))* ROW($O$1:$O$25),0),ROW($O$1:$O$25))+1,1)*10^ROW($O$1:$O$25)/10)</f>
        <v>0</v>
      </c>
    </row>
    <row r="2920" spans="14:15" x14ac:dyDescent="0.25">
      <c r="N2920" s="311" t="str">
        <f>INDEX(Tracking!$B$6:$B$3001,ROW(A2915),1)&amp;""</f>
        <v/>
      </c>
      <c r="O2920" s="98">
        <f t="array" ref="O2920">SUMPRODUCT(MID(0&amp;N2920,LARGE(INDEX(ISNUMBER(--MID(N2920,ROW($O$1:$O$25),1))* ROW($O$1:$O$25),0),ROW($O$1:$O$25))+1,1)*10^ROW($O$1:$O$25)/10)</f>
        <v>0</v>
      </c>
    </row>
    <row r="2921" spans="14:15" x14ac:dyDescent="0.25">
      <c r="N2921" s="311" t="str">
        <f>INDEX(Tracking!$B$6:$B$3001,ROW(A2916),1)&amp;""</f>
        <v/>
      </c>
      <c r="O2921" s="98">
        <f t="array" ref="O2921">SUMPRODUCT(MID(0&amp;N2921,LARGE(INDEX(ISNUMBER(--MID(N2921,ROW($O$1:$O$25),1))* ROW($O$1:$O$25),0),ROW($O$1:$O$25))+1,1)*10^ROW($O$1:$O$25)/10)</f>
        <v>0</v>
      </c>
    </row>
    <row r="2922" spans="14:15" x14ac:dyDescent="0.25">
      <c r="N2922" s="311" t="str">
        <f>INDEX(Tracking!$B$6:$B$3001,ROW(A2917),1)&amp;""</f>
        <v/>
      </c>
      <c r="O2922" s="98">
        <f t="array" ref="O2922">SUMPRODUCT(MID(0&amp;N2922,LARGE(INDEX(ISNUMBER(--MID(N2922,ROW($O$1:$O$25),1))* ROW($O$1:$O$25),0),ROW($O$1:$O$25))+1,1)*10^ROW($O$1:$O$25)/10)</f>
        <v>0</v>
      </c>
    </row>
    <row r="2923" spans="14:15" x14ac:dyDescent="0.25">
      <c r="N2923" s="311" t="str">
        <f>INDEX(Tracking!$B$6:$B$3001,ROW(A2918),1)&amp;""</f>
        <v/>
      </c>
      <c r="O2923" s="98">
        <f t="array" ref="O2923">SUMPRODUCT(MID(0&amp;N2923,LARGE(INDEX(ISNUMBER(--MID(N2923,ROW($O$1:$O$25),1))* ROW($O$1:$O$25),0),ROW($O$1:$O$25))+1,1)*10^ROW($O$1:$O$25)/10)</f>
        <v>0</v>
      </c>
    </row>
    <row r="2924" spans="14:15" x14ac:dyDescent="0.25">
      <c r="N2924" s="311" t="str">
        <f>INDEX(Tracking!$B$6:$B$3001,ROW(A2919),1)&amp;""</f>
        <v/>
      </c>
      <c r="O2924" s="98">
        <f t="array" ref="O2924">SUMPRODUCT(MID(0&amp;N2924,LARGE(INDEX(ISNUMBER(--MID(N2924,ROW($O$1:$O$25),1))* ROW($O$1:$O$25),0),ROW($O$1:$O$25))+1,1)*10^ROW($O$1:$O$25)/10)</f>
        <v>0</v>
      </c>
    </row>
    <row r="2925" spans="14:15" x14ac:dyDescent="0.25">
      <c r="N2925" s="311" t="str">
        <f>INDEX(Tracking!$B$6:$B$3001,ROW(A2920),1)&amp;""</f>
        <v/>
      </c>
      <c r="O2925" s="98">
        <f t="array" ref="O2925">SUMPRODUCT(MID(0&amp;N2925,LARGE(INDEX(ISNUMBER(--MID(N2925,ROW($O$1:$O$25),1))* ROW($O$1:$O$25),0),ROW($O$1:$O$25))+1,1)*10^ROW($O$1:$O$25)/10)</f>
        <v>0</v>
      </c>
    </row>
    <row r="2926" spans="14:15" x14ac:dyDescent="0.25">
      <c r="N2926" s="311" t="str">
        <f>INDEX(Tracking!$B$6:$B$3001,ROW(A2921),1)&amp;""</f>
        <v/>
      </c>
      <c r="O2926" s="98">
        <f t="array" ref="O2926">SUMPRODUCT(MID(0&amp;N2926,LARGE(INDEX(ISNUMBER(--MID(N2926,ROW($O$1:$O$25),1))* ROW($O$1:$O$25),0),ROW($O$1:$O$25))+1,1)*10^ROW($O$1:$O$25)/10)</f>
        <v>0</v>
      </c>
    </row>
    <row r="2927" spans="14:15" x14ac:dyDescent="0.25">
      <c r="N2927" s="311" t="str">
        <f>INDEX(Tracking!$B$6:$B$3001,ROW(A2922),1)&amp;""</f>
        <v/>
      </c>
      <c r="O2927" s="98">
        <f t="array" ref="O2927">SUMPRODUCT(MID(0&amp;N2927,LARGE(INDEX(ISNUMBER(--MID(N2927,ROW($O$1:$O$25),1))* ROW($O$1:$O$25),0),ROW($O$1:$O$25))+1,1)*10^ROW($O$1:$O$25)/10)</f>
        <v>0</v>
      </c>
    </row>
    <row r="2928" spans="14:15" x14ac:dyDescent="0.25">
      <c r="N2928" s="311" t="str">
        <f>INDEX(Tracking!$B$6:$B$3001,ROW(A2923),1)&amp;""</f>
        <v/>
      </c>
      <c r="O2928" s="98">
        <f t="array" ref="O2928">SUMPRODUCT(MID(0&amp;N2928,LARGE(INDEX(ISNUMBER(--MID(N2928,ROW($O$1:$O$25),1))* ROW($O$1:$O$25),0),ROW($O$1:$O$25))+1,1)*10^ROW($O$1:$O$25)/10)</f>
        <v>0</v>
      </c>
    </row>
    <row r="2929" spans="14:15" x14ac:dyDescent="0.25">
      <c r="N2929" s="311" t="str">
        <f>INDEX(Tracking!$B$6:$B$3001,ROW(A2924),1)&amp;""</f>
        <v/>
      </c>
      <c r="O2929" s="98">
        <f t="array" ref="O2929">SUMPRODUCT(MID(0&amp;N2929,LARGE(INDEX(ISNUMBER(--MID(N2929,ROW($O$1:$O$25),1))* ROW($O$1:$O$25),0),ROW($O$1:$O$25))+1,1)*10^ROW($O$1:$O$25)/10)</f>
        <v>0</v>
      </c>
    </row>
    <row r="2930" spans="14:15" x14ac:dyDescent="0.25">
      <c r="N2930" s="311" t="str">
        <f>INDEX(Tracking!$B$6:$B$3001,ROW(A2925),1)&amp;""</f>
        <v/>
      </c>
      <c r="O2930" s="98">
        <f t="array" ref="O2930">SUMPRODUCT(MID(0&amp;N2930,LARGE(INDEX(ISNUMBER(--MID(N2930,ROW($O$1:$O$25),1))* ROW($O$1:$O$25),0),ROW($O$1:$O$25))+1,1)*10^ROW($O$1:$O$25)/10)</f>
        <v>0</v>
      </c>
    </row>
    <row r="2931" spans="14:15" x14ac:dyDescent="0.25">
      <c r="N2931" s="311" t="str">
        <f>INDEX(Tracking!$B$6:$B$3001,ROW(A2926),1)&amp;""</f>
        <v/>
      </c>
      <c r="O2931" s="98">
        <f t="array" ref="O2931">SUMPRODUCT(MID(0&amp;N2931,LARGE(INDEX(ISNUMBER(--MID(N2931,ROW($O$1:$O$25),1))* ROW($O$1:$O$25),0),ROW($O$1:$O$25))+1,1)*10^ROW($O$1:$O$25)/10)</f>
        <v>0</v>
      </c>
    </row>
    <row r="2932" spans="14:15" x14ac:dyDescent="0.25">
      <c r="N2932" s="311" t="str">
        <f>INDEX(Tracking!$B$6:$B$3001,ROW(A2927),1)&amp;""</f>
        <v/>
      </c>
      <c r="O2932" s="98">
        <f t="array" ref="O2932">SUMPRODUCT(MID(0&amp;N2932,LARGE(INDEX(ISNUMBER(--MID(N2932,ROW($O$1:$O$25),1))* ROW($O$1:$O$25),0),ROW($O$1:$O$25))+1,1)*10^ROW($O$1:$O$25)/10)</f>
        <v>0</v>
      </c>
    </row>
    <row r="2933" spans="14:15" x14ac:dyDescent="0.25">
      <c r="N2933" s="311" t="str">
        <f>INDEX(Tracking!$B$6:$B$3001,ROW(A2928),1)&amp;""</f>
        <v/>
      </c>
      <c r="O2933" s="98">
        <f t="array" ref="O2933">SUMPRODUCT(MID(0&amp;N2933,LARGE(INDEX(ISNUMBER(--MID(N2933,ROW($O$1:$O$25),1))* ROW($O$1:$O$25),0),ROW($O$1:$O$25))+1,1)*10^ROW($O$1:$O$25)/10)</f>
        <v>0</v>
      </c>
    </row>
    <row r="2934" spans="14:15" x14ac:dyDescent="0.25">
      <c r="N2934" s="311" t="str">
        <f>INDEX(Tracking!$B$6:$B$3001,ROW(A2929),1)&amp;""</f>
        <v/>
      </c>
      <c r="O2934" s="98">
        <f t="array" ref="O2934">SUMPRODUCT(MID(0&amp;N2934,LARGE(INDEX(ISNUMBER(--MID(N2934,ROW($O$1:$O$25),1))* ROW($O$1:$O$25),0),ROW($O$1:$O$25))+1,1)*10^ROW($O$1:$O$25)/10)</f>
        <v>0</v>
      </c>
    </row>
    <row r="2935" spans="14:15" x14ac:dyDescent="0.25">
      <c r="N2935" s="311" t="str">
        <f>INDEX(Tracking!$B$6:$B$3001,ROW(A2930),1)&amp;""</f>
        <v/>
      </c>
      <c r="O2935" s="98">
        <f t="array" ref="O2935">SUMPRODUCT(MID(0&amp;N2935,LARGE(INDEX(ISNUMBER(--MID(N2935,ROW($O$1:$O$25),1))* ROW($O$1:$O$25),0),ROW($O$1:$O$25))+1,1)*10^ROW($O$1:$O$25)/10)</f>
        <v>0</v>
      </c>
    </row>
    <row r="2936" spans="14:15" x14ac:dyDescent="0.25">
      <c r="N2936" s="311" t="str">
        <f>INDEX(Tracking!$B$6:$B$3001,ROW(A2931),1)&amp;""</f>
        <v/>
      </c>
      <c r="O2936" s="98">
        <f t="array" ref="O2936">SUMPRODUCT(MID(0&amp;N2936,LARGE(INDEX(ISNUMBER(--MID(N2936,ROW($O$1:$O$25),1))* ROW($O$1:$O$25),0),ROW($O$1:$O$25))+1,1)*10^ROW($O$1:$O$25)/10)</f>
        <v>0</v>
      </c>
    </row>
    <row r="2937" spans="14:15" x14ac:dyDescent="0.25">
      <c r="N2937" s="311" t="str">
        <f>INDEX(Tracking!$B$6:$B$3001,ROW(A2932),1)&amp;""</f>
        <v/>
      </c>
      <c r="O2937" s="98">
        <f t="array" ref="O2937">SUMPRODUCT(MID(0&amp;N2937,LARGE(INDEX(ISNUMBER(--MID(N2937,ROW($O$1:$O$25),1))* ROW($O$1:$O$25),0),ROW($O$1:$O$25))+1,1)*10^ROW($O$1:$O$25)/10)</f>
        <v>0</v>
      </c>
    </row>
    <row r="2938" spans="14:15" x14ac:dyDescent="0.25">
      <c r="N2938" s="311" t="str">
        <f>INDEX(Tracking!$B$6:$B$3001,ROW(A2933),1)&amp;""</f>
        <v/>
      </c>
      <c r="O2938" s="98">
        <f t="array" ref="O2938">SUMPRODUCT(MID(0&amp;N2938,LARGE(INDEX(ISNUMBER(--MID(N2938,ROW($O$1:$O$25),1))* ROW($O$1:$O$25),0),ROW($O$1:$O$25))+1,1)*10^ROW($O$1:$O$25)/10)</f>
        <v>0</v>
      </c>
    </row>
    <row r="2939" spans="14:15" x14ac:dyDescent="0.25">
      <c r="N2939" s="311" t="str">
        <f>INDEX(Tracking!$B$6:$B$3001,ROW(A2934),1)&amp;""</f>
        <v/>
      </c>
      <c r="O2939" s="98">
        <f t="array" ref="O2939">SUMPRODUCT(MID(0&amp;N2939,LARGE(INDEX(ISNUMBER(--MID(N2939,ROW($O$1:$O$25),1))* ROW($O$1:$O$25),0),ROW($O$1:$O$25))+1,1)*10^ROW($O$1:$O$25)/10)</f>
        <v>0</v>
      </c>
    </row>
    <row r="2940" spans="14:15" x14ac:dyDescent="0.25">
      <c r="N2940" s="311" t="str">
        <f>INDEX(Tracking!$B$6:$B$3001,ROW(A2935),1)&amp;""</f>
        <v/>
      </c>
      <c r="O2940" s="98">
        <f t="array" ref="O2940">SUMPRODUCT(MID(0&amp;N2940,LARGE(INDEX(ISNUMBER(--MID(N2940,ROW($O$1:$O$25),1))* ROW($O$1:$O$25),0),ROW($O$1:$O$25))+1,1)*10^ROW($O$1:$O$25)/10)</f>
        <v>0</v>
      </c>
    </row>
    <row r="2941" spans="14:15" x14ac:dyDescent="0.25">
      <c r="N2941" s="311" t="str">
        <f>INDEX(Tracking!$B$6:$B$3001,ROW(A2936),1)&amp;""</f>
        <v/>
      </c>
      <c r="O2941" s="98">
        <f t="array" ref="O2941">SUMPRODUCT(MID(0&amp;N2941,LARGE(INDEX(ISNUMBER(--MID(N2941,ROW($O$1:$O$25),1))* ROW($O$1:$O$25),0),ROW($O$1:$O$25))+1,1)*10^ROW($O$1:$O$25)/10)</f>
        <v>0</v>
      </c>
    </row>
    <row r="2942" spans="14:15" x14ac:dyDescent="0.25">
      <c r="N2942" s="311" t="str">
        <f>INDEX(Tracking!$B$6:$B$3001,ROW(A2937),1)&amp;""</f>
        <v/>
      </c>
      <c r="O2942" s="98">
        <f t="array" ref="O2942">SUMPRODUCT(MID(0&amp;N2942,LARGE(INDEX(ISNUMBER(--MID(N2942,ROW($O$1:$O$25),1))* ROW($O$1:$O$25),0),ROW($O$1:$O$25))+1,1)*10^ROW($O$1:$O$25)/10)</f>
        <v>0</v>
      </c>
    </row>
    <row r="2943" spans="14:15" x14ac:dyDescent="0.25">
      <c r="N2943" s="311" t="str">
        <f>INDEX(Tracking!$B$6:$B$3001,ROW(A2938),1)&amp;""</f>
        <v/>
      </c>
      <c r="O2943" s="98">
        <f t="array" ref="O2943">SUMPRODUCT(MID(0&amp;N2943,LARGE(INDEX(ISNUMBER(--MID(N2943,ROW($O$1:$O$25),1))* ROW($O$1:$O$25),0),ROW($O$1:$O$25))+1,1)*10^ROW($O$1:$O$25)/10)</f>
        <v>0</v>
      </c>
    </row>
    <row r="2944" spans="14:15" x14ac:dyDescent="0.25">
      <c r="N2944" s="311" t="str">
        <f>INDEX(Tracking!$B$6:$B$3001,ROW(A2939),1)&amp;""</f>
        <v/>
      </c>
      <c r="O2944" s="98">
        <f t="array" ref="O2944">SUMPRODUCT(MID(0&amp;N2944,LARGE(INDEX(ISNUMBER(--MID(N2944,ROW($O$1:$O$25),1))* ROW($O$1:$O$25),0),ROW($O$1:$O$25))+1,1)*10^ROW($O$1:$O$25)/10)</f>
        <v>0</v>
      </c>
    </row>
    <row r="2945" spans="14:15" x14ac:dyDescent="0.25">
      <c r="N2945" s="311" t="str">
        <f>INDEX(Tracking!$B$6:$B$3001,ROW(A2940),1)&amp;""</f>
        <v/>
      </c>
      <c r="O2945" s="98">
        <f t="array" ref="O2945">SUMPRODUCT(MID(0&amp;N2945,LARGE(INDEX(ISNUMBER(--MID(N2945,ROW($O$1:$O$25),1))* ROW($O$1:$O$25),0),ROW($O$1:$O$25))+1,1)*10^ROW($O$1:$O$25)/10)</f>
        <v>0</v>
      </c>
    </row>
    <row r="2946" spans="14:15" x14ac:dyDescent="0.25">
      <c r="N2946" s="311" t="str">
        <f>INDEX(Tracking!$B$6:$B$3001,ROW(A2941),1)&amp;""</f>
        <v/>
      </c>
      <c r="O2946" s="98">
        <f t="array" ref="O2946">SUMPRODUCT(MID(0&amp;N2946,LARGE(INDEX(ISNUMBER(--MID(N2946,ROW($O$1:$O$25),1))* ROW($O$1:$O$25),0),ROW($O$1:$O$25))+1,1)*10^ROW($O$1:$O$25)/10)</f>
        <v>0</v>
      </c>
    </row>
    <row r="2947" spans="14:15" x14ac:dyDescent="0.25">
      <c r="N2947" s="311" t="str">
        <f>INDEX(Tracking!$B$6:$B$3001,ROW(A2942),1)&amp;""</f>
        <v/>
      </c>
      <c r="O2947" s="98">
        <f t="array" ref="O2947">SUMPRODUCT(MID(0&amp;N2947,LARGE(INDEX(ISNUMBER(--MID(N2947,ROW($O$1:$O$25),1))* ROW($O$1:$O$25),0),ROW($O$1:$O$25))+1,1)*10^ROW($O$1:$O$25)/10)</f>
        <v>0</v>
      </c>
    </row>
    <row r="2948" spans="14:15" x14ac:dyDescent="0.25">
      <c r="N2948" s="311" t="str">
        <f>INDEX(Tracking!$B$6:$B$3001,ROW(A2943),1)&amp;""</f>
        <v/>
      </c>
      <c r="O2948" s="98">
        <f t="array" ref="O2948">SUMPRODUCT(MID(0&amp;N2948,LARGE(INDEX(ISNUMBER(--MID(N2948,ROW($O$1:$O$25),1))* ROW($O$1:$O$25),0),ROW($O$1:$O$25))+1,1)*10^ROW($O$1:$O$25)/10)</f>
        <v>0</v>
      </c>
    </row>
    <row r="2949" spans="14:15" x14ac:dyDescent="0.25">
      <c r="N2949" s="311" t="str">
        <f>INDEX(Tracking!$B$6:$B$3001,ROW(A2944),1)&amp;""</f>
        <v/>
      </c>
      <c r="O2949" s="98">
        <f t="array" ref="O2949">SUMPRODUCT(MID(0&amp;N2949,LARGE(INDEX(ISNUMBER(--MID(N2949,ROW($O$1:$O$25),1))* ROW($O$1:$O$25),0),ROW($O$1:$O$25))+1,1)*10^ROW($O$1:$O$25)/10)</f>
        <v>0</v>
      </c>
    </row>
    <row r="2950" spans="14:15" x14ac:dyDescent="0.25">
      <c r="N2950" s="311" t="str">
        <f>INDEX(Tracking!$B$6:$B$3001,ROW(A2945),1)&amp;""</f>
        <v/>
      </c>
      <c r="O2950" s="98">
        <f t="array" ref="O2950">SUMPRODUCT(MID(0&amp;N2950,LARGE(INDEX(ISNUMBER(--MID(N2950,ROW($O$1:$O$25),1))* ROW($O$1:$O$25),0),ROW($O$1:$O$25))+1,1)*10^ROW($O$1:$O$25)/10)</f>
        <v>0</v>
      </c>
    </row>
    <row r="2951" spans="14:15" x14ac:dyDescent="0.25">
      <c r="N2951" s="311" t="str">
        <f>INDEX(Tracking!$B$6:$B$3001,ROW(A2946),1)&amp;""</f>
        <v/>
      </c>
      <c r="O2951" s="98">
        <f t="array" ref="O2951">SUMPRODUCT(MID(0&amp;N2951,LARGE(INDEX(ISNUMBER(--MID(N2951,ROW($O$1:$O$25),1))* ROW($O$1:$O$25),0),ROW($O$1:$O$25))+1,1)*10^ROW($O$1:$O$25)/10)</f>
        <v>0</v>
      </c>
    </row>
    <row r="2952" spans="14:15" x14ac:dyDescent="0.25">
      <c r="N2952" s="311" t="str">
        <f>INDEX(Tracking!$B$6:$B$3001,ROW(A2947),1)&amp;""</f>
        <v/>
      </c>
      <c r="O2952" s="98">
        <f t="array" ref="O2952">SUMPRODUCT(MID(0&amp;N2952,LARGE(INDEX(ISNUMBER(--MID(N2952,ROW($O$1:$O$25),1))* ROW($O$1:$O$25),0),ROW($O$1:$O$25))+1,1)*10^ROW($O$1:$O$25)/10)</f>
        <v>0</v>
      </c>
    </row>
    <row r="2953" spans="14:15" x14ac:dyDescent="0.25">
      <c r="N2953" s="311" t="str">
        <f>INDEX(Tracking!$B$6:$B$3001,ROW(A2948),1)&amp;""</f>
        <v/>
      </c>
      <c r="O2953" s="98">
        <f t="array" ref="O2953">SUMPRODUCT(MID(0&amp;N2953,LARGE(INDEX(ISNUMBER(--MID(N2953,ROW($O$1:$O$25),1))* ROW($O$1:$O$25),0),ROW($O$1:$O$25))+1,1)*10^ROW($O$1:$O$25)/10)</f>
        <v>0</v>
      </c>
    </row>
    <row r="2954" spans="14:15" x14ac:dyDescent="0.25">
      <c r="N2954" s="311" t="str">
        <f>INDEX(Tracking!$B$6:$B$3001,ROW(A2949),1)&amp;""</f>
        <v/>
      </c>
      <c r="O2954" s="98">
        <f t="array" ref="O2954">SUMPRODUCT(MID(0&amp;N2954,LARGE(INDEX(ISNUMBER(--MID(N2954,ROW($O$1:$O$25),1))* ROW($O$1:$O$25),0),ROW($O$1:$O$25))+1,1)*10^ROW($O$1:$O$25)/10)</f>
        <v>0</v>
      </c>
    </row>
    <row r="2955" spans="14:15" x14ac:dyDescent="0.25">
      <c r="N2955" s="311" t="str">
        <f>INDEX(Tracking!$B$6:$B$3001,ROW(A2950),1)&amp;""</f>
        <v/>
      </c>
      <c r="O2955" s="98">
        <f t="array" ref="O2955">SUMPRODUCT(MID(0&amp;N2955,LARGE(INDEX(ISNUMBER(--MID(N2955,ROW($O$1:$O$25),1))* ROW($O$1:$O$25),0),ROW($O$1:$O$25))+1,1)*10^ROW($O$1:$O$25)/10)</f>
        <v>0</v>
      </c>
    </row>
    <row r="2956" spans="14:15" x14ac:dyDescent="0.25">
      <c r="N2956" s="311" t="str">
        <f>INDEX(Tracking!$B$6:$B$3001,ROW(A2951),1)&amp;""</f>
        <v/>
      </c>
      <c r="O2956" s="98">
        <f t="array" ref="O2956">SUMPRODUCT(MID(0&amp;N2956,LARGE(INDEX(ISNUMBER(--MID(N2956,ROW($O$1:$O$25),1))* ROW($O$1:$O$25),0),ROW($O$1:$O$25))+1,1)*10^ROW($O$1:$O$25)/10)</f>
        <v>0</v>
      </c>
    </row>
    <row r="2957" spans="14:15" x14ac:dyDescent="0.25">
      <c r="N2957" s="311" t="str">
        <f>INDEX(Tracking!$B$6:$B$3001,ROW(A2952),1)&amp;""</f>
        <v/>
      </c>
      <c r="O2957" s="98">
        <f t="array" ref="O2957">SUMPRODUCT(MID(0&amp;N2957,LARGE(INDEX(ISNUMBER(--MID(N2957,ROW($O$1:$O$25),1))* ROW($O$1:$O$25),0),ROW($O$1:$O$25))+1,1)*10^ROW($O$1:$O$25)/10)</f>
        <v>0</v>
      </c>
    </row>
    <row r="2958" spans="14:15" x14ac:dyDescent="0.25">
      <c r="N2958" s="311" t="str">
        <f>INDEX(Tracking!$B$6:$B$3001,ROW(A2953),1)&amp;""</f>
        <v/>
      </c>
      <c r="O2958" s="98">
        <f t="array" ref="O2958">SUMPRODUCT(MID(0&amp;N2958,LARGE(INDEX(ISNUMBER(--MID(N2958,ROW($O$1:$O$25),1))* ROW($O$1:$O$25),0),ROW($O$1:$O$25))+1,1)*10^ROW($O$1:$O$25)/10)</f>
        <v>0</v>
      </c>
    </row>
    <row r="2959" spans="14:15" x14ac:dyDescent="0.25">
      <c r="N2959" s="311" t="str">
        <f>INDEX(Tracking!$B$6:$B$3001,ROW(A2954),1)&amp;""</f>
        <v/>
      </c>
      <c r="O2959" s="98">
        <f t="array" ref="O2959">SUMPRODUCT(MID(0&amp;N2959,LARGE(INDEX(ISNUMBER(--MID(N2959,ROW($O$1:$O$25),1))* ROW($O$1:$O$25),0),ROW($O$1:$O$25))+1,1)*10^ROW($O$1:$O$25)/10)</f>
        <v>0</v>
      </c>
    </row>
    <row r="2960" spans="14:15" x14ac:dyDescent="0.25">
      <c r="N2960" s="311" t="str">
        <f>INDEX(Tracking!$B$6:$B$3001,ROW(A2955),1)&amp;""</f>
        <v/>
      </c>
      <c r="O2960" s="98">
        <f t="array" ref="O2960">SUMPRODUCT(MID(0&amp;N2960,LARGE(INDEX(ISNUMBER(--MID(N2960,ROW($O$1:$O$25),1))* ROW($O$1:$O$25),0),ROW($O$1:$O$25))+1,1)*10^ROW($O$1:$O$25)/10)</f>
        <v>0</v>
      </c>
    </row>
    <row r="2961" spans="14:15" x14ac:dyDescent="0.25">
      <c r="N2961" s="311" t="str">
        <f>INDEX(Tracking!$B$6:$B$3001,ROW(A2956),1)&amp;""</f>
        <v/>
      </c>
      <c r="O2961" s="98">
        <f t="array" ref="O2961">SUMPRODUCT(MID(0&amp;N2961,LARGE(INDEX(ISNUMBER(--MID(N2961,ROW($O$1:$O$25),1))* ROW($O$1:$O$25),0),ROW($O$1:$O$25))+1,1)*10^ROW($O$1:$O$25)/10)</f>
        <v>0</v>
      </c>
    </row>
    <row r="2962" spans="14:15" x14ac:dyDescent="0.25">
      <c r="N2962" s="311" t="str">
        <f>INDEX(Tracking!$B$6:$B$3001,ROW(A2957),1)&amp;""</f>
        <v/>
      </c>
      <c r="O2962" s="98">
        <f t="array" ref="O2962">SUMPRODUCT(MID(0&amp;N2962,LARGE(INDEX(ISNUMBER(--MID(N2962,ROW($O$1:$O$25),1))* ROW($O$1:$O$25),0),ROW($O$1:$O$25))+1,1)*10^ROW($O$1:$O$25)/10)</f>
        <v>0</v>
      </c>
    </row>
    <row r="2963" spans="14:15" x14ac:dyDescent="0.25">
      <c r="N2963" s="311" t="str">
        <f>INDEX(Tracking!$B$6:$B$3001,ROW(A2958),1)&amp;""</f>
        <v/>
      </c>
      <c r="O2963" s="98">
        <f t="array" ref="O2963">SUMPRODUCT(MID(0&amp;N2963,LARGE(INDEX(ISNUMBER(--MID(N2963,ROW($O$1:$O$25),1))* ROW($O$1:$O$25),0),ROW($O$1:$O$25))+1,1)*10^ROW($O$1:$O$25)/10)</f>
        <v>0</v>
      </c>
    </row>
    <row r="2964" spans="14:15" x14ac:dyDescent="0.25">
      <c r="N2964" s="311" t="str">
        <f>INDEX(Tracking!$B$6:$B$3001,ROW(A2959),1)&amp;""</f>
        <v/>
      </c>
      <c r="O2964" s="98">
        <f t="array" ref="O2964">SUMPRODUCT(MID(0&amp;N2964,LARGE(INDEX(ISNUMBER(--MID(N2964,ROW($O$1:$O$25),1))* ROW($O$1:$O$25),0),ROW($O$1:$O$25))+1,1)*10^ROW($O$1:$O$25)/10)</f>
        <v>0</v>
      </c>
    </row>
    <row r="2965" spans="14:15" x14ac:dyDescent="0.25">
      <c r="N2965" s="311" t="str">
        <f>INDEX(Tracking!$B$6:$B$3001,ROW(A2960),1)&amp;""</f>
        <v/>
      </c>
      <c r="O2965" s="98">
        <f t="array" ref="O2965">SUMPRODUCT(MID(0&amp;N2965,LARGE(INDEX(ISNUMBER(--MID(N2965,ROW($O$1:$O$25),1))* ROW($O$1:$O$25),0),ROW($O$1:$O$25))+1,1)*10^ROW($O$1:$O$25)/10)</f>
        <v>0</v>
      </c>
    </row>
    <row r="2966" spans="14:15" x14ac:dyDescent="0.25">
      <c r="N2966" s="311" t="str">
        <f>INDEX(Tracking!$B$6:$B$3001,ROW(A2961),1)&amp;""</f>
        <v/>
      </c>
      <c r="O2966" s="98">
        <f t="array" ref="O2966">SUMPRODUCT(MID(0&amp;N2966,LARGE(INDEX(ISNUMBER(--MID(N2966,ROW($O$1:$O$25),1))* ROW($O$1:$O$25),0),ROW($O$1:$O$25))+1,1)*10^ROW($O$1:$O$25)/10)</f>
        <v>0</v>
      </c>
    </row>
    <row r="2967" spans="14:15" x14ac:dyDescent="0.25">
      <c r="N2967" s="311" t="str">
        <f>INDEX(Tracking!$B$6:$B$3001,ROW(A2962),1)&amp;""</f>
        <v/>
      </c>
      <c r="O2967" s="98">
        <f t="array" ref="O2967">SUMPRODUCT(MID(0&amp;N2967,LARGE(INDEX(ISNUMBER(--MID(N2967,ROW($O$1:$O$25),1))* ROW($O$1:$O$25),0),ROW($O$1:$O$25))+1,1)*10^ROW($O$1:$O$25)/10)</f>
        <v>0</v>
      </c>
    </row>
    <row r="2968" spans="14:15" x14ac:dyDescent="0.25">
      <c r="N2968" s="311" t="str">
        <f>INDEX(Tracking!$B$6:$B$3001,ROW(A2963),1)&amp;""</f>
        <v/>
      </c>
      <c r="O2968" s="98">
        <f t="array" ref="O2968">SUMPRODUCT(MID(0&amp;N2968,LARGE(INDEX(ISNUMBER(--MID(N2968,ROW($O$1:$O$25),1))* ROW($O$1:$O$25),0),ROW($O$1:$O$25))+1,1)*10^ROW($O$1:$O$25)/10)</f>
        <v>0</v>
      </c>
    </row>
    <row r="2969" spans="14:15" x14ac:dyDescent="0.25">
      <c r="N2969" s="311" t="str">
        <f>INDEX(Tracking!$B$6:$B$3001,ROW(A2964),1)&amp;""</f>
        <v/>
      </c>
      <c r="O2969" s="98">
        <f t="array" ref="O2969">SUMPRODUCT(MID(0&amp;N2969,LARGE(INDEX(ISNUMBER(--MID(N2969,ROW($O$1:$O$25),1))* ROW($O$1:$O$25),0),ROW($O$1:$O$25))+1,1)*10^ROW($O$1:$O$25)/10)</f>
        <v>0</v>
      </c>
    </row>
    <row r="2970" spans="14:15" x14ac:dyDescent="0.25">
      <c r="N2970" s="311" t="str">
        <f>INDEX(Tracking!$B$6:$B$3001,ROW(A2965),1)&amp;""</f>
        <v/>
      </c>
      <c r="O2970" s="98">
        <f t="array" ref="O2970">SUMPRODUCT(MID(0&amp;N2970,LARGE(INDEX(ISNUMBER(--MID(N2970,ROW($O$1:$O$25),1))* ROW($O$1:$O$25),0),ROW($O$1:$O$25))+1,1)*10^ROW($O$1:$O$25)/10)</f>
        <v>0</v>
      </c>
    </row>
    <row r="2971" spans="14:15" x14ac:dyDescent="0.25">
      <c r="N2971" s="311" t="str">
        <f>INDEX(Tracking!$B$6:$B$3001,ROW(A2966),1)&amp;""</f>
        <v/>
      </c>
      <c r="O2971" s="98">
        <f t="array" ref="O2971">SUMPRODUCT(MID(0&amp;N2971,LARGE(INDEX(ISNUMBER(--MID(N2971,ROW($O$1:$O$25),1))* ROW($O$1:$O$25),0),ROW($O$1:$O$25))+1,1)*10^ROW($O$1:$O$25)/10)</f>
        <v>0</v>
      </c>
    </row>
    <row r="2972" spans="14:15" x14ac:dyDescent="0.25">
      <c r="N2972" s="311" t="str">
        <f>INDEX(Tracking!$B$6:$B$3001,ROW(A2967),1)&amp;""</f>
        <v/>
      </c>
      <c r="O2972" s="98">
        <f t="array" ref="O2972">SUMPRODUCT(MID(0&amp;N2972,LARGE(INDEX(ISNUMBER(--MID(N2972,ROW($O$1:$O$25),1))* ROW($O$1:$O$25),0),ROW($O$1:$O$25))+1,1)*10^ROW($O$1:$O$25)/10)</f>
        <v>0</v>
      </c>
    </row>
    <row r="2973" spans="14:15" x14ac:dyDescent="0.25">
      <c r="N2973" s="311" t="str">
        <f>INDEX(Tracking!$B$6:$B$3001,ROW(A2968),1)&amp;""</f>
        <v/>
      </c>
      <c r="O2973" s="98">
        <f t="array" ref="O2973">SUMPRODUCT(MID(0&amp;N2973,LARGE(INDEX(ISNUMBER(--MID(N2973,ROW($O$1:$O$25),1))* ROW($O$1:$O$25),0),ROW($O$1:$O$25))+1,1)*10^ROW($O$1:$O$25)/10)</f>
        <v>0</v>
      </c>
    </row>
    <row r="2974" spans="14:15" x14ac:dyDescent="0.25">
      <c r="N2974" s="311" t="str">
        <f>INDEX(Tracking!$B$6:$B$3001,ROW(A2969),1)&amp;""</f>
        <v/>
      </c>
      <c r="O2974" s="98">
        <f t="array" ref="O2974">SUMPRODUCT(MID(0&amp;N2974,LARGE(INDEX(ISNUMBER(--MID(N2974,ROW($O$1:$O$25),1))* ROW($O$1:$O$25),0),ROW($O$1:$O$25))+1,1)*10^ROW($O$1:$O$25)/10)</f>
        <v>0</v>
      </c>
    </row>
    <row r="2975" spans="14:15" x14ac:dyDescent="0.25">
      <c r="N2975" s="311" t="str">
        <f>INDEX(Tracking!$B$6:$B$3001,ROW(A2970),1)&amp;""</f>
        <v/>
      </c>
      <c r="O2975" s="98">
        <f t="array" ref="O2975">SUMPRODUCT(MID(0&amp;N2975,LARGE(INDEX(ISNUMBER(--MID(N2975,ROW($O$1:$O$25),1))* ROW($O$1:$O$25),0),ROW($O$1:$O$25))+1,1)*10^ROW($O$1:$O$25)/10)</f>
        <v>0</v>
      </c>
    </row>
    <row r="2976" spans="14:15" x14ac:dyDescent="0.25">
      <c r="N2976" s="311" t="str">
        <f>INDEX(Tracking!$B$6:$B$3001,ROW(A2971),1)&amp;""</f>
        <v/>
      </c>
      <c r="O2976" s="98">
        <f t="array" ref="O2976">SUMPRODUCT(MID(0&amp;N2976,LARGE(INDEX(ISNUMBER(--MID(N2976,ROW($O$1:$O$25),1))* ROW($O$1:$O$25),0),ROW($O$1:$O$25))+1,1)*10^ROW($O$1:$O$25)/10)</f>
        <v>0</v>
      </c>
    </row>
    <row r="2977" spans="14:15" x14ac:dyDescent="0.25">
      <c r="N2977" s="311" t="str">
        <f>INDEX(Tracking!$B$6:$B$3001,ROW(A2972),1)&amp;""</f>
        <v/>
      </c>
      <c r="O2977" s="98">
        <f t="array" ref="O2977">SUMPRODUCT(MID(0&amp;N2977,LARGE(INDEX(ISNUMBER(--MID(N2977,ROW($O$1:$O$25),1))* ROW($O$1:$O$25),0),ROW($O$1:$O$25))+1,1)*10^ROW($O$1:$O$25)/10)</f>
        <v>0</v>
      </c>
    </row>
    <row r="2978" spans="14:15" x14ac:dyDescent="0.25">
      <c r="N2978" s="311" t="str">
        <f>INDEX(Tracking!$B$6:$B$3001,ROW(A2973),1)&amp;""</f>
        <v/>
      </c>
      <c r="O2978" s="98">
        <f t="array" ref="O2978">SUMPRODUCT(MID(0&amp;N2978,LARGE(INDEX(ISNUMBER(--MID(N2978,ROW($O$1:$O$25),1))* ROW($O$1:$O$25),0),ROW($O$1:$O$25))+1,1)*10^ROW($O$1:$O$25)/10)</f>
        <v>0</v>
      </c>
    </row>
    <row r="2979" spans="14:15" x14ac:dyDescent="0.25">
      <c r="N2979" s="311" t="str">
        <f>INDEX(Tracking!$B$6:$B$3001,ROW(A2974),1)&amp;""</f>
        <v/>
      </c>
      <c r="O2979" s="98">
        <f t="array" ref="O2979">SUMPRODUCT(MID(0&amp;N2979,LARGE(INDEX(ISNUMBER(--MID(N2979,ROW($O$1:$O$25),1))* ROW($O$1:$O$25),0),ROW($O$1:$O$25))+1,1)*10^ROW($O$1:$O$25)/10)</f>
        <v>0</v>
      </c>
    </row>
    <row r="2980" spans="14:15" x14ac:dyDescent="0.25">
      <c r="N2980" s="311" t="str">
        <f>INDEX(Tracking!$B$6:$B$3001,ROW(A2975),1)&amp;""</f>
        <v/>
      </c>
      <c r="O2980" s="98">
        <f t="array" ref="O2980">SUMPRODUCT(MID(0&amp;N2980,LARGE(INDEX(ISNUMBER(--MID(N2980,ROW($O$1:$O$25),1))* ROW($O$1:$O$25),0),ROW($O$1:$O$25))+1,1)*10^ROW($O$1:$O$25)/10)</f>
        <v>0</v>
      </c>
    </row>
    <row r="2981" spans="14:15" x14ac:dyDescent="0.25">
      <c r="N2981" s="311" t="str">
        <f>INDEX(Tracking!$B$6:$B$3001,ROW(A2976),1)&amp;""</f>
        <v/>
      </c>
      <c r="O2981" s="98">
        <f t="array" ref="O2981">SUMPRODUCT(MID(0&amp;N2981,LARGE(INDEX(ISNUMBER(--MID(N2981,ROW($O$1:$O$25),1))* ROW($O$1:$O$25),0),ROW($O$1:$O$25))+1,1)*10^ROW($O$1:$O$25)/10)</f>
        <v>0</v>
      </c>
    </row>
    <row r="2982" spans="14:15" x14ac:dyDescent="0.25">
      <c r="N2982" s="311" t="str">
        <f>INDEX(Tracking!$B$6:$B$3001,ROW(A2977),1)&amp;""</f>
        <v/>
      </c>
      <c r="O2982" s="98">
        <f t="array" ref="O2982">SUMPRODUCT(MID(0&amp;N2982,LARGE(INDEX(ISNUMBER(--MID(N2982,ROW($O$1:$O$25),1))* ROW($O$1:$O$25),0),ROW($O$1:$O$25))+1,1)*10^ROW($O$1:$O$25)/10)</f>
        <v>0</v>
      </c>
    </row>
    <row r="2983" spans="14:15" x14ac:dyDescent="0.25">
      <c r="N2983" s="311" t="str">
        <f>INDEX(Tracking!$B$6:$B$3001,ROW(A2978),1)&amp;""</f>
        <v/>
      </c>
      <c r="O2983" s="98">
        <f t="array" ref="O2983">SUMPRODUCT(MID(0&amp;N2983,LARGE(INDEX(ISNUMBER(--MID(N2983,ROW($O$1:$O$25),1))* ROW($O$1:$O$25),0),ROW($O$1:$O$25))+1,1)*10^ROW($O$1:$O$25)/10)</f>
        <v>0</v>
      </c>
    </row>
    <row r="2984" spans="14:15" x14ac:dyDescent="0.25">
      <c r="N2984" s="311" t="str">
        <f>INDEX(Tracking!$B$6:$B$3001,ROW(A2979),1)&amp;""</f>
        <v/>
      </c>
      <c r="O2984" s="98">
        <f t="array" ref="O2984">SUMPRODUCT(MID(0&amp;N2984,LARGE(INDEX(ISNUMBER(--MID(N2984,ROW($O$1:$O$25),1))* ROW($O$1:$O$25),0),ROW($O$1:$O$25))+1,1)*10^ROW($O$1:$O$25)/10)</f>
        <v>0</v>
      </c>
    </row>
    <row r="2985" spans="14:15" x14ac:dyDescent="0.25">
      <c r="N2985" s="311" t="str">
        <f>INDEX(Tracking!$B$6:$B$3001,ROW(A2980),1)&amp;""</f>
        <v/>
      </c>
      <c r="O2985" s="98">
        <f t="array" ref="O2985">SUMPRODUCT(MID(0&amp;N2985,LARGE(INDEX(ISNUMBER(--MID(N2985,ROW($O$1:$O$25),1))* ROW($O$1:$O$25),0),ROW($O$1:$O$25))+1,1)*10^ROW($O$1:$O$25)/10)</f>
        <v>0</v>
      </c>
    </row>
    <row r="2986" spans="14:15" x14ac:dyDescent="0.25">
      <c r="N2986" s="311" t="str">
        <f>INDEX(Tracking!$B$6:$B$3001,ROW(A2981),1)&amp;""</f>
        <v/>
      </c>
      <c r="O2986" s="98">
        <f t="array" ref="O2986">SUMPRODUCT(MID(0&amp;N2986,LARGE(INDEX(ISNUMBER(--MID(N2986,ROW($O$1:$O$25),1))* ROW($O$1:$O$25),0),ROW($O$1:$O$25))+1,1)*10^ROW($O$1:$O$25)/10)</f>
        <v>0</v>
      </c>
    </row>
    <row r="2987" spans="14:15" x14ac:dyDescent="0.25">
      <c r="N2987" s="311" t="str">
        <f>INDEX(Tracking!$B$6:$B$3001,ROW(A2982),1)&amp;""</f>
        <v/>
      </c>
      <c r="O2987" s="98">
        <f t="array" ref="O2987">SUMPRODUCT(MID(0&amp;N2987,LARGE(INDEX(ISNUMBER(--MID(N2987,ROW($O$1:$O$25),1))* ROW($O$1:$O$25),0),ROW($O$1:$O$25))+1,1)*10^ROW($O$1:$O$25)/10)</f>
        <v>0</v>
      </c>
    </row>
    <row r="2988" spans="14:15" x14ac:dyDescent="0.25">
      <c r="N2988" s="311" t="str">
        <f>INDEX(Tracking!$B$6:$B$3001,ROW(A2983),1)&amp;""</f>
        <v/>
      </c>
      <c r="O2988" s="98">
        <f t="array" ref="O2988">SUMPRODUCT(MID(0&amp;N2988,LARGE(INDEX(ISNUMBER(--MID(N2988,ROW($O$1:$O$25),1))* ROW($O$1:$O$25),0),ROW($O$1:$O$25))+1,1)*10^ROW($O$1:$O$25)/10)</f>
        <v>0</v>
      </c>
    </row>
    <row r="2989" spans="14:15" x14ac:dyDescent="0.25">
      <c r="N2989" s="311" t="str">
        <f>INDEX(Tracking!$B$6:$B$3001,ROW(A2984),1)&amp;""</f>
        <v/>
      </c>
      <c r="O2989" s="98">
        <f t="array" ref="O2989">SUMPRODUCT(MID(0&amp;N2989,LARGE(INDEX(ISNUMBER(--MID(N2989,ROW($O$1:$O$25),1))* ROW($O$1:$O$25),0),ROW($O$1:$O$25))+1,1)*10^ROW($O$1:$O$25)/10)</f>
        <v>0</v>
      </c>
    </row>
    <row r="2990" spans="14:15" x14ac:dyDescent="0.25">
      <c r="N2990" s="311" t="str">
        <f>INDEX(Tracking!$B$6:$B$3001,ROW(A2985),1)&amp;""</f>
        <v/>
      </c>
      <c r="O2990" s="98">
        <f t="array" ref="O2990">SUMPRODUCT(MID(0&amp;N2990,LARGE(INDEX(ISNUMBER(--MID(N2990,ROW($O$1:$O$25),1))* ROW($O$1:$O$25),0),ROW($O$1:$O$25))+1,1)*10^ROW($O$1:$O$25)/10)</f>
        <v>0</v>
      </c>
    </row>
    <row r="2991" spans="14:15" x14ac:dyDescent="0.25">
      <c r="N2991" s="311" t="str">
        <f>INDEX(Tracking!$B$6:$B$3001,ROW(A2986),1)&amp;""</f>
        <v/>
      </c>
      <c r="O2991" s="98">
        <f t="array" ref="O2991">SUMPRODUCT(MID(0&amp;N2991,LARGE(INDEX(ISNUMBER(--MID(N2991,ROW($O$1:$O$25),1))* ROW($O$1:$O$25),0),ROW($O$1:$O$25))+1,1)*10^ROW($O$1:$O$25)/10)</f>
        <v>0</v>
      </c>
    </row>
    <row r="2992" spans="14:15" x14ac:dyDescent="0.25">
      <c r="N2992" s="311" t="str">
        <f>INDEX(Tracking!$B$6:$B$3001,ROW(A2987),1)&amp;""</f>
        <v/>
      </c>
      <c r="O2992" s="98">
        <f t="array" ref="O2992">SUMPRODUCT(MID(0&amp;N2992,LARGE(INDEX(ISNUMBER(--MID(N2992,ROW($O$1:$O$25),1))* ROW($O$1:$O$25),0),ROW($O$1:$O$25))+1,1)*10^ROW($O$1:$O$25)/10)</f>
        <v>0</v>
      </c>
    </row>
    <row r="2993" spans="14:15" x14ac:dyDescent="0.25">
      <c r="N2993" s="311" t="str">
        <f>INDEX(Tracking!$B$6:$B$3001,ROW(A2988),1)&amp;""</f>
        <v/>
      </c>
      <c r="O2993" s="98">
        <f t="array" ref="O2993">SUMPRODUCT(MID(0&amp;N2993,LARGE(INDEX(ISNUMBER(--MID(N2993,ROW($O$1:$O$25),1))* ROW($O$1:$O$25),0),ROW($O$1:$O$25))+1,1)*10^ROW($O$1:$O$25)/10)</f>
        <v>0</v>
      </c>
    </row>
    <row r="2994" spans="14:15" x14ac:dyDescent="0.25">
      <c r="N2994" s="311" t="str">
        <f>INDEX(Tracking!$B$6:$B$3001,ROW(A2989),1)&amp;""</f>
        <v/>
      </c>
      <c r="O2994" s="98">
        <f t="array" ref="O2994">SUMPRODUCT(MID(0&amp;N2994,LARGE(INDEX(ISNUMBER(--MID(N2994,ROW($O$1:$O$25),1))* ROW($O$1:$O$25),0),ROW($O$1:$O$25))+1,1)*10^ROW($O$1:$O$25)/10)</f>
        <v>0</v>
      </c>
    </row>
    <row r="2995" spans="14:15" x14ac:dyDescent="0.25">
      <c r="N2995" s="311" t="str">
        <f>INDEX(Tracking!$B$6:$B$3001,ROW(A2990),1)&amp;""</f>
        <v/>
      </c>
      <c r="O2995" s="98">
        <f t="array" ref="O2995">SUMPRODUCT(MID(0&amp;N2995,LARGE(INDEX(ISNUMBER(--MID(N2995,ROW($O$1:$O$25),1))* ROW($O$1:$O$25),0),ROW($O$1:$O$25))+1,1)*10^ROW($O$1:$O$25)/10)</f>
        <v>0</v>
      </c>
    </row>
    <row r="2996" spans="14:15" x14ac:dyDescent="0.25">
      <c r="N2996" s="311" t="str">
        <f>INDEX(Tracking!$B$6:$B$3001,ROW(A2991),1)&amp;""</f>
        <v/>
      </c>
      <c r="O2996" s="98">
        <f t="array" ref="O2996">SUMPRODUCT(MID(0&amp;N2996,LARGE(INDEX(ISNUMBER(--MID(N2996,ROW($O$1:$O$25),1))* ROW($O$1:$O$25),0),ROW($O$1:$O$25))+1,1)*10^ROW($O$1:$O$25)/10)</f>
        <v>0</v>
      </c>
    </row>
    <row r="2997" spans="14:15" x14ac:dyDescent="0.25">
      <c r="N2997" s="311" t="str">
        <f>INDEX(Tracking!$B$6:$B$3001,ROW(A2992),1)&amp;""</f>
        <v/>
      </c>
      <c r="O2997" s="98">
        <f t="array" ref="O2997">SUMPRODUCT(MID(0&amp;N2997,LARGE(INDEX(ISNUMBER(--MID(N2997,ROW($O$1:$O$25),1))* ROW($O$1:$O$25),0),ROW($O$1:$O$25))+1,1)*10^ROW($O$1:$O$25)/10)</f>
        <v>0</v>
      </c>
    </row>
    <row r="2998" spans="14:15" x14ac:dyDescent="0.25">
      <c r="N2998" s="311" t="str">
        <f>INDEX(Tracking!$B$6:$B$3001,ROW(A2993),1)&amp;""</f>
        <v/>
      </c>
      <c r="O2998" s="98">
        <f t="array" ref="O2998">SUMPRODUCT(MID(0&amp;N2998,LARGE(INDEX(ISNUMBER(--MID(N2998,ROW($O$1:$O$25),1))* ROW($O$1:$O$25),0),ROW($O$1:$O$25))+1,1)*10^ROW($O$1:$O$25)/10)</f>
        <v>0</v>
      </c>
    </row>
    <row r="2999" spans="14:15" x14ac:dyDescent="0.25">
      <c r="N2999" s="311" t="str">
        <f>INDEX(Tracking!$B$6:$B$3001,ROW(A2994),1)&amp;""</f>
        <v/>
      </c>
      <c r="O2999" s="98">
        <f t="array" ref="O2999">SUMPRODUCT(MID(0&amp;N2999,LARGE(INDEX(ISNUMBER(--MID(N2999,ROW($O$1:$O$25),1))* ROW($O$1:$O$25),0),ROW($O$1:$O$25))+1,1)*10^ROW($O$1:$O$25)/10)</f>
        <v>0</v>
      </c>
    </row>
    <row r="3000" spans="14:15" x14ac:dyDescent="0.25">
      <c r="N3000" s="311" t="str">
        <f>INDEX(Tracking!$B$6:$B$3001,ROW(A2995),1)&amp;""</f>
        <v/>
      </c>
      <c r="O3000" s="98">
        <f t="array" ref="O3000">SUMPRODUCT(MID(0&amp;N3000,LARGE(INDEX(ISNUMBER(--MID(N3000,ROW($O$1:$O$25),1))* ROW($O$1:$O$25),0),ROW($O$1:$O$25))+1,1)*10^ROW($O$1:$O$25)/10)</f>
        <v>0</v>
      </c>
    </row>
    <row r="3001" spans="14:15" x14ac:dyDescent="0.25">
      <c r="N3001" s="311" t="str">
        <f>INDEX(Tracking!$B$6:$B$3001,ROW(A2996),1)&amp;""</f>
        <v/>
      </c>
      <c r="O3001" s="98">
        <f t="array" ref="O3001">SUMPRODUCT(MID(0&amp;N3001,LARGE(INDEX(ISNUMBER(--MID(N3001,ROW($O$1:$O$25),1))* ROW($O$1:$O$25),0),ROW($O$1:$O$25))+1,1)*10^ROW($O$1:$O$25)/10)</f>
        <v>0</v>
      </c>
    </row>
  </sheetData>
  <mergeCells count="22">
    <mergeCell ref="C13:K13"/>
    <mergeCell ref="C14:D14"/>
    <mergeCell ref="G14:I14"/>
    <mergeCell ref="C8:K8"/>
    <mergeCell ref="C9:K9"/>
    <mergeCell ref="C10:D10"/>
    <mergeCell ref="G10:I10"/>
    <mergeCell ref="C12:K12"/>
    <mergeCell ref="B20:F20"/>
    <mergeCell ref="J17:J18"/>
    <mergeCell ref="K17:K18"/>
    <mergeCell ref="B18:F18"/>
    <mergeCell ref="B19:F19"/>
    <mergeCell ref="B17:F17"/>
    <mergeCell ref="G17:G18"/>
    <mergeCell ref="H17:H18"/>
    <mergeCell ref="G19:G20"/>
    <mergeCell ref="H19:H20"/>
    <mergeCell ref="I19:I20"/>
    <mergeCell ref="J19:J20"/>
    <mergeCell ref="K19:K20"/>
    <mergeCell ref="I17:I18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353F7CF-32FB-405F-B732-21D3665613D7}">
          <x14:formula1>
            <xm:f>OFFSET(ExporterDB!$B$6,0,0,COUNTA(ExporterDB!$B$6:$B$1000),1)</xm:f>
          </x14:formula1>
          <xm:sqref>C12:K12</xm:sqref>
        </x14:dataValidation>
        <x14:dataValidation type="list" allowBlank="1" showInputMessage="1" showErrorMessage="1" xr:uid="{2BCD99B4-679D-4285-801C-D5F80ABDAC77}">
          <x14:formula1>
            <xm:f>OFFSET(ConsigneeDB!$B$6,0,0,COUNTA(ConsigneeDB!$B$6:$B$1000),1)</xm:f>
          </x14:formula1>
          <xm:sqref>C8:K8</xm:sqref>
        </x14:dataValidation>
        <x14:dataValidation type="list" allowBlank="1" showInputMessage="1" showErrorMessage="1" errorTitle="Ürün Bulunamadı!" error="Lütfen ürün database'inde varolan bir ürün seçiniz. (Yeni ürünleri öncelikle database içine tanımlamanız gerekir)" xr:uid="{00000000-0002-0000-0200-000004000000}">
          <x14:formula1>
            <xm:f>OFFSET(ProductDB!$B$6,0,0,COUNTA(ProductDB!$B$6:$B$1000),1)</xm:f>
          </x14:formula1>
          <xm:sqref>B19:F19 B17:F17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41</vt:i4>
      </vt:variant>
    </vt:vector>
  </HeadingPairs>
  <TitlesOfParts>
    <vt:vector size="49" baseType="lpstr">
      <vt:lpstr>Dashboard</vt:lpstr>
      <vt:lpstr>Form</vt:lpstr>
      <vt:lpstr>ProductDB</vt:lpstr>
      <vt:lpstr>ConsigneeDB</vt:lpstr>
      <vt:lpstr>ExporterDB</vt:lpstr>
      <vt:lpstr>Tracking</vt:lpstr>
      <vt:lpstr>Calc</vt:lpstr>
      <vt:lpstr>ToU</vt:lpstr>
      <vt:lpstr>Form!CleanRange</vt:lpstr>
      <vt:lpstr>ColumnDescr</vt:lpstr>
      <vt:lpstr>ColumnQTY</vt:lpstr>
      <vt:lpstr>ColumnTotalW</vt:lpstr>
      <vt:lpstr>ColumnUnit</vt:lpstr>
      <vt:lpstr>ColumnUnitW</vt:lpstr>
      <vt:lpstr>ColumnWUnit</vt:lpstr>
      <vt:lpstr>countConsignee</vt:lpstr>
      <vt:lpstr>countExporter</vt:lpstr>
      <vt:lpstr>countProducts</vt:lpstr>
      <vt:lpstr>countTracking</vt:lpstr>
      <vt:lpstr>CustomerInfo</vt:lpstr>
      <vt:lpstr>CustomerMain</vt:lpstr>
      <vt:lpstr>end_row</vt:lpstr>
      <vt:lpstr>Format</vt:lpstr>
      <vt:lpstr>Form!GrandTotalEn</vt:lpstr>
      <vt:lpstr>instructions</vt:lpstr>
      <vt:lpstr>lastRow</vt:lpstr>
      <vt:lpstr>MaxCode</vt:lpstr>
      <vt:lpstr>MaximumRecords</vt:lpstr>
      <vt:lpstr>pb_1</vt:lpstr>
      <vt:lpstr>pb_2</vt:lpstr>
      <vt:lpstr>Form!PIdate</vt:lpstr>
      <vt:lpstr>Form!PIno</vt:lpstr>
      <vt:lpstr>PInoUsedEn</vt:lpstr>
      <vt:lpstr>Dashboard!Print_Area</vt:lpstr>
      <vt:lpstr>Form!Print_Area</vt:lpstr>
      <vt:lpstr>ToU!Print_Area</vt:lpstr>
      <vt:lpstr>ConsigneeDB!Print_Titles</vt:lpstr>
      <vt:lpstr>ExporterDB!Print_Titles</vt:lpstr>
      <vt:lpstr>Form!Print_Titles</vt:lpstr>
      <vt:lpstr>ProductDB!Print_Titles</vt:lpstr>
      <vt:lpstr>Tracking!Print_Titles</vt:lpstr>
      <vt:lpstr>productHeader</vt:lpstr>
      <vt:lpstr>ProductsOrderedEn</vt:lpstr>
      <vt:lpstr>qtyHeader</vt:lpstr>
      <vt:lpstr>QTYHeaderInput</vt:lpstr>
      <vt:lpstr>QuoteRangeBlank</vt:lpstr>
      <vt:lpstr>Form!QuoteRangeMain</vt:lpstr>
      <vt:lpstr>TrackingFromRangeEn</vt:lpstr>
      <vt:lpstr>TrackingToNumber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 Productivity Kit</dc:creator>
  <cp:lastModifiedBy>Master Productivity Kit</cp:lastModifiedBy>
  <cp:lastPrinted>2022-05-16T10:51:37Z</cp:lastPrinted>
  <dcterms:created xsi:type="dcterms:W3CDTF">2017-05-17T11:39:15Z</dcterms:created>
  <dcterms:modified xsi:type="dcterms:W3CDTF">2022-12-15T14:20:36Z</dcterms:modified>
  <dc:title>Packing Slip Generator V7 Template</dc:title>
  <dc:subject>Packing Slip Generator V7</dc:subject>
  <dc:description>Packing Slip Generator V7 template by Master Productivity Kit — masterproductivitykit.com</dc:description>
  <cp:keywords>Master Productivity Kit, Excel template, Google Sheets template</cp:keywords>
  <cp:category>Business Template</cp:category>
</cp:coreProperties>
</file>