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urak\Desktop\Employee Directory\"/>
    </mc:Choice>
  </mc:AlternateContent>
  <xr:revisionPtr revIDLastSave="0" documentId="13_ncr:1_{B453915E-7D61-4F34-A58F-B61AEADB5F3C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tabase" sheetId="5" r:id="rId1"/>
    <sheet name="Form" sheetId="1" r:id="rId2"/>
    <sheet name="Calc" sheetId="6" state="hidden" r:id="rId3"/>
  </sheets>
  <definedNames>
    <definedName name="_xlnm._FilterDatabase" localSheetId="0" hidden="1">Database!$B$5:$Q$5</definedName>
    <definedName name="Category_List">OFFSET(Calc!$AA$9,0,0,Calc!$AA$7,1)</definedName>
    <definedName name="_xlnm.Print_Area" localSheetId="0">OFFSET(Database!$B$5,0,0,COUNTA(Database!$B$5:$B$15),COUNTA(Database!$B$5:$Q$5))</definedName>
    <definedName name="_xlnm.Print_Area" localSheetId="1">OFFSET(Form!$C$7,0,0,Calc!$AD$7,2)</definedName>
    <definedName name="_xlnm.Print_Titles" localSheetId="0">Database!$5:$5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7" i="6" l="1"/>
  <c r="G7" i="1" l="1"/>
  <c r="S5" i="6"/>
  <c r="AD10" i="6"/>
  <c r="AD11" i="6"/>
  <c r="AD12" i="6"/>
  <c r="AD13" i="6"/>
  <c r="AD14" i="6"/>
  <c r="AD15" i="6"/>
  <c r="AD16" i="6"/>
  <c r="AD17" i="6"/>
  <c r="AD18" i="6"/>
  <c r="AD19" i="6"/>
  <c r="AD20" i="6"/>
  <c r="AD21" i="6"/>
  <c r="AD22" i="6"/>
  <c r="AD23" i="6"/>
  <c r="AD24" i="6"/>
  <c r="AD25" i="6"/>
  <c r="AD26" i="6"/>
  <c r="AD27" i="6"/>
  <c r="AD28" i="6"/>
  <c r="AD29" i="6"/>
  <c r="AD9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U18" i="6" s="1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U17" i="6" s="1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U16" i="6" s="1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U15" i="6" s="1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U14" i="6" s="1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U13" i="6" s="1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U12" i="6" s="1"/>
  <c r="R11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U11" i="6" s="1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10" i="6"/>
  <c r="U10" i="6" s="1"/>
  <c r="R9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U9" i="6" l="1"/>
  <c r="W9" i="6" s="1"/>
  <c r="Y9" i="6" s="1"/>
  <c r="S9" i="6"/>
  <c r="S10" i="6"/>
  <c r="S11" i="6"/>
  <c r="S12" i="6"/>
  <c r="S13" i="6"/>
  <c r="S14" i="6"/>
  <c r="S15" i="6"/>
  <c r="S16" i="6"/>
  <c r="S17" i="6"/>
  <c r="S18" i="6"/>
  <c r="AD7" i="6"/>
  <c r="W15" i="6" l="1"/>
  <c r="Y15" i="6" s="1"/>
  <c r="W13" i="6"/>
  <c r="Y13" i="6" s="1"/>
  <c r="W18" i="6"/>
  <c r="Y18" i="6" s="1"/>
  <c r="W16" i="6"/>
  <c r="Y16" i="6" s="1"/>
  <c r="W17" i="6"/>
  <c r="Y17" i="6" s="1"/>
  <c r="W12" i="6"/>
  <c r="Y12" i="6" s="1"/>
  <c r="W10" i="6"/>
  <c r="Y10" i="6" s="1"/>
  <c r="W11" i="6"/>
  <c r="Y11" i="6" s="1"/>
  <c r="W14" i="6"/>
  <c r="Y14" i="6" s="1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D15" i="1" l="1"/>
  <c r="D13" i="1"/>
  <c r="D14" i="1"/>
  <c r="D9" i="1"/>
  <c r="D11" i="1"/>
  <c r="Z16" i="6"/>
  <c r="AA16" i="6" s="1"/>
  <c r="Z10" i="6"/>
  <c r="AA10" i="6" s="1"/>
  <c r="Z9" i="6"/>
  <c r="AA9" i="6" s="1"/>
  <c r="Z14" i="6"/>
  <c r="AA14" i="6" s="1"/>
  <c r="Z13" i="6"/>
  <c r="AA13" i="6" s="1"/>
  <c r="Z15" i="6"/>
  <c r="AA15" i="6" s="1"/>
  <c r="Z12" i="6"/>
  <c r="AA12" i="6" s="1"/>
  <c r="Z18" i="6"/>
  <c r="AA18" i="6" s="1"/>
  <c r="Z11" i="6"/>
  <c r="AA11" i="6" s="1"/>
  <c r="Z17" i="6"/>
  <c r="AA17" i="6" s="1"/>
  <c r="N5" i="6"/>
  <c r="M5" i="6"/>
  <c r="L5" i="6"/>
  <c r="F5" i="6"/>
  <c r="K5" i="6"/>
  <c r="R5" i="6"/>
  <c r="J5" i="6"/>
  <c r="Q5" i="6"/>
  <c r="I5" i="6"/>
  <c r="P5" i="6"/>
  <c r="H5" i="6"/>
  <c r="O5" i="6"/>
  <c r="G5" i="6"/>
  <c r="R4" i="6" l="1"/>
  <c r="R2" i="6" s="1"/>
  <c r="S4" i="6"/>
  <c r="O4" i="6"/>
  <c r="O2" i="6" s="1"/>
  <c r="I4" i="6"/>
  <c r="I2" i="6" s="1"/>
  <c r="Q4" i="6"/>
  <c r="Q2" i="6" s="1"/>
  <c r="K4" i="6"/>
  <c r="K2" i="6" s="1"/>
  <c r="L4" i="6"/>
  <c r="L2" i="6" s="1"/>
  <c r="P4" i="6"/>
  <c r="P2" i="6" s="1"/>
  <c r="J4" i="6"/>
  <c r="J2" i="6" s="1"/>
  <c r="F4" i="6"/>
  <c r="F2" i="6" s="1"/>
  <c r="M4" i="6"/>
  <c r="M2" i="6" s="1"/>
  <c r="N4" i="6"/>
  <c r="N2" i="6" s="1"/>
  <c r="G4" i="6"/>
  <c r="G2" i="6" s="1"/>
  <c r="H4" i="6"/>
  <c r="H2" i="6" s="1"/>
  <c r="D2" i="6" l="1"/>
</calcChain>
</file>

<file path=xl/sharedStrings.xml><?xml version="1.0" encoding="utf-8"?>
<sst xmlns="http://schemas.openxmlformats.org/spreadsheetml/2006/main" count="143" uniqueCount="115">
  <si>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</si>
  <si>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</si>
  <si>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</si>
  <si>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</si>
  <si>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</si>
  <si>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</si>
  <si>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</si>
  <si>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</si>
  <si>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t>First Name</t>
  </si>
  <si>
    <t>Last Name</t>
  </si>
  <si>
    <t>Status</t>
  </si>
  <si>
    <t>Michael</t>
  </si>
  <si>
    <t>Filter Index</t>
  </si>
  <si>
    <t>COLUMN INDEX / ROW INDEX</t>
  </si>
  <si>
    <t>Name - Surname</t>
  </si>
  <si>
    <t>Category List</t>
  </si>
  <si>
    <t>Category List without Blanks</t>
  </si>
  <si>
    <t>Category List without Duplicates</t>
  </si>
  <si>
    <t>Index Without Blanks</t>
  </si>
  <si>
    <t>DATABASE</t>
  </si>
  <si>
    <t>CONTACT FORM</t>
  </si>
  <si>
    <t>Dynamic Column Index</t>
  </si>
  <si>
    <t>Column Index without Blanks</t>
  </si>
  <si>
    <t>Dropdown List for Dropdowns</t>
  </si>
  <si>
    <t>Form List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</si>
  <si>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</si>
  <si>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Employee ID</t>
  </si>
  <si>
    <t>Job Title</t>
  </si>
  <si>
    <t>Department</t>
  </si>
  <si>
    <t>Email Address</t>
  </si>
  <si>
    <t>Phone Number</t>
  </si>
  <si>
    <t>Address</t>
  </si>
  <si>
    <t>Date of Birth</t>
  </si>
  <si>
    <t>Hire Date</t>
  </si>
  <si>
    <t>Supervisor</t>
  </si>
  <si>
    <t>Salary</t>
  </si>
  <si>
    <t>Employee Type</t>
  </si>
  <si>
    <t>Emergency Contact</t>
  </si>
  <si>
    <t>John</t>
  </si>
  <si>
    <t>Smith</t>
  </si>
  <si>
    <t>Software Engineer</t>
  </si>
  <si>
    <t>IT</t>
  </si>
  <si>
    <t>john.smith@email.com</t>
  </si>
  <si>
    <t>555-1234</t>
  </si>
  <si>
    <t>123 Main St, Cityville, State, ZIP</t>
  </si>
  <si>
    <t>Sarah Brown</t>
  </si>
  <si>
    <t>Full-time</t>
  </si>
  <si>
    <t>Regular</t>
  </si>
  <si>
    <t>Jane Smith (555-1111)</t>
  </si>
  <si>
    <t>Mary</t>
  </si>
  <si>
    <t>Johnson</t>
  </si>
  <si>
    <t>Marketing Specialist</t>
  </si>
  <si>
    <t>Marketing</t>
  </si>
  <si>
    <t>mary.johnson@email.com</t>
  </si>
  <si>
    <t>555-5678</t>
  </si>
  <si>
    <t>456 Oak Ave, Townsville, State, ZIP</t>
  </si>
  <si>
    <t>Michael Wilson</t>
  </si>
  <si>
    <t>Part-time</t>
  </si>
  <si>
    <t>Contractor</t>
  </si>
  <si>
    <t>Mark Johnson (555-2222)</t>
  </si>
  <si>
    <t>David</t>
  </si>
  <si>
    <t>Davis</t>
  </si>
  <si>
    <t>HR Manager</t>
  </si>
  <si>
    <t>HR</t>
  </si>
  <si>
    <t>david.davis@email.com</t>
  </si>
  <si>
    <t>555-9876</t>
  </si>
  <si>
    <t>789 Pine Blvd, Villagetown, State, ZIP</t>
  </si>
  <si>
    <t>Jessica Garcia</t>
  </si>
  <si>
    <t>Susan Davis (555-3333)</t>
  </si>
  <si>
    <t>Sarah</t>
  </si>
  <si>
    <t>Brown</t>
  </si>
  <si>
    <t>Financial Analyst</t>
  </si>
  <si>
    <t>Finance</t>
  </si>
  <si>
    <t>sarah.brown@email.com</t>
  </si>
  <si>
    <t>555-4321</t>
  </si>
  <si>
    <t>101 Maple Ln, Hamletville, State, ZIP</t>
  </si>
  <si>
    <t>Christopher Rodriguez</t>
  </si>
  <si>
    <t>Temporary</t>
  </si>
  <si>
    <t>Robert Brown (555-4444)</t>
  </si>
  <si>
    <t>Wilson</t>
  </si>
  <si>
    <t>Project Manager</t>
  </si>
  <si>
    <t>Project Management</t>
  </si>
  <si>
    <t>michael.wilson@email.com</t>
  </si>
  <si>
    <t>555-8765</t>
  </si>
  <si>
    <t>202 Elm Dr, Boroughburg, State, ZIP</t>
  </si>
  <si>
    <t>Amanda Martinez</t>
  </si>
  <si>
    <t>Lisa Wilson (555-5555)</t>
  </si>
  <si>
    <t>Emily</t>
  </si>
  <si>
    <t>Miller</t>
  </si>
  <si>
    <t>Customer Support Representative</t>
  </si>
  <si>
    <t>Customer Support</t>
  </si>
  <si>
    <t>emily.miller@email.com</t>
  </si>
  <si>
    <t>555-2345</t>
  </si>
  <si>
    <t>303 Cedar Ct, Metropolis, State, ZIP</t>
  </si>
  <si>
    <t>Daniel Jackson</t>
  </si>
  <si>
    <t>Peter Miller (555-6666)</t>
  </si>
  <si>
    <t>Brian</t>
  </si>
  <si>
    <t>Sales Executive</t>
  </si>
  <si>
    <t>Sales</t>
  </si>
  <si>
    <t>brian.davis@email.com</t>
  </si>
  <si>
    <t>555-6789</t>
  </si>
  <si>
    <t>404 Birch Rd, Countyville, State, ZIP</t>
  </si>
  <si>
    <t>Laura Taylor</t>
  </si>
  <si>
    <t>Karen Davis (555-7777)</t>
  </si>
  <si>
    <t>Jessica</t>
  </si>
  <si>
    <t>Garcia</t>
  </si>
  <si>
    <t>Graphic Designer</t>
  </si>
  <si>
    <t>Design</t>
  </si>
  <si>
    <t>jessica.garcia@email.com</t>
  </si>
  <si>
    <t>555-5432</t>
  </si>
  <si>
    <t>505 Walnut Way, Cityburg, State, ZIP</t>
  </si>
  <si>
    <t>Kevin White</t>
  </si>
  <si>
    <t>Paul Garcia (555-8888)</t>
  </si>
  <si>
    <t>Extra Column</t>
  </si>
  <si>
    <t>EMPLOYEE DIRECTORY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</si>
</sst>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3"/>
      <color theme="0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8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rgb="FF2E86AB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"/>
      <color rgb="FF1F4E78"/>
      <name val="Arial"/>
      <family val="2"/>
      <charset val="162"/>
      <scheme val="minor"/>
    </font>
    <font>
      <sz val="12"/>
      <color theme="0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10" fillId="0" borderId="0"/>
    <xf numFmtId="0" fontId="2" fillId="0" borderId="0"/>
    <xf numFmtId="0" fontId="1" fillId="0" borderId="0"/>
  </cellStyleXfs>
  <cellXfs count="101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5" borderId="0" xfId="0" applyNumberFormat="1" applyFont="1" applyFill="1" applyAlignment="1">
      <alignment horizontal="left" vertical="center" indent="1"/>
    </xf>
    <xf numFmtId="49" fontId="7" fillId="5" borderId="0" xfId="0" applyNumberFormat="1" applyFont="1" applyFill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ill="1" applyAlignment="1">
      <alignment vertical="center"/>
    </xf>
    <xf numFmtId="0" fontId="5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 applyAlignment="1">
      <alignment vertical="center"/>
    </xf>
    <xf numFmtId="0" fontId="0" fillId="7" borderId="0" xfId="0" applyFill="1"/>
    <xf numFmtId="49" fontId="8" fillId="3" borderId="0" xfId="0" applyNumberFormat="1" applyFont="1" applyFill="1" applyAlignment="1">
      <alignment vertical="center"/>
    </xf>
    <xf numFmtId="0" fontId="11" fillId="2" borderId="0" xfId="3" applyFont="1" applyFill="1" applyAlignment="1" applyProtection="1">
      <alignment vertical="center"/>
      <protection locked="0"/>
    </xf>
    <xf numFmtId="0" fontId="12" fillId="2" borderId="0" xfId="3" applyFont="1" applyFill="1" applyAlignment="1" applyProtection="1">
      <alignment vertical="center"/>
      <protection locked="0"/>
    </xf>
    <xf numFmtId="0" fontId="13" fillId="2" borderId="0" xfId="3" applyFont="1" applyFill="1" applyAlignment="1" applyProtection="1">
      <alignment vertical="center"/>
      <protection locked="0"/>
    </xf>
    <xf numFmtId="49" fontId="8" fillId="3" borderId="0" xfId="0" applyNumberFormat="1" applyFont="1" applyFill="1" applyAlignment="1">
      <alignment horizontal="left" vertical="center" indent="1"/>
    </xf>
    <xf numFmtId="0" fontId="17" fillId="4" borderId="0" xfId="0" applyFont="1" applyFill="1" applyAlignment="1">
      <alignment horizontal="right" vertical="center"/>
    </xf>
    <xf numFmtId="0" fontId="18" fillId="6" borderId="0" xfId="0" applyFont="1" applyFill="1" applyAlignment="1">
      <alignment horizontal="right" vertical="center"/>
    </xf>
    <xf numFmtId="0" fontId="19" fillId="2" borderId="0" xfId="0" applyFont="1" applyFill="1" applyAlignment="1">
      <alignment vertical="center"/>
    </xf>
    <xf numFmtId="0" fontId="19" fillId="3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49" fontId="8" fillId="3" borderId="0" xfId="0" applyNumberFormat="1" applyFont="1" applyFill="1" applyAlignment="1">
      <alignment horizontal="left" vertical="center" indent="2"/>
    </xf>
    <xf numFmtId="49" fontId="7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5" fillId="8" borderId="12" xfId="0" applyFont="1" applyFill="1" applyBorder="1"/>
    <xf numFmtId="0" fontId="5" fillId="2" borderId="1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21" fillId="7" borderId="12" xfId="0" applyFont="1" applyFill="1" applyBorder="1" applyAlignment="1">
      <alignment horizontal="center" vertical="center"/>
    </xf>
    <xf numFmtId="0" fontId="9" fillId="2" borderId="0" xfId="0" applyFont="1" applyFill="1"/>
    <xf numFmtId="0" fontId="9" fillId="2" borderId="12" xfId="0" applyFont="1" applyFill="1" applyBorder="1"/>
    <xf numFmtId="0" fontId="5" fillId="13" borderId="12" xfId="0" applyFont="1" applyFill="1" applyBorder="1" applyAlignment="1">
      <alignment horizontal="center" vertical="center"/>
    </xf>
    <xf numFmtId="0" fontId="5" fillId="8" borderId="0" xfId="0" applyFont="1" applyFill="1"/>
    <xf numFmtId="0" fontId="25" fillId="8" borderId="0" xfId="0" applyFont="1" applyFill="1" applyAlignment="1">
      <alignment horizontal="left" indent="1"/>
    </xf>
    <xf numFmtId="0" fontId="25" fillId="0" borderId="0" xfId="0" applyFont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indent="6"/>
    </xf>
    <xf numFmtId="49" fontId="7" fillId="5" borderId="0" xfId="0" applyNumberFormat="1" applyFont="1" applyFill="1" applyAlignment="1">
      <alignment horizontal="left" vertical="center" indent="6"/>
    </xf>
    <xf numFmtId="0" fontId="0" fillId="0" borderId="0" xfId="0" applyProtection="1">
      <protection hidden="1"/>
    </xf>
    <xf numFmtId="0" fontId="26" fillId="2" borderId="0" xfId="0" applyFont="1" applyFill="1" applyAlignment="1" applyProtection="1">
      <alignment horizontal="left" vertical="center"/>
      <protection hidden="1"/>
    </xf>
    <xf numFmtId="0" fontId="24" fillId="2" borderId="0" xfId="0" applyFont="1" applyFill="1" applyAlignment="1" applyProtection="1">
      <alignment horizontal="left" vertical="center"/>
      <protection hidden="1"/>
    </xf>
    <xf numFmtId="0" fontId="9" fillId="2" borderId="12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/>
    </xf>
    <xf numFmtId="0" fontId="5" fillId="2" borderId="2" xfId="0" applyFont="1" applyFill="1" applyBorder="1"/>
    <xf numFmtId="0" fontId="4" fillId="2" borderId="7" xfId="1" applyFill="1" applyBorder="1" applyAlignment="1">
      <alignment vertical="center"/>
    </xf>
    <xf numFmtId="0" fontId="25" fillId="8" borderId="0" xfId="0" applyFont="1" applyFill="1" applyAlignment="1" applyProtection="1">
      <alignment horizontal="left" vertical="center" indent="1"/>
      <protection locked="0"/>
    </xf>
    <xf numFmtId="0" fontId="20" fillId="7" borderId="13" xfId="0" applyFont="1" applyFill="1" applyBorder="1" applyAlignment="1">
      <alignment horizontal="left" vertical="center" indent="1"/>
    </xf>
    <xf numFmtId="0" fontId="23" fillId="0" borderId="13" xfId="0" applyFont="1" applyBorder="1" applyAlignment="1" applyProtection="1">
      <alignment horizontal="left" vertical="center" indent="1"/>
      <protection locked="0"/>
    </xf>
    <xf numFmtId="0" fontId="25" fillId="12" borderId="13" xfId="0" applyFont="1" applyFill="1" applyBorder="1" applyAlignment="1">
      <alignment horizontal="left" vertical="center" indent="1"/>
    </xf>
    <xf numFmtId="0" fontId="25" fillId="9" borderId="13" xfId="0" applyFont="1" applyFill="1" applyBorder="1" applyAlignment="1" applyProtection="1">
      <alignment horizontal="left" vertical="center" indent="1"/>
      <protection locked="0"/>
    </xf>
    <xf numFmtId="0" fontId="0" fillId="0" borderId="13" xfId="0" applyBorder="1" applyAlignment="1" applyProtection="1">
      <alignment horizontal="left" vertical="center" indent="1"/>
      <protection hidden="1"/>
    </xf>
    <xf numFmtId="0" fontId="25" fillId="10" borderId="14" xfId="0" applyFont="1" applyFill="1" applyBorder="1" applyAlignment="1" applyProtection="1">
      <alignment horizontal="left" vertical="center" indent="1"/>
      <protection locked="0"/>
    </xf>
    <xf numFmtId="0" fontId="0" fillId="0" borderId="14" xfId="0" applyBorder="1" applyAlignment="1" applyProtection="1">
      <alignment horizontal="left" vertical="center" indent="1"/>
      <protection hidden="1"/>
    </xf>
    <xf numFmtId="0" fontId="25" fillId="10" borderId="15" xfId="0" applyFont="1" applyFill="1" applyBorder="1" applyAlignment="1" applyProtection="1">
      <alignment horizontal="left" vertical="center" indent="1"/>
      <protection locked="0"/>
    </xf>
    <xf numFmtId="0" fontId="0" fillId="0" borderId="15" xfId="0" applyBorder="1" applyAlignment="1" applyProtection="1">
      <alignment horizontal="left" vertical="center" indent="1"/>
      <protection hidden="1"/>
    </xf>
    <xf numFmtId="0" fontId="25" fillId="10" borderId="16" xfId="0" applyFont="1" applyFill="1" applyBorder="1" applyAlignment="1" applyProtection="1">
      <alignment horizontal="left" vertical="center" indent="1"/>
      <protection locked="0"/>
    </xf>
    <xf numFmtId="0" fontId="0" fillId="0" borderId="16" xfId="0" applyBorder="1" applyAlignment="1" applyProtection="1">
      <alignment horizontal="left" vertical="center" indent="1"/>
      <protection hidden="1"/>
    </xf>
    <xf numFmtId="0" fontId="17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right" vertical="center"/>
    </xf>
    <xf numFmtId="0" fontId="1" fillId="0" borderId="9" xfId="5" applyBorder="1" applyAlignment="1">
      <alignment horizontal="left" wrapText="1" indent="1"/>
    </xf>
    <xf numFmtId="0" fontId="1" fillId="2" borderId="0" xfId="5" applyFill="1"/>
    <xf numFmtId="0" fontId="1" fillId="0" borderId="10" xfId="5" applyBorder="1" applyAlignment="1">
      <alignment horizontal="left" indent="1"/>
    </xf>
    <xf numFmtId="0" fontId="1" fillId="0" borderId="10" xfId="5" applyBorder="1" applyAlignment="1">
      <alignment horizontal="left" vertical="center" wrapText="1" indent="1"/>
    </xf>
    <xf numFmtId="0" fontId="1" fillId="0" borderId="10" xfId="5" applyBorder="1" applyAlignment="1">
      <alignment horizontal="left" vertical="top" wrapText="1" indent="2"/>
    </xf>
    <xf numFmtId="0" fontId="9" fillId="0" borderId="10" xfId="5" applyFont="1" applyBorder="1" applyAlignment="1">
      <alignment horizontal="left" indent="1"/>
    </xf>
    <xf numFmtId="0" fontId="1" fillId="0" borderId="11" xfId="5" applyBorder="1" applyAlignment="1">
      <alignment horizontal="left" indent="1"/>
    </xf>
    <xf numFmtId="49" fontId="8" fillId="3" borderId="0" xfId="0" applyNumberFormat="1" applyFont="1" applyFill="1" applyAlignment="1">
      <alignment horizontal="left" vertical="center" indent="9"/>
    </xf>
    <xf numFmtId="49" fontId="7" fillId="5" borderId="0" xfId="0" applyNumberFormat="1" applyFont="1" applyFill="1" applyAlignment="1">
      <alignment horizontal="left" vertical="center" indent="9"/>
    </xf>
    <xf numFmtId="0" fontId="21" fillId="7" borderId="17" xfId="0" applyFont="1" applyFill="1" applyBorder="1" applyAlignment="1">
      <alignment horizontal="center" vertical="center"/>
    </xf>
    <xf numFmtId="0" fontId="21" fillId="7" borderId="18" xfId="0" applyFont="1" applyFill="1" applyBorder="1" applyAlignment="1">
      <alignment horizontal="center" vertical="center"/>
    </xf>
    <xf numFmtId="0" fontId="0" fillId="0" borderId="20" xfId="0" applyBorder="1" applyAlignment="1" applyProtection="1">
      <alignment horizontal="left" vertical="center" shrinkToFit="1"/>
      <protection locked="0"/>
    </xf>
    <xf numFmtId="0" fontId="0" fillId="0" borderId="21" xfId="0" applyBorder="1" applyAlignment="1" applyProtection="1">
      <alignment horizontal="left" vertical="center" shrinkToFit="1"/>
      <protection locked="0"/>
    </xf>
    <xf numFmtId="14" fontId="0" fillId="0" borderId="21" xfId="0" applyNumberFormat="1" applyBorder="1" applyAlignment="1" applyProtection="1">
      <alignment horizontal="center" vertical="center" shrinkToFit="1"/>
      <protection locked="0"/>
    </xf>
    <xf numFmtId="0" fontId="0" fillId="0" borderId="22" xfId="0" applyBorder="1" applyAlignment="1" applyProtection="1">
      <alignment horizontal="left" vertical="center" shrinkToFit="1"/>
      <protection locked="0"/>
    </xf>
    <xf numFmtId="0" fontId="0" fillId="0" borderId="23" xfId="0" applyBorder="1" applyAlignment="1" applyProtection="1">
      <alignment horizontal="left" vertical="center" shrinkToFit="1"/>
      <protection locked="0"/>
    </xf>
    <xf numFmtId="0" fontId="0" fillId="0" borderId="24" xfId="0" applyBorder="1" applyAlignment="1" applyProtection="1">
      <alignment horizontal="left" vertical="center" shrinkToFit="1"/>
      <protection locked="0"/>
    </xf>
    <xf numFmtId="14" fontId="0" fillId="0" borderId="24" xfId="0" applyNumberFormat="1" applyBorder="1" applyAlignment="1" applyProtection="1">
      <alignment horizontal="center" vertical="center" shrinkToFit="1"/>
      <protection locked="0"/>
    </xf>
    <xf numFmtId="0" fontId="0" fillId="0" borderId="25" xfId="0" applyBorder="1" applyAlignment="1" applyProtection="1">
      <alignment horizontal="left" vertical="center" shrinkToFit="1"/>
      <protection locked="0"/>
    </xf>
    <xf numFmtId="0" fontId="27" fillId="14" borderId="19" xfId="0" applyFont="1" applyFill="1" applyBorder="1" applyAlignment="1">
      <alignment horizontal="center" vertical="center" shrinkToFit="1"/>
    </xf>
    <xf numFmtId="0" fontId="27" fillId="7" borderId="19" xfId="0" applyFont="1" applyFill="1" applyBorder="1" applyAlignment="1" applyProtection="1">
      <alignment horizontal="center" vertical="center" shrinkToFit="1"/>
      <protection locked="0"/>
    </xf>
    <xf numFmtId="0" fontId="0" fillId="0" borderId="27" xfId="0" applyBorder="1" applyAlignment="1" applyProtection="1">
      <alignment horizontal="left" vertical="center" shrinkToFit="1"/>
      <protection locked="0"/>
    </xf>
    <xf numFmtId="0" fontId="0" fillId="0" borderId="28" xfId="0" applyBorder="1" applyAlignment="1" applyProtection="1">
      <alignment horizontal="left" vertical="center" shrinkToFit="1"/>
      <protection locked="0"/>
    </xf>
    <xf numFmtId="14" fontId="0" fillId="0" borderId="28" xfId="0" applyNumberFormat="1" applyBorder="1" applyAlignment="1" applyProtection="1">
      <alignment horizontal="center" vertical="center" shrinkToFit="1"/>
      <protection locked="0"/>
    </xf>
    <xf numFmtId="0" fontId="0" fillId="0" borderId="29" xfId="0" applyBorder="1" applyAlignment="1" applyProtection="1">
      <alignment horizontal="left" vertical="center" shrinkToFit="1"/>
      <protection locked="0"/>
    </xf>
    <xf numFmtId="0" fontId="5" fillId="15" borderId="26" xfId="0" applyFont="1" applyFill="1" applyBorder="1"/>
    <xf numFmtId="0" fontId="25" fillId="11" borderId="30" xfId="0" applyFont="1" applyFill="1" applyBorder="1" applyAlignment="1" applyProtection="1">
      <alignment horizontal="left" vertical="center" indent="1"/>
      <protection locked="0"/>
    </xf>
    <xf numFmtId="0" fontId="25" fillId="11" borderId="31" xfId="0" applyFont="1" applyFill="1" applyBorder="1" applyAlignment="1" applyProtection="1">
      <alignment horizontal="left" vertical="center" indent="1"/>
      <protection locked="0"/>
    </xf>
    <xf numFmtId="0" fontId="25" fillId="11" borderId="32" xfId="0" applyFont="1" applyFill="1" applyBorder="1" applyAlignment="1" applyProtection="1">
      <alignment horizontal="left" vertical="center" indent="1"/>
      <protection locked="0"/>
    </xf>
    <xf numFmtId="0" fontId="0" fillId="15" borderId="26" xfId="0" applyFill="1" applyBorder="1" applyAlignment="1" applyProtection="1">
      <alignment horizontal="left" vertical="center" indent="1"/>
      <protection hidden="1"/>
    </xf>
    <xf numFmtId="0" fontId="0" fillId="15" borderId="26" xfId="0" applyFill="1" applyBorder="1" applyProtection="1">
      <protection hidden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3954E752-B4A6-4129-A4B7-AFC294856010}"/>
    <cellStyle name="Normal 2 2" xfId="3" xr:uid="{536D19DF-F8AB-4192-80B1-9D84BD191CDA}"/>
    <cellStyle name="Normal 3" xfId="2" xr:uid="{6CDF8B16-5B16-4C1E-8190-16EFBDFCEFB4}"/>
    <cellStyle name="Normal 3 2" xfId="4" xr:uid="{EBE6B589-17BD-473F-A3A7-5779EC871246}"/>
    <cellStyle name="Normal 3 2 2" xfId="5" xr:uid="{D4A090B5-854D-4346-B3E1-DD4289E86A6B}"/>
  </cellStyles>
  <dxfs count="22">
    <dxf>
      <fill>
        <patternFill>
          <bgColor theme="0" tint="-4.9989318521683403E-2"/>
        </patternFill>
      </fill>
      <border>
        <left style="dashed">
          <color auto="1"/>
        </left>
        <right style="dashed">
          <color auto="1"/>
        </right>
        <top style="dashed">
          <color auto="1"/>
        </top>
        <bottom style="dashed">
          <color auto="1"/>
        </bottom>
        <vertical/>
        <horizontal/>
      </border>
    </dxf>
    <dxf>
      <fill>
        <patternFill>
          <bgColor rgb="FFFCE4D6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1" tint="0.499984740745262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m/yyyy"/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m/yyyy"/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border diagonalUp="0" diagonalDown="0">
        <left style="thin">
          <color theme="1" tint="0.499984740745262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border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protection locked="0" hidden="0"/>
    </dxf>
    <dxf>
      <border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charset val="162"/>
        <scheme val="minor"/>
      </font>
      <fill>
        <patternFill patternType="solid">
          <fgColor indexed="64"/>
          <bgColor theme="3" tint="-0.249977111117893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  <vertical style="thin">
          <color theme="1" tint="0.499984740745262"/>
        </vertical>
        <horizontal/>
      </border>
      <protection locked="0" hidden="0"/>
    </dxf>
  </dxfs>
  <tableStyles count="0" defaultTableStyle="TableStyleMedium2" defaultPivotStyle="PivotStyleLight16"/>
  <colors>
    <mruColors>
      <color rgb="FFCCCCCC"/>
      <color rgb="FFA6A6A6"/>
      <color rgb="FFFCE4D6"/>
      <color rgb="FF126FAE"/>
      <color rgb="FFC09200"/>
      <color rgb="FFD5DCE5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.png"/><Relationship Id="rId7" Type="http://schemas.openxmlformats.org/officeDocument/2006/relationships/image" Target="../media/image3.png"/><Relationship Id="rId1" Type="http://schemas.openxmlformats.org/officeDocument/2006/relationships/hyperlink" Target="#Form!A5"/><Relationship Id="rId5" Type="http://schemas.openxmlformats.org/officeDocument/2006/relationships/image" Target="../media/image2.png"/><Relationship Id="rId9" Type="http://schemas.openxmlformats.org/officeDocument/2006/relationships/image" Target="../media/image6.png"/><Relationship Id="rId10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5.png"/><Relationship Id="rId2" Type="http://schemas.openxmlformats.org/officeDocument/2006/relationships/hyperlink" Target="#Database!A6"/><Relationship Id="rId6" Type="http://schemas.openxmlformats.org/officeDocument/2006/relationships/image" Target="../media/image1.png"/><Relationship Id="rId5" Type="http://schemas.openxmlformats.org/officeDocument/2006/relationships/image" Target="../media/image2.png"/><Relationship Id="rId9" Type="http://schemas.openxmlformats.org/officeDocument/2006/relationships/image" Target="../media/image3.png"/><Relationship Id="rId10" Type="http://schemas.openxmlformats.org/officeDocument/2006/relationships/image" Target="../media/image7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Database!A6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10432</xdr:colOff>
      <xdr:row>1</xdr:row>
      <xdr:rowOff>80658</xdr:rowOff>
    </xdr:from>
    <xdr:to>
      <xdr:col>8</xdr:col>
      <xdr:colOff>276225</xdr:colOff>
      <xdr:row>2</xdr:row>
      <xdr:rowOff>236842</xdr:rowOff>
    </xdr:to>
    <xdr:sp macro="" textlink="">
      <xdr:nvSpPr>
        <xdr:cNvPr id="15" name="Rectangle: Rounded Corners 14">
          <a:hlinkClick xmlns:r="http://schemas.openxmlformats.org/officeDocument/2006/relationships" r:id="rId1" tooltip="Contact Form"/>
          <a:extLst>
            <a:ext uri="{FF2B5EF4-FFF2-40B4-BE49-F238E27FC236}">
              <a16:creationId xmlns:a16="http://schemas.microsoft.com/office/drawing/2014/main" id="{9F03C6A3-52DB-400C-BBB7-15E57F56E3B1}"/>
            </a:ext>
          </a:extLst>
        </xdr:cNvPr>
        <xdr:cNvSpPr/>
      </xdr:nvSpPr>
      <xdr:spPr>
        <a:xfrm>
          <a:off x="8138432" y="165325"/>
          <a:ext cx="1704068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CONTACT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FORM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184337</xdr:colOff>
      <xdr:row>1</xdr:row>
      <xdr:rowOff>62341</xdr:rowOff>
    </xdr:from>
    <xdr:to>
      <xdr:col>1</xdr:col>
      <xdr:colOff>616337</xdr:colOff>
      <xdr:row>2</xdr:row>
      <xdr:rowOff>246691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626D8377-AD69-4FB9-9F51-AAAB9EB79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8066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8</xdr:col>
      <xdr:colOff>2124075</xdr:colOff>
      <xdr:row>1</xdr:row>
      <xdr:rowOff>104775</xdr:rowOff>
    </xdr:from>
    <xdr:ext cx="1014221" cy="291600"/>
    <xdr:pic>
      <xdr:nvPicPr>
        <xdr:cNvPr id="1015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114300</xdr:colOff>
      <xdr:row>6</xdr:row>
      <xdr:rowOff>54427</xdr:rowOff>
    </xdr:from>
    <xdr:to>
      <xdr:col>5</xdr:col>
      <xdr:colOff>457200</xdr:colOff>
      <xdr:row>6</xdr:row>
      <xdr:rowOff>317047</xdr:rowOff>
    </xdr:to>
    <xdr:sp macro="" textlink="">
      <xdr:nvSpPr>
        <xdr:cNvPr id="14" name="Left Arrow 1">
          <a:extLst>
            <a:ext uri="{FF2B5EF4-FFF2-40B4-BE49-F238E27FC236}">
              <a16:creationId xmlns:a16="http://schemas.microsoft.com/office/drawing/2014/main" id="{7602D1E0-6CF3-438D-B139-6DAB66FDCD7E}"/>
            </a:ext>
          </a:extLst>
        </xdr:cNvPr>
        <xdr:cNvSpPr/>
      </xdr:nvSpPr>
      <xdr:spPr>
        <a:xfrm>
          <a:off x="7981950" y="997402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5</xdr:col>
      <xdr:colOff>266700</xdr:colOff>
      <xdr:row>1</xdr:row>
      <xdr:rowOff>51225</xdr:rowOff>
    </xdr:from>
    <xdr:to>
      <xdr:col>6</xdr:col>
      <xdr:colOff>767775</xdr:colOff>
      <xdr:row>2</xdr:row>
      <xdr:rowOff>253575</xdr:rowOff>
    </xdr:to>
    <xdr:grpSp>
      <xdr:nvGrpSpPr>
        <xdr:cNvPr id="2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BD17C8E6-A673-4A93-A24E-FF91E3AA4E7F}"/>
            </a:ext>
          </a:extLst>
        </xdr:cNvPr>
        <xdr:cNvGrpSpPr/>
      </xdr:nvGrpSpPr>
      <xdr:grpSpPr>
        <a:xfrm>
          <a:off x="8134350" y="136950"/>
          <a:ext cx="1044000" cy="450000"/>
          <a:chOff x="6972831" y="127063"/>
          <a:chExt cx="1044000" cy="450000"/>
        </a:xfrm>
      </xdr:grpSpPr>
      <xdr:sp macro="" textlink="">
        <xdr:nvSpPr>
          <xdr:cNvPr id="2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BDF3E296-B676-487F-8068-0A14F93FB3C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7" name="Picture 2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3007074A-91E0-4749-B35D-7826855242E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184337</xdr:colOff>
      <xdr:row>1</xdr:row>
      <xdr:rowOff>62341</xdr:rowOff>
    </xdr:from>
    <xdr:to>
      <xdr:col>2</xdr:col>
      <xdr:colOff>368687</xdr:colOff>
      <xdr:row>2</xdr:row>
      <xdr:rowOff>246691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9CBC8ED9-4AF6-4B95-A83A-4A3C4B594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8066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3</xdr:col>
      <xdr:colOff>3305175</xdr:colOff>
      <xdr:row>1</xdr:row>
      <xdr:rowOff>104775</xdr:rowOff>
    </xdr:from>
    <xdr:ext cx="1014221" cy="291600"/>
    <xdr:pic>
      <xdr:nvPicPr>
        <xdr:cNvPr id="1027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DCB5B50-0F71-4846-9365-9BC2E1E5B028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3D05867-C51B-420B-B5D8-81B54B02CCC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D1D6597-E855-4681-8769-04AC827263C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1204E2-13D6-430A-8955-CCE13353D9F3}" name="Table1" displayName="Table1" ref="B5:Q15" totalsRowShown="0" headerRowDxfId="21" dataDxfId="19" headerRowBorderDxfId="20" tableBorderDxfId="18">
  <autoFilter ref="B5:Q15" xr:uid="{661204E2-13D6-430A-8955-CCE13353D9F3}"/>
  <tableColumns count="16">
    <tableColumn id="1" xr3:uid="{D08D7699-1B13-4BBD-B427-F7F8989C4815}" name="Employee ID" dataDxfId="17"/>
    <tableColumn id="2" xr3:uid="{7A27EFB7-E8B2-40CB-8982-427BCBECBB23}" name="First Name" dataDxfId="16"/>
    <tableColumn id="3" xr3:uid="{3F4A266B-663F-4DF0-8E38-92BC0A95F66F}" name="Last Name" dataDxfId="15"/>
    <tableColumn id="4" xr3:uid="{FAB09903-E52B-4E8A-8129-99B5007B9822}" name="Job Title" dataDxfId="14"/>
    <tableColumn id="5" xr3:uid="{D16BFD44-3B58-42D5-844C-BD45A2F72BA1}" name="Department" dataDxfId="13"/>
    <tableColumn id="6" xr3:uid="{B9324C7A-19F7-4DBE-9073-5AC06AE97BE0}" name="Email Address" dataDxfId="12"/>
    <tableColumn id="7" xr3:uid="{175AF69B-9861-49CF-8B55-BF89B009C116}" name="Phone Number" dataDxfId="11"/>
    <tableColumn id="8" xr3:uid="{155EAB15-C632-402B-BE5C-39F23A266E6E}" name="Address" dataDxfId="10"/>
    <tableColumn id="9" xr3:uid="{E809C38C-5BCA-4C24-997F-AAF7A0D973ED}" name="Date of Birth" dataDxfId="9"/>
    <tableColumn id="10" xr3:uid="{3672ACDB-C774-40A1-96BF-7F8A6933145E}" name="Hire Date" dataDxfId="8"/>
    <tableColumn id="11" xr3:uid="{B125C232-C0BB-4D5F-8902-DE3BA0D015BB}" name="Supervisor" dataDxfId="7"/>
    <tableColumn id="12" xr3:uid="{DCE62115-9AF8-4750-8F8C-F8B77BAEE169}" name="Salary" dataDxfId="6"/>
    <tableColumn id="13" xr3:uid="{69730BF0-CE85-44CB-9864-72683375BD11}" name="Status" dataDxfId="5"/>
    <tableColumn id="14" xr3:uid="{84DFFCB3-3FF2-49FC-8B53-182E2D368BCE}" name="Employee Type" dataDxfId="4"/>
    <tableColumn id="15" xr3:uid="{420170F3-1817-421D-9C0A-2594F7C32EE5}" name="Emergency Contact" dataDxfId="3"/>
    <tableColumn id="16" xr3:uid="{A9C19959-5813-4926-B5B6-06ABBD1B2914}" name="Extra Column" dataDxfId="2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5B68C-7C26-49F9-A88E-50F456B9CD09}">
  <sheetPr>
    <pageSetUpPr autoPageBreaks="0" fitToPage="1"/>
  </sheetPr>
  <dimension ref="A1:R1005"/>
  <sheetViews>
    <sheetView showGridLines="0" showRowColHeaders="0" tabSelected="1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3.7109375" style="10" customWidth="1"/>
    <col min="2" max="4" width="20.7109375" style="10" customWidth="1"/>
    <col min="5" max="5" width="25.28515625" style="10" customWidth="1"/>
    <col min="6" max="6" width="22.5703125" style="10" customWidth="1"/>
    <col min="7" max="7" width="27.85546875" style="10" customWidth="1"/>
    <col min="8" max="8" width="21.5703125" style="10" customWidth="1"/>
    <col min="9" max="9" width="37.42578125" style="10" customWidth="1"/>
    <col min="10" max="10" width="18.5703125" style="10" bestFit="1" customWidth="1"/>
    <col min="11" max="11" width="20.7109375" style="10" customWidth="1"/>
    <col min="12" max="12" width="21.85546875" style="10" bestFit="1" customWidth="1"/>
    <col min="13" max="13" width="18.5703125" style="10" customWidth="1"/>
    <col min="14" max="14" width="17.85546875" style="10" customWidth="1"/>
    <col min="15" max="15" width="21" style="10" bestFit="1" customWidth="1"/>
    <col min="16" max="17" width="26" style="10" customWidth="1"/>
    <col min="18" max="18" width="3.7109375" style="10" customWidth="1"/>
    <col min="19" max="16384" width="8.85546875" style="10"/>
  </cols>
  <sheetData>
    <row r="1" spans="1:18" s="1" customFormat="1" ht="6.75" customHeight="1" x14ac:dyDescent="0.25">
      <c r="L1" s="3"/>
      <c r="M1" s="3"/>
      <c r="N1" s="3"/>
      <c r="O1" s="3"/>
      <c r="P1" s="3"/>
      <c r="Q1" s="3"/>
    </row>
    <row r="2" spans="1:18" s="28" customFormat="1" ht="20.100000000000001" customHeight="1" x14ac:dyDescent="0.25">
      <c r="B2" s="75" t="s">
        <v>114</v>
      </c>
      <c r="C2" s="21"/>
      <c r="D2" s="21"/>
      <c r="E2" s="21"/>
      <c r="F2" s="21"/>
      <c r="G2" s="21"/>
      <c r="H2" s="21"/>
      <c r="I2" s="21"/>
      <c r="J2" s="21"/>
      <c r="K2" s="21"/>
      <c r="L2" s="29"/>
      <c r="M2" s="29"/>
      <c r="N2" s="29"/>
      <c r="O2" s="29"/>
      <c r="P2" s="29"/>
      <c r="Q2" s="29"/>
      <c r="R2" s="30"/>
    </row>
    <row r="3" spans="1:18" s="4" customFormat="1" ht="24" customHeight="1" x14ac:dyDescent="0.25">
      <c r="B3" s="76" t="s">
        <v>19</v>
      </c>
      <c r="C3" s="6"/>
      <c r="D3" s="6"/>
      <c r="E3" s="6"/>
      <c r="F3" s="6"/>
      <c r="G3" s="6"/>
      <c r="H3" s="6"/>
      <c r="I3" s="6"/>
      <c r="J3" s="6"/>
      <c r="K3" s="6"/>
      <c r="L3" s="7"/>
      <c r="M3" s="7"/>
      <c r="N3" s="7"/>
      <c r="O3" s="7"/>
      <c r="P3" s="7"/>
      <c r="Q3" s="7"/>
      <c r="R3" s="8"/>
    </row>
    <row r="4" spans="1:18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24.75" customHeight="1" x14ac:dyDescent="0.25">
      <c r="B5" s="87" t="s">
        <v>26</v>
      </c>
      <c r="C5" s="87" t="s">
        <v>8</v>
      </c>
      <c r="D5" s="87" t="s">
        <v>9</v>
      </c>
      <c r="E5" s="88" t="s">
        <v>27</v>
      </c>
      <c r="F5" s="88" t="s">
        <v>28</v>
      </c>
      <c r="G5" s="88" t="s">
        <v>29</v>
      </c>
      <c r="H5" s="88" t="s">
        <v>30</v>
      </c>
      <c r="I5" s="88" t="s">
        <v>31</v>
      </c>
      <c r="J5" s="88" t="s">
        <v>32</v>
      </c>
      <c r="K5" s="88" t="s">
        <v>33</v>
      </c>
      <c r="L5" s="88" t="s">
        <v>34</v>
      </c>
      <c r="M5" s="88" t="s">
        <v>35</v>
      </c>
      <c r="N5" s="88" t="s">
        <v>10</v>
      </c>
      <c r="O5" s="88" t="s">
        <v>36</v>
      </c>
      <c r="P5" s="88" t="s">
        <v>37</v>
      </c>
      <c r="Q5" s="88" t="s">
        <v>113</v>
      </c>
    </row>
    <row r="6" spans="1:18" ht="18" customHeight="1" x14ac:dyDescent="0.25">
      <c r="B6" s="79">
        <v>1001</v>
      </c>
      <c r="C6" s="80" t="s">
        <v>38</v>
      </c>
      <c r="D6" s="80" t="s">
        <v>39</v>
      </c>
      <c r="E6" s="80" t="s">
        <v>40</v>
      </c>
      <c r="F6" s="80" t="s">
        <v>41</v>
      </c>
      <c r="G6" s="80" t="s">
        <v>42</v>
      </c>
      <c r="H6" s="80" t="s">
        <v>43</v>
      </c>
      <c r="I6" s="80" t="s">
        <v>44</v>
      </c>
      <c r="J6" s="81">
        <v>29235</v>
      </c>
      <c r="K6" s="81">
        <v>40318</v>
      </c>
      <c r="L6" s="80" t="s">
        <v>45</v>
      </c>
      <c r="M6" s="80">
        <v>75000</v>
      </c>
      <c r="N6" s="80" t="s">
        <v>46</v>
      </c>
      <c r="O6" s="80" t="s">
        <v>47</v>
      </c>
      <c r="P6" s="80" t="s">
        <v>48</v>
      </c>
      <c r="Q6" s="82"/>
    </row>
    <row r="7" spans="1:18" x14ac:dyDescent="0.25">
      <c r="B7" s="83">
        <v>1002</v>
      </c>
      <c r="C7" s="84" t="s">
        <v>49</v>
      </c>
      <c r="D7" s="84" t="s">
        <v>50</v>
      </c>
      <c r="E7" s="84" t="s">
        <v>51</v>
      </c>
      <c r="F7" s="84" t="s">
        <v>52</v>
      </c>
      <c r="G7" s="84" t="s">
        <v>53</v>
      </c>
      <c r="H7" s="84" t="s">
        <v>54</v>
      </c>
      <c r="I7" s="84" t="s">
        <v>55</v>
      </c>
      <c r="J7" s="85">
        <v>31128</v>
      </c>
      <c r="K7" s="85">
        <v>42228</v>
      </c>
      <c r="L7" s="84" t="s">
        <v>56</v>
      </c>
      <c r="M7" s="84">
        <v>60000</v>
      </c>
      <c r="N7" s="84" t="s">
        <v>57</v>
      </c>
      <c r="O7" s="84" t="s">
        <v>58</v>
      </c>
      <c r="P7" s="84" t="s">
        <v>59</v>
      </c>
      <c r="Q7" s="86"/>
    </row>
    <row r="8" spans="1:18" x14ac:dyDescent="0.25">
      <c r="B8" s="83">
        <v>1003</v>
      </c>
      <c r="C8" s="84" t="s">
        <v>60</v>
      </c>
      <c r="D8" s="84" t="s">
        <v>61</v>
      </c>
      <c r="E8" s="84" t="s">
        <v>62</v>
      </c>
      <c r="F8" s="84" t="s">
        <v>63</v>
      </c>
      <c r="G8" s="84" t="s">
        <v>64</v>
      </c>
      <c r="H8" s="84" t="s">
        <v>65</v>
      </c>
      <c r="I8" s="84" t="s">
        <v>66</v>
      </c>
      <c r="J8" s="85">
        <v>28681</v>
      </c>
      <c r="K8" s="85">
        <v>43134</v>
      </c>
      <c r="L8" s="84" t="s">
        <v>67</v>
      </c>
      <c r="M8" s="84">
        <v>80000</v>
      </c>
      <c r="N8" s="84" t="s">
        <v>46</v>
      </c>
      <c r="O8" s="84" t="s">
        <v>47</v>
      </c>
      <c r="P8" s="84" t="s">
        <v>68</v>
      </c>
      <c r="Q8" s="86"/>
    </row>
    <row r="9" spans="1:18" x14ac:dyDescent="0.25">
      <c r="B9" s="83">
        <v>1004</v>
      </c>
      <c r="C9" s="84" t="s">
        <v>69</v>
      </c>
      <c r="D9" s="84" t="s">
        <v>70</v>
      </c>
      <c r="E9" s="84" t="s">
        <v>71</v>
      </c>
      <c r="F9" s="84" t="s">
        <v>72</v>
      </c>
      <c r="G9" s="84" t="s">
        <v>73</v>
      </c>
      <c r="H9" s="84" t="s">
        <v>74</v>
      </c>
      <c r="I9" s="84" t="s">
        <v>75</v>
      </c>
      <c r="J9" s="85">
        <v>33212</v>
      </c>
      <c r="K9" s="85">
        <v>39416</v>
      </c>
      <c r="L9" s="84" t="s">
        <v>76</v>
      </c>
      <c r="M9" s="84">
        <v>90000</v>
      </c>
      <c r="N9" s="84" t="s">
        <v>57</v>
      </c>
      <c r="O9" s="84" t="s">
        <v>77</v>
      </c>
      <c r="P9" s="84" t="s">
        <v>78</v>
      </c>
      <c r="Q9" s="86"/>
    </row>
    <row r="10" spans="1:18" x14ac:dyDescent="0.25">
      <c r="B10" s="83">
        <v>1005</v>
      </c>
      <c r="C10" s="84" t="s">
        <v>11</v>
      </c>
      <c r="D10" s="84" t="s">
        <v>79</v>
      </c>
      <c r="E10" s="84" t="s">
        <v>80</v>
      </c>
      <c r="F10" s="84" t="s">
        <v>81</v>
      </c>
      <c r="G10" s="84" t="s">
        <v>82</v>
      </c>
      <c r="H10" s="84" t="s">
        <v>83</v>
      </c>
      <c r="I10" s="84" t="s">
        <v>84</v>
      </c>
      <c r="J10" s="85">
        <v>30071</v>
      </c>
      <c r="K10" s="85">
        <v>41075</v>
      </c>
      <c r="L10" s="84" t="s">
        <v>85</v>
      </c>
      <c r="M10" s="84">
        <v>70000</v>
      </c>
      <c r="N10" s="84" t="s">
        <v>46</v>
      </c>
      <c r="O10" s="84" t="s">
        <v>47</v>
      </c>
      <c r="P10" s="84" t="s">
        <v>86</v>
      </c>
      <c r="Q10" s="86"/>
    </row>
    <row r="11" spans="1:18" x14ac:dyDescent="0.25">
      <c r="B11" s="83">
        <v>1006</v>
      </c>
      <c r="C11" s="84" t="s">
        <v>87</v>
      </c>
      <c r="D11" s="84" t="s">
        <v>88</v>
      </c>
      <c r="E11" s="84" t="s">
        <v>89</v>
      </c>
      <c r="F11" s="84" t="s">
        <v>90</v>
      </c>
      <c r="G11" s="84" t="s">
        <v>91</v>
      </c>
      <c r="H11" s="84" t="s">
        <v>92</v>
      </c>
      <c r="I11" s="84" t="s">
        <v>93</v>
      </c>
      <c r="J11" s="85">
        <v>32404</v>
      </c>
      <c r="K11" s="85">
        <v>43532</v>
      </c>
      <c r="L11" s="84" t="s">
        <v>94</v>
      </c>
      <c r="M11" s="84">
        <v>95000</v>
      </c>
      <c r="N11" s="84" t="s">
        <v>46</v>
      </c>
      <c r="O11" s="84" t="s">
        <v>47</v>
      </c>
      <c r="P11" s="84" t="s">
        <v>95</v>
      </c>
      <c r="Q11" s="86"/>
    </row>
    <row r="12" spans="1:18" x14ac:dyDescent="0.25">
      <c r="B12" s="83">
        <v>1007</v>
      </c>
      <c r="C12" s="84" t="s">
        <v>96</v>
      </c>
      <c r="D12" s="84" t="s">
        <v>61</v>
      </c>
      <c r="E12" s="84" t="s">
        <v>97</v>
      </c>
      <c r="F12" s="84" t="s">
        <v>98</v>
      </c>
      <c r="G12" s="84" t="s">
        <v>99</v>
      </c>
      <c r="H12" s="84" t="s">
        <v>100</v>
      </c>
      <c r="I12" s="84" t="s">
        <v>101</v>
      </c>
      <c r="J12" s="85">
        <v>27710</v>
      </c>
      <c r="K12" s="85">
        <v>38620</v>
      </c>
      <c r="L12" s="84" t="s">
        <v>102</v>
      </c>
      <c r="M12" s="84">
        <v>85000</v>
      </c>
      <c r="N12" s="84" t="s">
        <v>57</v>
      </c>
      <c r="O12" s="84" t="s">
        <v>77</v>
      </c>
      <c r="P12" s="84" t="s">
        <v>103</v>
      </c>
      <c r="Q12" s="86"/>
    </row>
    <row r="13" spans="1:18" x14ac:dyDescent="0.25">
      <c r="B13" s="83">
        <v>1008</v>
      </c>
      <c r="C13" s="84" t="s">
        <v>104</v>
      </c>
      <c r="D13" s="84" t="s">
        <v>105</v>
      </c>
      <c r="E13" s="84" t="s">
        <v>106</v>
      </c>
      <c r="F13" s="84" t="s">
        <v>107</v>
      </c>
      <c r="G13" s="84" t="s">
        <v>108</v>
      </c>
      <c r="H13" s="84" t="s">
        <v>109</v>
      </c>
      <c r="I13" s="84" t="s">
        <v>110</v>
      </c>
      <c r="J13" s="85">
        <v>31953</v>
      </c>
      <c r="K13" s="85">
        <v>41746</v>
      </c>
      <c r="L13" s="84" t="s">
        <v>111</v>
      </c>
      <c r="M13" s="84">
        <v>72000</v>
      </c>
      <c r="N13" s="84" t="s">
        <v>46</v>
      </c>
      <c r="O13" s="84" t="s">
        <v>47</v>
      </c>
      <c r="P13" s="84" t="s">
        <v>112</v>
      </c>
      <c r="Q13" s="86"/>
    </row>
    <row r="14" spans="1:18" x14ac:dyDescent="0.25">
      <c r="B14" s="83"/>
      <c r="C14" s="84"/>
      <c r="D14" s="84"/>
      <c r="E14" s="84"/>
      <c r="F14" s="84"/>
      <c r="G14" s="84"/>
      <c r="H14" s="84"/>
      <c r="I14" s="84"/>
      <c r="J14" s="85"/>
      <c r="K14" s="85"/>
      <c r="L14" s="84"/>
      <c r="M14" s="84"/>
      <c r="N14" s="84"/>
      <c r="O14" s="84"/>
      <c r="P14" s="84"/>
      <c r="Q14" s="86"/>
    </row>
    <row r="15" spans="1:18" x14ac:dyDescent="0.25">
      <c r="B15" s="89"/>
      <c r="C15" s="90"/>
      <c r="D15" s="90"/>
      <c r="E15" s="90"/>
      <c r="F15" s="90"/>
      <c r="G15" s="90"/>
      <c r="H15" s="90"/>
      <c r="I15" s="90"/>
      <c r="J15" s="91"/>
      <c r="K15" s="91"/>
      <c r="L15" s="90"/>
      <c r="M15" s="90"/>
      <c r="N15" s="90"/>
      <c r="O15" s="90"/>
      <c r="P15" s="90"/>
      <c r="Q15" s="92"/>
    </row>
    <row r="16" spans="1:18" x14ac:dyDescent="0.25"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</row>
    <row r="17" spans="2:17" x14ac:dyDescent="0.25"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</row>
    <row r="18" spans="2:17" x14ac:dyDescent="0.25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</row>
    <row r="19" spans="2:17" x14ac:dyDescent="0.25"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</row>
    <row r="20" spans="2:17" x14ac:dyDescent="0.25"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</row>
    <row r="21" spans="2:17" x14ac:dyDescent="0.25"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</row>
    <row r="22" spans="2:17" x14ac:dyDescent="0.25"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</row>
    <row r="23" spans="2:17" x14ac:dyDescent="0.25"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</row>
    <row r="24" spans="2:17" x14ac:dyDescent="0.25"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</row>
    <row r="25" spans="2:17" x14ac:dyDescent="0.25"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</row>
    <row r="26" spans="2:17" x14ac:dyDescent="0.25"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</row>
    <row r="27" spans="2:17" x14ac:dyDescent="0.25"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</row>
    <row r="28" spans="2:17" x14ac:dyDescent="0.25"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</row>
    <row r="29" spans="2:17" x14ac:dyDescent="0.25"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</row>
    <row r="30" spans="2:17" x14ac:dyDescent="0.25"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</row>
    <row r="31" spans="2:17" x14ac:dyDescent="0.25"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</row>
    <row r="32" spans="2:17" x14ac:dyDescent="0.25"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</row>
    <row r="33" spans="2:17" x14ac:dyDescent="0.25"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</row>
    <row r="34" spans="2:17" x14ac:dyDescent="0.25"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</row>
    <row r="35" spans="2:17" x14ac:dyDescent="0.25"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</row>
    <row r="36" spans="2:17" x14ac:dyDescent="0.25"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</row>
    <row r="37" spans="2:17" x14ac:dyDescent="0.25"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</row>
    <row r="38" spans="2:17" x14ac:dyDescent="0.25"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</row>
    <row r="39" spans="2:17" x14ac:dyDescent="0.25"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</row>
    <row r="40" spans="2:17" x14ac:dyDescent="0.25"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</row>
    <row r="41" spans="2:17" x14ac:dyDescent="0.25"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</row>
    <row r="42" spans="2:17" x14ac:dyDescent="0.25"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</row>
    <row r="43" spans="2:17" x14ac:dyDescent="0.25"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</row>
    <row r="44" spans="2:17" x14ac:dyDescent="0.25"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</row>
    <row r="45" spans="2:17" x14ac:dyDescent="0.25"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</row>
    <row r="46" spans="2:17" x14ac:dyDescent="0.25"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</row>
    <row r="47" spans="2:17" x14ac:dyDescent="0.25"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</row>
    <row r="48" spans="2:17" x14ac:dyDescent="0.25"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</row>
    <row r="49" spans="2:17" x14ac:dyDescent="0.25"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</row>
    <row r="50" spans="2:17" x14ac:dyDescent="0.25"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</row>
    <row r="51" spans="2:17" x14ac:dyDescent="0.25"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</row>
    <row r="52" spans="2:17" x14ac:dyDescent="0.25"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</row>
    <row r="53" spans="2:17" x14ac:dyDescent="0.25"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</row>
    <row r="54" spans="2:17" x14ac:dyDescent="0.25"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</row>
    <row r="55" spans="2:17" x14ac:dyDescent="0.25"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</row>
    <row r="56" spans="2:17" x14ac:dyDescent="0.25"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</row>
    <row r="57" spans="2:17" x14ac:dyDescent="0.25"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</row>
    <row r="58" spans="2:17" x14ac:dyDescent="0.25"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</row>
    <row r="59" spans="2:17" x14ac:dyDescent="0.25"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</row>
    <row r="60" spans="2:17" x14ac:dyDescent="0.25"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</row>
    <row r="61" spans="2:17" x14ac:dyDescent="0.25"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</row>
    <row r="62" spans="2:17" x14ac:dyDescent="0.25"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</row>
    <row r="63" spans="2:17" x14ac:dyDescent="0.25"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</row>
    <row r="64" spans="2:17" x14ac:dyDescent="0.25"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</row>
    <row r="65" spans="2:17" x14ac:dyDescent="0.25"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</row>
    <row r="66" spans="2:17" x14ac:dyDescent="0.25"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</row>
    <row r="67" spans="2:17" x14ac:dyDescent="0.25"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</row>
    <row r="68" spans="2:17" x14ac:dyDescent="0.25"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</row>
    <row r="69" spans="2:17" x14ac:dyDescent="0.25"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</row>
    <row r="70" spans="2:17" x14ac:dyDescent="0.25"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</row>
    <row r="71" spans="2:17" x14ac:dyDescent="0.25"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</row>
    <row r="72" spans="2:17" x14ac:dyDescent="0.25"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</row>
    <row r="73" spans="2:17" x14ac:dyDescent="0.25"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</row>
    <row r="74" spans="2:17" x14ac:dyDescent="0.25"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</row>
    <row r="75" spans="2:17" x14ac:dyDescent="0.25"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</row>
    <row r="76" spans="2:17" x14ac:dyDescent="0.25"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</row>
    <row r="77" spans="2:17" x14ac:dyDescent="0.25"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</row>
    <row r="78" spans="2:17" x14ac:dyDescent="0.25"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</row>
    <row r="79" spans="2:17" x14ac:dyDescent="0.25"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</row>
    <row r="80" spans="2:17" x14ac:dyDescent="0.25"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</row>
    <row r="81" spans="2:17" x14ac:dyDescent="0.25"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</row>
    <row r="82" spans="2:17" x14ac:dyDescent="0.25"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</row>
    <row r="83" spans="2:17" x14ac:dyDescent="0.25"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</row>
    <row r="84" spans="2:17" x14ac:dyDescent="0.25"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</row>
    <row r="85" spans="2:17" x14ac:dyDescent="0.25"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</row>
    <row r="86" spans="2:17" x14ac:dyDescent="0.25"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</row>
    <row r="87" spans="2:17" x14ac:dyDescent="0.25"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</row>
    <row r="88" spans="2:17" x14ac:dyDescent="0.25"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</row>
    <row r="89" spans="2:17" x14ac:dyDescent="0.25"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</row>
    <row r="90" spans="2:17" x14ac:dyDescent="0.25"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</row>
    <row r="91" spans="2:17" x14ac:dyDescent="0.25"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</row>
    <row r="92" spans="2:17" x14ac:dyDescent="0.25"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</row>
    <row r="93" spans="2:17" x14ac:dyDescent="0.25"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</row>
    <row r="94" spans="2:17" x14ac:dyDescent="0.25"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</row>
    <row r="95" spans="2:17" x14ac:dyDescent="0.25"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</row>
    <row r="96" spans="2:17" x14ac:dyDescent="0.25"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</row>
    <row r="97" spans="2:17" x14ac:dyDescent="0.25"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</row>
    <row r="98" spans="2:17" x14ac:dyDescent="0.25"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</row>
    <row r="99" spans="2:17" x14ac:dyDescent="0.25"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</row>
    <row r="100" spans="2:17" x14ac:dyDescent="0.25"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</row>
    <row r="101" spans="2:17" x14ac:dyDescent="0.25"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</row>
    <row r="102" spans="2:17" x14ac:dyDescent="0.25"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</row>
    <row r="103" spans="2:17" x14ac:dyDescent="0.25"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</row>
    <row r="104" spans="2:17" x14ac:dyDescent="0.25"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</row>
    <row r="105" spans="2:17" x14ac:dyDescent="0.25"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</row>
    <row r="106" spans="2:17" x14ac:dyDescent="0.25"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</row>
    <row r="107" spans="2:17" x14ac:dyDescent="0.25"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</row>
    <row r="108" spans="2:17" x14ac:dyDescent="0.25"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</row>
    <row r="109" spans="2:17" x14ac:dyDescent="0.25"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</row>
    <row r="110" spans="2:17" x14ac:dyDescent="0.25"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</row>
    <row r="111" spans="2:17" x14ac:dyDescent="0.25"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</row>
    <row r="112" spans="2:17" x14ac:dyDescent="0.25"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</row>
    <row r="113" spans="2:17" x14ac:dyDescent="0.25"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</row>
    <row r="114" spans="2:17" x14ac:dyDescent="0.25"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</row>
    <row r="115" spans="2:17" x14ac:dyDescent="0.25"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</row>
    <row r="116" spans="2:17" x14ac:dyDescent="0.25"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</row>
    <row r="117" spans="2:17" x14ac:dyDescent="0.25"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</row>
    <row r="118" spans="2:17" x14ac:dyDescent="0.25"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</row>
    <row r="119" spans="2:17" x14ac:dyDescent="0.25"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</row>
    <row r="120" spans="2:17" x14ac:dyDescent="0.25"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</row>
    <row r="121" spans="2:17" x14ac:dyDescent="0.25"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</row>
    <row r="122" spans="2:17" x14ac:dyDescent="0.25"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</row>
    <row r="123" spans="2:17" x14ac:dyDescent="0.25"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</row>
    <row r="124" spans="2:17" x14ac:dyDescent="0.25"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</row>
    <row r="125" spans="2:17" x14ac:dyDescent="0.25"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</row>
    <row r="126" spans="2:17" x14ac:dyDescent="0.25"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</row>
    <row r="127" spans="2:17" x14ac:dyDescent="0.25"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</row>
    <row r="128" spans="2:17" x14ac:dyDescent="0.25"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</row>
    <row r="129" spans="2:17" x14ac:dyDescent="0.25"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</row>
    <row r="130" spans="2:17" x14ac:dyDescent="0.25"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</row>
    <row r="131" spans="2:17" x14ac:dyDescent="0.25"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</row>
    <row r="132" spans="2:17" x14ac:dyDescent="0.25"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</row>
    <row r="133" spans="2:17" x14ac:dyDescent="0.25"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</row>
    <row r="134" spans="2:17" x14ac:dyDescent="0.25"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</row>
    <row r="135" spans="2:17" x14ac:dyDescent="0.25"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</row>
    <row r="136" spans="2:17" x14ac:dyDescent="0.25"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</row>
    <row r="137" spans="2:17" x14ac:dyDescent="0.25"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</row>
    <row r="138" spans="2:17" x14ac:dyDescent="0.25"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</row>
    <row r="139" spans="2:17" x14ac:dyDescent="0.25"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</row>
    <row r="140" spans="2:17" x14ac:dyDescent="0.25"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</row>
    <row r="141" spans="2:17" x14ac:dyDescent="0.25"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</row>
    <row r="142" spans="2:17" x14ac:dyDescent="0.25"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</row>
    <row r="143" spans="2:17" x14ac:dyDescent="0.25"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</row>
    <row r="144" spans="2:17" x14ac:dyDescent="0.25"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</row>
    <row r="145" spans="2:17" x14ac:dyDescent="0.25"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</row>
    <row r="146" spans="2:17" x14ac:dyDescent="0.25"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</row>
    <row r="147" spans="2:17" x14ac:dyDescent="0.25"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</row>
    <row r="148" spans="2:17" x14ac:dyDescent="0.25"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</row>
    <row r="149" spans="2:17" x14ac:dyDescent="0.25"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</row>
    <row r="150" spans="2:17" x14ac:dyDescent="0.25"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</row>
    <row r="151" spans="2:17" x14ac:dyDescent="0.25"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</row>
    <row r="152" spans="2:17" x14ac:dyDescent="0.25"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</row>
    <row r="153" spans="2:17" x14ac:dyDescent="0.25"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</row>
    <row r="154" spans="2:17" x14ac:dyDescent="0.25"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</row>
    <row r="155" spans="2:17" x14ac:dyDescent="0.25"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</row>
    <row r="156" spans="2:17" x14ac:dyDescent="0.25"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</row>
    <row r="157" spans="2:17" x14ac:dyDescent="0.25"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</row>
    <row r="158" spans="2:17" x14ac:dyDescent="0.25"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</row>
    <row r="159" spans="2:17" x14ac:dyDescent="0.25"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</row>
    <row r="160" spans="2:17" x14ac:dyDescent="0.25"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</row>
    <row r="161" spans="2:17" x14ac:dyDescent="0.25"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</row>
    <row r="162" spans="2:17" x14ac:dyDescent="0.25"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</row>
    <row r="163" spans="2:17" x14ac:dyDescent="0.25"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</row>
    <row r="164" spans="2:17" x14ac:dyDescent="0.25"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</row>
    <row r="165" spans="2:17" x14ac:dyDescent="0.25"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</row>
    <row r="166" spans="2:17" x14ac:dyDescent="0.25"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</row>
    <row r="167" spans="2:17" x14ac:dyDescent="0.25"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</row>
    <row r="168" spans="2:17" x14ac:dyDescent="0.25"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</row>
    <row r="169" spans="2:17" x14ac:dyDescent="0.25"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</row>
    <row r="170" spans="2:17" x14ac:dyDescent="0.25"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</row>
    <row r="171" spans="2:17" x14ac:dyDescent="0.25"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</row>
    <row r="172" spans="2:17" x14ac:dyDescent="0.25"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</row>
    <row r="173" spans="2:17" x14ac:dyDescent="0.25"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</row>
    <row r="174" spans="2:17" x14ac:dyDescent="0.25"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</row>
    <row r="175" spans="2:17" x14ac:dyDescent="0.25"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</row>
    <row r="176" spans="2:17" x14ac:dyDescent="0.25">
      <c r="B176" s="93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</row>
    <row r="177" spans="2:17" x14ac:dyDescent="0.25"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</row>
    <row r="178" spans="2:17" x14ac:dyDescent="0.25"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</row>
    <row r="179" spans="2:17" x14ac:dyDescent="0.25">
      <c r="B179" s="93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</row>
    <row r="180" spans="2:17" x14ac:dyDescent="0.25"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</row>
    <row r="181" spans="2:17" x14ac:dyDescent="0.25"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</row>
    <row r="182" spans="2:17" x14ac:dyDescent="0.25"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</row>
    <row r="183" spans="2:17" x14ac:dyDescent="0.25"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</row>
    <row r="184" spans="2:17" x14ac:dyDescent="0.25">
      <c r="B184" s="93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</row>
    <row r="185" spans="2:17" x14ac:dyDescent="0.25"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</row>
    <row r="186" spans="2:17" x14ac:dyDescent="0.25">
      <c r="B186" s="93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</row>
    <row r="187" spans="2:17" x14ac:dyDescent="0.25">
      <c r="B187" s="93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</row>
    <row r="188" spans="2:17" x14ac:dyDescent="0.25"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</row>
    <row r="189" spans="2:17" x14ac:dyDescent="0.25"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</row>
    <row r="190" spans="2:17" x14ac:dyDescent="0.25"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</row>
    <row r="191" spans="2:17" x14ac:dyDescent="0.25"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</row>
    <row r="192" spans="2:17" x14ac:dyDescent="0.25"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</row>
    <row r="193" spans="2:17" x14ac:dyDescent="0.25"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</row>
    <row r="194" spans="2:17" x14ac:dyDescent="0.25"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</row>
    <row r="195" spans="2:17" x14ac:dyDescent="0.25"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</row>
    <row r="196" spans="2:17" x14ac:dyDescent="0.25"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</row>
    <row r="197" spans="2:17" x14ac:dyDescent="0.25"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</row>
    <row r="198" spans="2:17" x14ac:dyDescent="0.25"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</row>
    <row r="199" spans="2:17" x14ac:dyDescent="0.25"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</row>
    <row r="200" spans="2:17" x14ac:dyDescent="0.25"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</row>
    <row r="201" spans="2:17" x14ac:dyDescent="0.25"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</row>
    <row r="202" spans="2:17" x14ac:dyDescent="0.25"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</row>
    <row r="203" spans="2:17" x14ac:dyDescent="0.25"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</row>
    <row r="204" spans="2:17" x14ac:dyDescent="0.25"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</row>
    <row r="205" spans="2:17" x14ac:dyDescent="0.25"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</row>
    <row r="206" spans="2:17" x14ac:dyDescent="0.25"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</row>
    <row r="207" spans="2:17" x14ac:dyDescent="0.25"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</row>
    <row r="208" spans="2:17" x14ac:dyDescent="0.25"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</row>
    <row r="209" spans="2:17" x14ac:dyDescent="0.25"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</row>
    <row r="210" spans="2:17" x14ac:dyDescent="0.25"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</row>
    <row r="211" spans="2:17" x14ac:dyDescent="0.25"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</row>
    <row r="212" spans="2:17" x14ac:dyDescent="0.25"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</row>
    <row r="213" spans="2:17" x14ac:dyDescent="0.25"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</row>
    <row r="214" spans="2:17" x14ac:dyDescent="0.25"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</row>
    <row r="215" spans="2:17" x14ac:dyDescent="0.25">
      <c r="B215" s="93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</row>
    <row r="216" spans="2:17" x14ac:dyDescent="0.25"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</row>
    <row r="217" spans="2:17" x14ac:dyDescent="0.25">
      <c r="B217" s="93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</row>
    <row r="218" spans="2:17" x14ac:dyDescent="0.25"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</row>
    <row r="219" spans="2:17" x14ac:dyDescent="0.25"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</row>
    <row r="220" spans="2:17" x14ac:dyDescent="0.25"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</row>
    <row r="221" spans="2:17" x14ac:dyDescent="0.25">
      <c r="B221" s="93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</row>
    <row r="222" spans="2:17" x14ac:dyDescent="0.25">
      <c r="B222" s="93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</row>
    <row r="223" spans="2:17" x14ac:dyDescent="0.25">
      <c r="B223" s="93"/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</row>
    <row r="224" spans="2:17" x14ac:dyDescent="0.25">
      <c r="B224" s="93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</row>
    <row r="225" spans="2:17" x14ac:dyDescent="0.25">
      <c r="B225" s="93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</row>
    <row r="226" spans="2:17" x14ac:dyDescent="0.25">
      <c r="B226" s="93"/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</row>
    <row r="227" spans="2:17" x14ac:dyDescent="0.25">
      <c r="B227" s="93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</row>
    <row r="228" spans="2:17" x14ac:dyDescent="0.25">
      <c r="B228" s="93"/>
      <c r="C228" s="93"/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</row>
    <row r="229" spans="2:17" x14ac:dyDescent="0.25">
      <c r="B229" s="93"/>
      <c r="C229" s="93"/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</row>
    <row r="230" spans="2:17" x14ac:dyDescent="0.25">
      <c r="B230" s="93"/>
      <c r="C230" s="93"/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</row>
    <row r="231" spans="2:17" x14ac:dyDescent="0.25">
      <c r="B231" s="93"/>
      <c r="C231" s="93"/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</row>
    <row r="232" spans="2:17" x14ac:dyDescent="0.25">
      <c r="B232" s="93"/>
      <c r="C232" s="93"/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</row>
    <row r="233" spans="2:17" x14ac:dyDescent="0.25">
      <c r="B233" s="93"/>
      <c r="C233" s="93"/>
      <c r="D233" s="93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</row>
    <row r="234" spans="2:17" x14ac:dyDescent="0.25">
      <c r="B234" s="93"/>
      <c r="C234" s="93"/>
      <c r="D234" s="93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3"/>
    </row>
    <row r="235" spans="2:17" x14ac:dyDescent="0.25">
      <c r="B235" s="93"/>
      <c r="C235" s="93"/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</row>
    <row r="236" spans="2:17" x14ac:dyDescent="0.25">
      <c r="B236" s="93"/>
      <c r="C236" s="93"/>
      <c r="D236" s="93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</row>
    <row r="237" spans="2:17" x14ac:dyDescent="0.25">
      <c r="B237" s="93"/>
      <c r="C237" s="93"/>
      <c r="D237" s="93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3"/>
    </row>
    <row r="238" spans="2:17" x14ac:dyDescent="0.25">
      <c r="B238" s="93"/>
      <c r="C238" s="93"/>
      <c r="D238" s="93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3"/>
    </row>
    <row r="239" spans="2:17" x14ac:dyDescent="0.25">
      <c r="B239" s="93"/>
      <c r="C239" s="93"/>
      <c r="D239" s="93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</row>
    <row r="240" spans="2:17" x14ac:dyDescent="0.25">
      <c r="B240" s="93"/>
      <c r="C240" s="93"/>
      <c r="D240" s="93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3"/>
    </row>
    <row r="241" spans="2:17" x14ac:dyDescent="0.25">
      <c r="B241" s="93"/>
      <c r="C241" s="93"/>
      <c r="D241" s="93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3"/>
    </row>
    <row r="242" spans="2:17" x14ac:dyDescent="0.25">
      <c r="B242" s="93"/>
      <c r="C242" s="93"/>
      <c r="D242" s="93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3"/>
    </row>
    <row r="243" spans="2:17" x14ac:dyDescent="0.25">
      <c r="B243" s="93"/>
      <c r="C243" s="93"/>
      <c r="D243" s="93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3"/>
    </row>
    <row r="244" spans="2:17" x14ac:dyDescent="0.25">
      <c r="B244" s="93"/>
      <c r="C244" s="93"/>
      <c r="D244" s="93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</row>
    <row r="245" spans="2:17" x14ac:dyDescent="0.25">
      <c r="B245" s="93"/>
      <c r="C245" s="93"/>
      <c r="D245" s="93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3"/>
    </row>
    <row r="246" spans="2:17" x14ac:dyDescent="0.25">
      <c r="B246" s="93"/>
      <c r="C246" s="93"/>
      <c r="D246" s="93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3"/>
    </row>
    <row r="247" spans="2:17" x14ac:dyDescent="0.25">
      <c r="B247" s="93"/>
      <c r="C247" s="93"/>
      <c r="D247" s="93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3"/>
    </row>
    <row r="248" spans="2:17" x14ac:dyDescent="0.25">
      <c r="B248" s="93"/>
      <c r="C248" s="93"/>
      <c r="D248" s="93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3"/>
    </row>
    <row r="249" spans="2:17" x14ac:dyDescent="0.25">
      <c r="B249" s="93"/>
      <c r="C249" s="93"/>
      <c r="D249" s="93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</row>
    <row r="250" spans="2:17" x14ac:dyDescent="0.25">
      <c r="B250" s="93"/>
      <c r="C250" s="93"/>
      <c r="D250" s="93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</row>
    <row r="251" spans="2:17" x14ac:dyDescent="0.25">
      <c r="B251" s="93"/>
      <c r="C251" s="93"/>
      <c r="D251" s="93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3"/>
    </row>
    <row r="252" spans="2:17" x14ac:dyDescent="0.25">
      <c r="B252" s="93"/>
      <c r="C252" s="93"/>
      <c r="D252" s="93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</row>
    <row r="253" spans="2:17" x14ac:dyDescent="0.25">
      <c r="B253" s="93"/>
      <c r="C253" s="93"/>
      <c r="D253" s="93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</row>
    <row r="254" spans="2:17" x14ac:dyDescent="0.25">
      <c r="B254" s="93"/>
      <c r="C254" s="93"/>
      <c r="D254" s="93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3"/>
    </row>
    <row r="255" spans="2:17" x14ac:dyDescent="0.25">
      <c r="B255" s="93"/>
      <c r="C255" s="93"/>
      <c r="D255" s="93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3"/>
    </row>
    <row r="256" spans="2:17" x14ac:dyDescent="0.25">
      <c r="B256" s="93"/>
      <c r="C256" s="93"/>
      <c r="D256" s="93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</row>
    <row r="257" spans="2:17" x14ac:dyDescent="0.25">
      <c r="B257" s="93"/>
      <c r="C257" s="93"/>
      <c r="D257" s="93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</row>
    <row r="258" spans="2:17" x14ac:dyDescent="0.25">
      <c r="B258" s="93"/>
      <c r="C258" s="93"/>
      <c r="D258" s="93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</row>
    <row r="259" spans="2:17" x14ac:dyDescent="0.25">
      <c r="B259" s="93"/>
      <c r="C259" s="93"/>
      <c r="D259" s="93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</row>
    <row r="260" spans="2:17" x14ac:dyDescent="0.25">
      <c r="B260" s="93"/>
      <c r="C260" s="93"/>
      <c r="D260" s="93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</row>
    <row r="261" spans="2:17" x14ac:dyDescent="0.25">
      <c r="B261" s="93"/>
      <c r="C261" s="93"/>
      <c r="D261" s="93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3"/>
    </row>
    <row r="262" spans="2:17" x14ac:dyDescent="0.25">
      <c r="B262" s="93"/>
      <c r="C262" s="93"/>
      <c r="D262" s="93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</row>
    <row r="263" spans="2:17" x14ac:dyDescent="0.25">
      <c r="B263" s="93"/>
      <c r="C263" s="93"/>
      <c r="D263" s="93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</row>
    <row r="264" spans="2:17" x14ac:dyDescent="0.25">
      <c r="B264" s="93"/>
      <c r="C264" s="93"/>
      <c r="D264" s="93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</row>
    <row r="265" spans="2:17" x14ac:dyDescent="0.25">
      <c r="B265" s="93"/>
      <c r="C265" s="93"/>
      <c r="D265" s="93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3"/>
    </row>
    <row r="266" spans="2:17" x14ac:dyDescent="0.25">
      <c r="B266" s="93"/>
      <c r="C266" s="93"/>
      <c r="D266" s="93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</row>
    <row r="267" spans="2:17" x14ac:dyDescent="0.25">
      <c r="B267" s="93"/>
      <c r="C267" s="93"/>
      <c r="D267" s="93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</row>
    <row r="268" spans="2:17" x14ac:dyDescent="0.25">
      <c r="B268" s="93"/>
      <c r="C268" s="93"/>
      <c r="D268" s="93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</row>
    <row r="269" spans="2:17" x14ac:dyDescent="0.25">
      <c r="B269" s="93"/>
      <c r="C269" s="93"/>
      <c r="D269" s="93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3"/>
    </row>
    <row r="270" spans="2:17" x14ac:dyDescent="0.25">
      <c r="B270" s="93"/>
      <c r="C270" s="93"/>
      <c r="D270" s="93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3"/>
    </row>
    <row r="271" spans="2:17" x14ac:dyDescent="0.25">
      <c r="B271" s="93"/>
      <c r="C271" s="93"/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</row>
    <row r="272" spans="2:17" x14ac:dyDescent="0.25">
      <c r="B272" s="93"/>
      <c r="C272" s="93"/>
      <c r="D272" s="93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</row>
    <row r="273" spans="2:17" x14ac:dyDescent="0.25">
      <c r="B273" s="93"/>
      <c r="C273" s="93"/>
      <c r="D273" s="93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</row>
    <row r="274" spans="2:17" x14ac:dyDescent="0.25">
      <c r="B274" s="93"/>
      <c r="C274" s="93"/>
      <c r="D274" s="93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</row>
    <row r="275" spans="2:17" x14ac:dyDescent="0.25">
      <c r="B275" s="93"/>
      <c r="C275" s="93"/>
      <c r="D275" s="93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</row>
    <row r="276" spans="2:17" x14ac:dyDescent="0.25">
      <c r="B276" s="93"/>
      <c r="C276" s="93"/>
      <c r="D276" s="93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</row>
    <row r="277" spans="2:17" x14ac:dyDescent="0.25">
      <c r="B277" s="93"/>
      <c r="C277" s="93"/>
      <c r="D277" s="93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</row>
    <row r="278" spans="2:17" x14ac:dyDescent="0.25">
      <c r="B278" s="93"/>
      <c r="C278" s="93"/>
      <c r="D278" s="93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</row>
    <row r="279" spans="2:17" x14ac:dyDescent="0.25">
      <c r="B279" s="93"/>
      <c r="C279" s="93"/>
      <c r="D279" s="93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</row>
    <row r="280" spans="2:17" x14ac:dyDescent="0.25">
      <c r="B280" s="93"/>
      <c r="C280" s="93"/>
      <c r="D280" s="93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</row>
    <row r="281" spans="2:17" x14ac:dyDescent="0.25">
      <c r="B281" s="93"/>
      <c r="C281" s="93"/>
      <c r="D281" s="93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</row>
    <row r="282" spans="2:17" x14ac:dyDescent="0.25">
      <c r="B282" s="93"/>
      <c r="C282" s="93"/>
      <c r="D282" s="93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</row>
    <row r="283" spans="2:17" x14ac:dyDescent="0.25">
      <c r="B283" s="93"/>
      <c r="C283" s="93"/>
      <c r="D283" s="93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</row>
    <row r="284" spans="2:17" x14ac:dyDescent="0.25">
      <c r="B284" s="93"/>
      <c r="C284" s="93"/>
      <c r="D284" s="93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</row>
    <row r="285" spans="2:17" x14ac:dyDescent="0.25">
      <c r="B285" s="93"/>
      <c r="C285" s="93"/>
      <c r="D285" s="93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</row>
    <row r="286" spans="2:17" x14ac:dyDescent="0.25">
      <c r="B286" s="93"/>
      <c r="C286" s="93"/>
      <c r="D286" s="93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</row>
    <row r="287" spans="2:17" x14ac:dyDescent="0.25">
      <c r="B287" s="93"/>
      <c r="C287" s="93"/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</row>
    <row r="288" spans="2:17" x14ac:dyDescent="0.25">
      <c r="B288" s="93"/>
      <c r="C288" s="93"/>
      <c r="D288" s="93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</row>
    <row r="289" spans="2:17" x14ac:dyDescent="0.25">
      <c r="B289" s="93"/>
      <c r="C289" s="93"/>
      <c r="D289" s="93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</row>
    <row r="290" spans="2:17" x14ac:dyDescent="0.25">
      <c r="B290" s="93"/>
      <c r="C290" s="93"/>
      <c r="D290" s="93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</row>
    <row r="291" spans="2:17" x14ac:dyDescent="0.25">
      <c r="B291" s="93"/>
      <c r="C291" s="93"/>
      <c r="D291" s="93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</row>
    <row r="292" spans="2:17" x14ac:dyDescent="0.25">
      <c r="B292" s="93"/>
      <c r="C292" s="93"/>
      <c r="D292" s="93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</row>
    <row r="293" spans="2:17" x14ac:dyDescent="0.25">
      <c r="B293" s="93"/>
      <c r="C293" s="93"/>
      <c r="D293" s="93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</row>
    <row r="294" spans="2:17" x14ac:dyDescent="0.25">
      <c r="B294" s="93"/>
      <c r="C294" s="93"/>
      <c r="D294" s="93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</row>
    <row r="295" spans="2:17" x14ac:dyDescent="0.25">
      <c r="B295" s="93"/>
      <c r="C295" s="93"/>
      <c r="D295" s="93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</row>
    <row r="296" spans="2:17" x14ac:dyDescent="0.25">
      <c r="B296" s="93"/>
      <c r="C296" s="93"/>
      <c r="D296" s="93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</row>
    <row r="297" spans="2:17" x14ac:dyDescent="0.25">
      <c r="B297" s="93"/>
      <c r="C297" s="93"/>
      <c r="D297" s="93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3"/>
    </row>
    <row r="298" spans="2:17" x14ac:dyDescent="0.25">
      <c r="B298" s="93"/>
      <c r="C298" s="93"/>
      <c r="D298" s="93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</row>
    <row r="299" spans="2:17" x14ac:dyDescent="0.25">
      <c r="B299" s="93"/>
      <c r="C299" s="93"/>
      <c r="D299" s="93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</row>
    <row r="300" spans="2:17" x14ac:dyDescent="0.25">
      <c r="B300" s="93"/>
      <c r="C300" s="93"/>
      <c r="D300" s="93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</row>
    <row r="301" spans="2:17" x14ac:dyDescent="0.25">
      <c r="B301" s="93"/>
      <c r="C301" s="93"/>
      <c r="D301" s="93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</row>
    <row r="302" spans="2:17" x14ac:dyDescent="0.25">
      <c r="B302" s="93"/>
      <c r="C302" s="93"/>
      <c r="D302" s="93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</row>
    <row r="303" spans="2:17" x14ac:dyDescent="0.25">
      <c r="B303" s="93"/>
      <c r="C303" s="93"/>
      <c r="D303" s="93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</row>
    <row r="304" spans="2:17" x14ac:dyDescent="0.25">
      <c r="B304" s="93"/>
      <c r="C304" s="93"/>
      <c r="D304" s="93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</row>
    <row r="305" spans="2:17" x14ac:dyDescent="0.25">
      <c r="B305" s="93"/>
      <c r="C305" s="93"/>
      <c r="D305" s="93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</row>
    <row r="306" spans="2:17" x14ac:dyDescent="0.25">
      <c r="B306" s="93"/>
      <c r="C306" s="93"/>
      <c r="D306" s="93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</row>
    <row r="307" spans="2:17" x14ac:dyDescent="0.25">
      <c r="B307" s="93"/>
      <c r="C307" s="93"/>
      <c r="D307" s="93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3"/>
    </row>
    <row r="308" spans="2:17" x14ac:dyDescent="0.25">
      <c r="B308" s="93"/>
      <c r="C308" s="93"/>
      <c r="D308" s="93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3"/>
    </row>
    <row r="309" spans="2:17" x14ac:dyDescent="0.25">
      <c r="B309" s="93"/>
      <c r="C309" s="93"/>
      <c r="D309" s="93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3"/>
    </row>
    <row r="310" spans="2:17" x14ac:dyDescent="0.25">
      <c r="B310" s="93"/>
      <c r="C310" s="93"/>
      <c r="D310" s="93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3"/>
    </row>
    <row r="311" spans="2:17" x14ac:dyDescent="0.25">
      <c r="B311" s="93"/>
      <c r="C311" s="93"/>
      <c r="D311" s="93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3"/>
    </row>
    <row r="312" spans="2:17" x14ac:dyDescent="0.25">
      <c r="B312" s="93"/>
      <c r="C312" s="93"/>
      <c r="D312" s="93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3"/>
    </row>
    <row r="313" spans="2:17" x14ac:dyDescent="0.25">
      <c r="B313" s="93"/>
      <c r="C313" s="93"/>
      <c r="D313" s="93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3"/>
    </row>
    <row r="314" spans="2:17" x14ac:dyDescent="0.25">
      <c r="B314" s="93"/>
      <c r="C314" s="93"/>
      <c r="D314" s="93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3"/>
    </row>
    <row r="315" spans="2:17" x14ac:dyDescent="0.25">
      <c r="B315" s="93"/>
      <c r="C315" s="93"/>
      <c r="D315" s="93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3"/>
    </row>
    <row r="316" spans="2:17" x14ac:dyDescent="0.25">
      <c r="B316" s="93"/>
      <c r="C316" s="93"/>
      <c r="D316" s="93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3"/>
    </row>
    <row r="317" spans="2:17" x14ac:dyDescent="0.25">
      <c r="B317" s="93"/>
      <c r="C317" s="93"/>
      <c r="D317" s="93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3"/>
    </row>
    <row r="318" spans="2:17" x14ac:dyDescent="0.25">
      <c r="B318" s="93"/>
      <c r="C318" s="93"/>
      <c r="D318" s="93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3"/>
    </row>
    <row r="319" spans="2:17" x14ac:dyDescent="0.25">
      <c r="B319" s="93"/>
      <c r="C319" s="93"/>
      <c r="D319" s="93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3"/>
    </row>
    <row r="320" spans="2:17" x14ac:dyDescent="0.25">
      <c r="B320" s="93"/>
      <c r="C320" s="93"/>
      <c r="D320" s="93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3"/>
    </row>
    <row r="321" spans="2:17" x14ac:dyDescent="0.25">
      <c r="B321" s="93"/>
      <c r="C321" s="93"/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</row>
    <row r="322" spans="2:17" x14ac:dyDescent="0.25">
      <c r="B322" s="93"/>
      <c r="C322" s="93"/>
      <c r="D322" s="93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3"/>
    </row>
    <row r="323" spans="2:17" x14ac:dyDescent="0.25">
      <c r="B323" s="93"/>
      <c r="C323" s="93"/>
      <c r="D323" s="93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3"/>
    </row>
    <row r="324" spans="2:17" x14ac:dyDescent="0.25">
      <c r="B324" s="93"/>
      <c r="C324" s="93"/>
      <c r="D324" s="93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3"/>
    </row>
    <row r="325" spans="2:17" x14ac:dyDescent="0.25">
      <c r="B325" s="93"/>
      <c r="C325" s="93"/>
      <c r="D325" s="93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3"/>
    </row>
    <row r="326" spans="2:17" x14ac:dyDescent="0.25">
      <c r="B326" s="93"/>
      <c r="C326" s="93"/>
      <c r="D326" s="93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3"/>
    </row>
    <row r="327" spans="2:17" x14ac:dyDescent="0.25">
      <c r="B327" s="93"/>
      <c r="C327" s="93"/>
      <c r="D327" s="93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3"/>
    </row>
    <row r="328" spans="2:17" x14ac:dyDescent="0.25">
      <c r="B328" s="93"/>
      <c r="C328" s="93"/>
      <c r="D328" s="93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3"/>
    </row>
    <row r="329" spans="2:17" x14ac:dyDescent="0.25">
      <c r="B329" s="93"/>
      <c r="C329" s="93"/>
      <c r="D329" s="93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3"/>
    </row>
    <row r="330" spans="2:17" x14ac:dyDescent="0.25">
      <c r="B330" s="93"/>
      <c r="C330" s="93"/>
      <c r="D330" s="93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3"/>
    </row>
    <row r="331" spans="2:17" x14ac:dyDescent="0.25">
      <c r="B331" s="93"/>
      <c r="C331" s="93"/>
      <c r="D331" s="93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3"/>
    </row>
    <row r="332" spans="2:17" x14ac:dyDescent="0.25">
      <c r="B332" s="93"/>
      <c r="C332" s="93"/>
      <c r="D332" s="93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3"/>
    </row>
    <row r="333" spans="2:17" x14ac:dyDescent="0.25">
      <c r="B333" s="93"/>
      <c r="C333" s="93"/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3"/>
    </row>
    <row r="334" spans="2:17" x14ac:dyDescent="0.25">
      <c r="B334" s="93"/>
      <c r="C334" s="93"/>
      <c r="D334" s="93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3"/>
    </row>
    <row r="335" spans="2:17" x14ac:dyDescent="0.25">
      <c r="B335" s="93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</row>
    <row r="336" spans="2:17" x14ac:dyDescent="0.25">
      <c r="B336" s="93"/>
      <c r="C336" s="93"/>
      <c r="D336" s="93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3"/>
    </row>
    <row r="337" spans="2:17" x14ac:dyDescent="0.25">
      <c r="B337" s="93"/>
      <c r="C337" s="93"/>
      <c r="D337" s="93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3"/>
    </row>
    <row r="338" spans="2:17" x14ac:dyDescent="0.25">
      <c r="B338" s="93"/>
      <c r="C338" s="93"/>
      <c r="D338" s="93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3"/>
    </row>
    <row r="339" spans="2:17" x14ac:dyDescent="0.25">
      <c r="B339" s="93"/>
      <c r="C339" s="93"/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3"/>
    </row>
    <row r="340" spans="2:17" x14ac:dyDescent="0.25">
      <c r="B340" s="93"/>
      <c r="C340" s="93"/>
      <c r="D340" s="93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3"/>
    </row>
    <row r="341" spans="2:17" x14ac:dyDescent="0.25">
      <c r="B341" s="93"/>
      <c r="C341" s="93"/>
      <c r="D341" s="93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3"/>
    </row>
    <row r="342" spans="2:17" x14ac:dyDescent="0.25">
      <c r="B342" s="93"/>
      <c r="C342" s="93"/>
      <c r="D342" s="93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3"/>
    </row>
    <row r="343" spans="2:17" x14ac:dyDescent="0.25">
      <c r="B343" s="93"/>
      <c r="C343" s="93"/>
      <c r="D343" s="93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3"/>
    </row>
    <row r="344" spans="2:17" x14ac:dyDescent="0.25">
      <c r="B344" s="93"/>
      <c r="C344" s="93"/>
      <c r="D344" s="93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3"/>
    </row>
    <row r="345" spans="2:17" x14ac:dyDescent="0.25">
      <c r="B345" s="93"/>
      <c r="C345" s="93"/>
      <c r="D345" s="93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3"/>
    </row>
    <row r="346" spans="2:17" x14ac:dyDescent="0.25">
      <c r="B346" s="93"/>
      <c r="C346" s="93"/>
      <c r="D346" s="93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3"/>
    </row>
    <row r="347" spans="2:17" x14ac:dyDescent="0.25">
      <c r="B347" s="93"/>
      <c r="C347" s="93"/>
      <c r="D347" s="93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3"/>
    </row>
    <row r="348" spans="2:17" x14ac:dyDescent="0.25">
      <c r="B348" s="93"/>
      <c r="C348" s="93"/>
      <c r="D348" s="93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3"/>
    </row>
    <row r="349" spans="2:17" x14ac:dyDescent="0.25">
      <c r="B349" s="93"/>
      <c r="C349" s="93"/>
      <c r="D349" s="93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3"/>
    </row>
    <row r="350" spans="2:17" x14ac:dyDescent="0.25">
      <c r="B350" s="93"/>
      <c r="C350" s="93"/>
      <c r="D350" s="93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3"/>
    </row>
    <row r="351" spans="2:17" x14ac:dyDescent="0.25">
      <c r="B351" s="93"/>
      <c r="C351" s="93"/>
      <c r="D351" s="93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3"/>
    </row>
    <row r="352" spans="2:17" x14ac:dyDescent="0.25">
      <c r="B352" s="93"/>
      <c r="C352" s="93"/>
      <c r="D352" s="93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3"/>
    </row>
    <row r="353" spans="2:17" x14ac:dyDescent="0.25">
      <c r="B353" s="93"/>
      <c r="C353" s="93"/>
      <c r="D353" s="93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3"/>
    </row>
    <row r="354" spans="2:17" x14ac:dyDescent="0.25">
      <c r="B354" s="93"/>
      <c r="C354" s="93"/>
      <c r="D354" s="93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3"/>
    </row>
    <row r="355" spans="2:17" x14ac:dyDescent="0.25">
      <c r="B355" s="93"/>
      <c r="C355" s="93"/>
      <c r="D355" s="93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3"/>
    </row>
    <row r="356" spans="2:17" x14ac:dyDescent="0.25">
      <c r="B356" s="93"/>
      <c r="C356" s="93"/>
      <c r="D356" s="93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3"/>
    </row>
    <row r="357" spans="2:17" x14ac:dyDescent="0.25">
      <c r="B357" s="93"/>
      <c r="C357" s="93"/>
      <c r="D357" s="93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3"/>
    </row>
    <row r="358" spans="2:17" x14ac:dyDescent="0.25">
      <c r="B358" s="93"/>
      <c r="C358" s="93"/>
      <c r="D358" s="93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3"/>
    </row>
    <row r="359" spans="2:17" x14ac:dyDescent="0.25">
      <c r="B359" s="93"/>
      <c r="C359" s="93"/>
      <c r="D359" s="93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3"/>
    </row>
    <row r="360" spans="2:17" x14ac:dyDescent="0.25">
      <c r="B360" s="93"/>
      <c r="C360" s="93"/>
      <c r="D360" s="93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3"/>
    </row>
    <row r="361" spans="2:17" x14ac:dyDescent="0.25">
      <c r="B361" s="93"/>
      <c r="C361" s="93"/>
      <c r="D361" s="93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3"/>
    </row>
    <row r="362" spans="2:17" x14ac:dyDescent="0.25">
      <c r="B362" s="93"/>
      <c r="C362" s="93"/>
      <c r="D362" s="93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3"/>
    </row>
    <row r="363" spans="2:17" x14ac:dyDescent="0.25">
      <c r="B363" s="93"/>
      <c r="C363" s="93"/>
      <c r="D363" s="93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3"/>
    </row>
    <row r="364" spans="2:17" x14ac:dyDescent="0.25">
      <c r="B364" s="93"/>
      <c r="C364" s="93"/>
      <c r="D364" s="93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3"/>
    </row>
    <row r="365" spans="2:17" x14ac:dyDescent="0.25">
      <c r="B365" s="93"/>
      <c r="C365" s="93"/>
      <c r="D365" s="93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3"/>
    </row>
    <row r="366" spans="2:17" x14ac:dyDescent="0.25">
      <c r="B366" s="93"/>
      <c r="C366" s="93"/>
      <c r="D366" s="93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3"/>
    </row>
    <row r="367" spans="2:17" x14ac:dyDescent="0.25">
      <c r="B367" s="93"/>
      <c r="C367" s="93"/>
      <c r="D367" s="93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3"/>
    </row>
    <row r="368" spans="2:17" x14ac:dyDescent="0.25">
      <c r="B368" s="93"/>
      <c r="C368" s="93"/>
      <c r="D368" s="93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3"/>
    </row>
    <row r="369" spans="2:17" x14ac:dyDescent="0.25">
      <c r="B369" s="93"/>
      <c r="C369" s="93"/>
      <c r="D369" s="93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3"/>
    </row>
    <row r="370" spans="2:17" x14ac:dyDescent="0.25">
      <c r="B370" s="93"/>
      <c r="C370" s="93"/>
      <c r="D370" s="93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3"/>
    </row>
    <row r="371" spans="2:17" x14ac:dyDescent="0.25">
      <c r="B371" s="93"/>
      <c r="C371" s="93"/>
      <c r="D371" s="93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3"/>
    </row>
    <row r="372" spans="2:17" x14ac:dyDescent="0.25">
      <c r="B372" s="93"/>
      <c r="C372" s="93"/>
      <c r="D372" s="93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3"/>
    </row>
    <row r="373" spans="2:17" x14ac:dyDescent="0.25">
      <c r="B373" s="93"/>
      <c r="C373" s="93"/>
      <c r="D373" s="93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3"/>
    </row>
    <row r="374" spans="2:17" x14ac:dyDescent="0.25">
      <c r="B374" s="93"/>
      <c r="C374" s="93"/>
      <c r="D374" s="93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3"/>
    </row>
    <row r="375" spans="2:17" x14ac:dyDescent="0.25">
      <c r="B375" s="93"/>
      <c r="C375" s="93"/>
      <c r="D375" s="93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3"/>
    </row>
    <row r="376" spans="2:17" x14ac:dyDescent="0.25">
      <c r="B376" s="93"/>
      <c r="C376" s="93"/>
      <c r="D376" s="93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3"/>
    </row>
    <row r="377" spans="2:17" x14ac:dyDescent="0.25">
      <c r="B377" s="93"/>
      <c r="C377" s="93"/>
      <c r="D377" s="93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3"/>
    </row>
    <row r="378" spans="2:17" x14ac:dyDescent="0.25">
      <c r="B378" s="93"/>
      <c r="C378" s="93"/>
      <c r="D378" s="93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3"/>
    </row>
    <row r="379" spans="2:17" x14ac:dyDescent="0.25">
      <c r="B379" s="93"/>
      <c r="C379" s="93"/>
      <c r="D379" s="93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3"/>
    </row>
    <row r="380" spans="2:17" x14ac:dyDescent="0.25">
      <c r="B380" s="93"/>
      <c r="C380" s="93"/>
      <c r="D380" s="93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3"/>
    </row>
    <row r="381" spans="2:17" x14ac:dyDescent="0.25">
      <c r="B381" s="93"/>
      <c r="C381" s="93"/>
      <c r="D381" s="93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3"/>
    </row>
    <row r="382" spans="2:17" x14ac:dyDescent="0.25">
      <c r="B382" s="93"/>
      <c r="C382" s="93"/>
      <c r="D382" s="93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3"/>
    </row>
    <row r="383" spans="2:17" x14ac:dyDescent="0.25">
      <c r="B383" s="93"/>
      <c r="C383" s="93"/>
      <c r="D383" s="93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3"/>
    </row>
    <row r="384" spans="2:17" x14ac:dyDescent="0.25">
      <c r="B384" s="93"/>
      <c r="C384" s="93"/>
      <c r="D384" s="93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3"/>
    </row>
    <row r="385" spans="2:17" x14ac:dyDescent="0.25">
      <c r="B385" s="93"/>
      <c r="C385" s="93"/>
      <c r="D385" s="93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3"/>
    </row>
    <row r="386" spans="2:17" x14ac:dyDescent="0.25">
      <c r="B386" s="93"/>
      <c r="C386" s="93"/>
      <c r="D386" s="93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3"/>
    </row>
    <row r="387" spans="2:17" x14ac:dyDescent="0.25">
      <c r="B387" s="93"/>
      <c r="C387" s="93"/>
      <c r="D387" s="93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3"/>
    </row>
    <row r="388" spans="2:17" x14ac:dyDescent="0.25">
      <c r="B388" s="93"/>
      <c r="C388" s="93"/>
      <c r="D388" s="93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3"/>
    </row>
    <row r="389" spans="2:17" x14ac:dyDescent="0.25">
      <c r="B389" s="93"/>
      <c r="C389" s="93"/>
      <c r="D389" s="93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3"/>
    </row>
    <row r="390" spans="2:17" x14ac:dyDescent="0.25">
      <c r="B390" s="93"/>
      <c r="C390" s="93"/>
      <c r="D390" s="93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3"/>
    </row>
    <row r="391" spans="2:17" x14ac:dyDescent="0.25">
      <c r="B391" s="93"/>
      <c r="C391" s="93"/>
      <c r="D391" s="93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3"/>
    </row>
    <row r="392" spans="2:17" x14ac:dyDescent="0.25">
      <c r="B392" s="93"/>
      <c r="C392" s="93"/>
      <c r="D392" s="93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3"/>
    </row>
    <row r="393" spans="2:17" x14ac:dyDescent="0.25">
      <c r="B393" s="93"/>
      <c r="C393" s="93"/>
      <c r="D393" s="93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3"/>
    </row>
    <row r="394" spans="2:17" x14ac:dyDescent="0.25">
      <c r="B394" s="93"/>
      <c r="C394" s="93"/>
      <c r="D394" s="93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3"/>
    </row>
    <row r="395" spans="2:17" x14ac:dyDescent="0.25">
      <c r="B395" s="93"/>
      <c r="C395" s="93"/>
      <c r="D395" s="93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3"/>
    </row>
    <row r="396" spans="2:17" x14ac:dyDescent="0.25">
      <c r="B396" s="93"/>
      <c r="C396" s="93"/>
      <c r="D396" s="93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3"/>
    </row>
    <row r="397" spans="2:17" x14ac:dyDescent="0.25">
      <c r="B397" s="93"/>
      <c r="C397" s="93"/>
      <c r="D397" s="93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3"/>
    </row>
    <row r="398" spans="2:17" x14ac:dyDescent="0.25">
      <c r="B398" s="93"/>
      <c r="C398" s="93"/>
      <c r="D398" s="93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3"/>
    </row>
    <row r="399" spans="2:17" x14ac:dyDescent="0.25">
      <c r="B399" s="93"/>
      <c r="C399" s="93"/>
      <c r="D399" s="93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3"/>
    </row>
    <row r="400" spans="2:17" x14ac:dyDescent="0.25">
      <c r="B400" s="93"/>
      <c r="C400" s="93"/>
      <c r="D400" s="93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3"/>
    </row>
    <row r="401" spans="2:17" x14ac:dyDescent="0.25">
      <c r="B401" s="93"/>
      <c r="C401" s="93"/>
      <c r="D401" s="93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3"/>
    </row>
    <row r="402" spans="2:17" x14ac:dyDescent="0.25">
      <c r="B402" s="93"/>
      <c r="C402" s="93"/>
      <c r="D402" s="93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3"/>
    </row>
    <row r="403" spans="2:17" x14ac:dyDescent="0.25">
      <c r="B403" s="93"/>
      <c r="C403" s="93"/>
      <c r="D403" s="93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3"/>
    </row>
    <row r="404" spans="2:17" x14ac:dyDescent="0.25">
      <c r="B404" s="93"/>
      <c r="C404" s="93"/>
      <c r="D404" s="93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3"/>
    </row>
    <row r="405" spans="2:17" x14ac:dyDescent="0.25">
      <c r="B405" s="93"/>
      <c r="C405" s="93"/>
      <c r="D405" s="93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3"/>
    </row>
    <row r="406" spans="2:17" x14ac:dyDescent="0.25">
      <c r="B406" s="93"/>
      <c r="C406" s="93"/>
      <c r="D406" s="93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3"/>
    </row>
    <row r="407" spans="2:17" x14ac:dyDescent="0.25">
      <c r="B407" s="93"/>
      <c r="C407" s="93"/>
      <c r="D407" s="93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3"/>
    </row>
    <row r="408" spans="2:17" x14ac:dyDescent="0.25">
      <c r="B408" s="93"/>
      <c r="C408" s="93"/>
      <c r="D408" s="93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3"/>
    </row>
    <row r="409" spans="2:17" x14ac:dyDescent="0.25">
      <c r="B409" s="93"/>
      <c r="C409" s="93"/>
      <c r="D409" s="93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3"/>
    </row>
    <row r="410" spans="2:17" x14ac:dyDescent="0.25">
      <c r="B410" s="93"/>
      <c r="C410" s="93"/>
      <c r="D410" s="93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3"/>
    </row>
    <row r="411" spans="2:17" x14ac:dyDescent="0.25">
      <c r="B411" s="93"/>
      <c r="C411" s="93"/>
      <c r="D411" s="93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3"/>
    </row>
    <row r="412" spans="2:17" x14ac:dyDescent="0.25">
      <c r="B412" s="93"/>
      <c r="C412" s="93"/>
      <c r="D412" s="93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3"/>
    </row>
    <row r="413" spans="2:17" x14ac:dyDescent="0.25">
      <c r="B413" s="93"/>
      <c r="C413" s="93"/>
      <c r="D413" s="93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3"/>
    </row>
    <row r="414" spans="2:17" x14ac:dyDescent="0.25">
      <c r="B414" s="93"/>
      <c r="C414" s="93"/>
      <c r="D414" s="93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3"/>
    </row>
    <row r="415" spans="2:17" x14ac:dyDescent="0.25">
      <c r="B415" s="93"/>
      <c r="C415" s="93"/>
      <c r="D415" s="93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3"/>
    </row>
    <row r="416" spans="2:17" x14ac:dyDescent="0.25">
      <c r="B416" s="93"/>
      <c r="C416" s="93"/>
      <c r="D416" s="93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3"/>
    </row>
    <row r="417" spans="2:17" x14ac:dyDescent="0.25">
      <c r="B417" s="93"/>
      <c r="C417" s="93"/>
      <c r="D417" s="93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3"/>
    </row>
    <row r="418" spans="2:17" x14ac:dyDescent="0.25">
      <c r="B418" s="93"/>
      <c r="C418" s="93"/>
      <c r="D418" s="93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3"/>
    </row>
    <row r="419" spans="2:17" x14ac:dyDescent="0.25">
      <c r="B419" s="93"/>
      <c r="C419" s="93"/>
      <c r="D419" s="93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3"/>
    </row>
    <row r="420" spans="2:17" x14ac:dyDescent="0.25">
      <c r="B420" s="93"/>
      <c r="C420" s="93"/>
      <c r="D420" s="93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3"/>
    </row>
    <row r="421" spans="2:17" x14ac:dyDescent="0.25">
      <c r="B421" s="93"/>
      <c r="C421" s="93"/>
      <c r="D421" s="93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3"/>
    </row>
    <row r="422" spans="2:17" x14ac:dyDescent="0.25">
      <c r="B422" s="93"/>
      <c r="C422" s="93"/>
      <c r="D422" s="93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3"/>
    </row>
    <row r="423" spans="2:17" x14ac:dyDescent="0.25">
      <c r="B423" s="93"/>
      <c r="C423" s="93"/>
      <c r="D423" s="93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3"/>
    </row>
    <row r="424" spans="2:17" x14ac:dyDescent="0.25">
      <c r="B424" s="93"/>
      <c r="C424" s="93"/>
      <c r="D424" s="93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3"/>
    </row>
    <row r="425" spans="2:17" x14ac:dyDescent="0.25">
      <c r="B425" s="93"/>
      <c r="C425" s="93"/>
      <c r="D425" s="93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3"/>
    </row>
    <row r="426" spans="2:17" x14ac:dyDescent="0.25">
      <c r="B426" s="93"/>
      <c r="C426" s="93"/>
      <c r="D426" s="93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3"/>
    </row>
    <row r="427" spans="2:17" x14ac:dyDescent="0.25">
      <c r="B427" s="93"/>
      <c r="C427" s="93"/>
      <c r="D427" s="93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3"/>
    </row>
    <row r="428" spans="2:17" x14ac:dyDescent="0.25">
      <c r="B428" s="93"/>
      <c r="C428" s="93"/>
      <c r="D428" s="93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3"/>
    </row>
    <row r="429" spans="2:17" x14ac:dyDescent="0.25">
      <c r="B429" s="93"/>
      <c r="C429" s="93"/>
      <c r="D429" s="93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3"/>
    </row>
    <row r="430" spans="2:17" x14ac:dyDescent="0.25">
      <c r="B430" s="93"/>
      <c r="C430" s="93"/>
      <c r="D430" s="93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3"/>
    </row>
    <row r="431" spans="2:17" x14ac:dyDescent="0.25">
      <c r="B431" s="93"/>
      <c r="C431" s="93"/>
      <c r="D431" s="93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3"/>
    </row>
    <row r="432" spans="2:17" x14ac:dyDescent="0.25">
      <c r="B432" s="93"/>
      <c r="C432" s="93"/>
      <c r="D432" s="93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3"/>
    </row>
    <row r="433" spans="2:17" x14ac:dyDescent="0.25">
      <c r="B433" s="93"/>
      <c r="C433" s="93"/>
      <c r="D433" s="93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3"/>
    </row>
    <row r="434" spans="2:17" x14ac:dyDescent="0.25">
      <c r="B434" s="93"/>
      <c r="C434" s="93"/>
      <c r="D434" s="93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3"/>
    </row>
    <row r="435" spans="2:17" x14ac:dyDescent="0.25">
      <c r="B435" s="93"/>
      <c r="C435" s="93"/>
      <c r="D435" s="93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3"/>
    </row>
    <row r="436" spans="2:17" x14ac:dyDescent="0.25">
      <c r="B436" s="93"/>
      <c r="C436" s="93"/>
      <c r="D436" s="93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3"/>
    </row>
    <row r="437" spans="2:17" x14ac:dyDescent="0.25">
      <c r="B437" s="93"/>
      <c r="C437" s="93"/>
      <c r="D437" s="93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3"/>
    </row>
    <row r="438" spans="2:17" x14ac:dyDescent="0.25">
      <c r="B438" s="93"/>
      <c r="C438" s="93"/>
      <c r="D438" s="93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3"/>
    </row>
    <row r="439" spans="2:17" x14ac:dyDescent="0.25">
      <c r="B439" s="93"/>
      <c r="C439" s="93"/>
      <c r="D439" s="93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3"/>
    </row>
    <row r="440" spans="2:17" x14ac:dyDescent="0.25">
      <c r="B440" s="93"/>
      <c r="C440" s="93"/>
      <c r="D440" s="93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3"/>
    </row>
    <row r="441" spans="2:17" x14ac:dyDescent="0.25">
      <c r="B441" s="93"/>
      <c r="C441" s="93"/>
      <c r="D441" s="93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3"/>
    </row>
    <row r="442" spans="2:17" x14ac:dyDescent="0.25">
      <c r="B442" s="93"/>
      <c r="C442" s="93"/>
      <c r="D442" s="93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3"/>
    </row>
    <row r="443" spans="2:17" x14ac:dyDescent="0.25">
      <c r="B443" s="93"/>
      <c r="C443" s="93"/>
      <c r="D443" s="93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3"/>
    </row>
    <row r="444" spans="2:17" x14ac:dyDescent="0.25">
      <c r="B444" s="93"/>
      <c r="C444" s="93"/>
      <c r="D444" s="93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3"/>
    </row>
    <row r="445" spans="2:17" x14ac:dyDescent="0.25">
      <c r="B445" s="93"/>
      <c r="C445" s="93"/>
      <c r="D445" s="93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3"/>
    </row>
    <row r="446" spans="2:17" x14ac:dyDescent="0.25">
      <c r="B446" s="93"/>
      <c r="C446" s="93"/>
      <c r="D446" s="93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3"/>
    </row>
    <row r="447" spans="2:17" x14ac:dyDescent="0.25">
      <c r="B447" s="93"/>
      <c r="C447" s="93"/>
      <c r="D447" s="93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3"/>
    </row>
    <row r="448" spans="2:17" x14ac:dyDescent="0.25">
      <c r="B448" s="93"/>
      <c r="C448" s="93"/>
      <c r="D448" s="93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3"/>
    </row>
    <row r="449" spans="2:17" x14ac:dyDescent="0.25">
      <c r="B449" s="93"/>
      <c r="C449" s="93"/>
      <c r="D449" s="93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3"/>
    </row>
    <row r="450" spans="2:17" x14ac:dyDescent="0.25">
      <c r="B450" s="93"/>
      <c r="C450" s="93"/>
      <c r="D450" s="93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3"/>
    </row>
    <row r="451" spans="2:17" x14ac:dyDescent="0.25">
      <c r="B451" s="93"/>
      <c r="C451" s="93"/>
      <c r="D451" s="93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3"/>
    </row>
    <row r="452" spans="2:17" x14ac:dyDescent="0.25">
      <c r="B452" s="93"/>
      <c r="C452" s="93"/>
      <c r="D452" s="93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3"/>
    </row>
    <row r="453" spans="2:17" x14ac:dyDescent="0.25">
      <c r="B453" s="93"/>
      <c r="C453" s="93"/>
      <c r="D453" s="93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3"/>
    </row>
    <row r="454" spans="2:17" x14ac:dyDescent="0.25">
      <c r="B454" s="93"/>
      <c r="C454" s="93"/>
      <c r="D454" s="93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3"/>
    </row>
    <row r="455" spans="2:17" x14ac:dyDescent="0.25">
      <c r="B455" s="93"/>
      <c r="C455" s="93"/>
      <c r="D455" s="93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3"/>
    </row>
    <row r="456" spans="2:17" x14ac:dyDescent="0.25">
      <c r="B456" s="93"/>
      <c r="C456" s="93"/>
      <c r="D456" s="93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3"/>
    </row>
    <row r="457" spans="2:17" x14ac:dyDescent="0.25">
      <c r="B457" s="93"/>
      <c r="C457" s="93"/>
      <c r="D457" s="93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3"/>
    </row>
    <row r="458" spans="2:17" x14ac:dyDescent="0.25">
      <c r="B458" s="93"/>
      <c r="C458" s="93"/>
      <c r="D458" s="93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3"/>
    </row>
    <row r="459" spans="2:17" x14ac:dyDescent="0.25">
      <c r="B459" s="93"/>
      <c r="C459" s="93"/>
      <c r="D459" s="93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3"/>
    </row>
    <row r="460" spans="2:17" x14ac:dyDescent="0.25">
      <c r="B460" s="93"/>
      <c r="C460" s="93"/>
      <c r="D460" s="93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3"/>
    </row>
    <row r="461" spans="2:17" x14ac:dyDescent="0.25">
      <c r="B461" s="93"/>
      <c r="C461" s="93"/>
      <c r="D461" s="93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3"/>
    </row>
    <row r="462" spans="2:17" x14ac:dyDescent="0.25">
      <c r="B462" s="93"/>
      <c r="C462" s="93"/>
      <c r="D462" s="93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3"/>
    </row>
    <row r="463" spans="2:17" x14ac:dyDescent="0.25">
      <c r="B463" s="93"/>
      <c r="C463" s="93"/>
      <c r="D463" s="93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3"/>
    </row>
    <row r="464" spans="2:17" x14ac:dyDescent="0.25">
      <c r="B464" s="93"/>
      <c r="C464" s="93"/>
      <c r="D464" s="93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3"/>
    </row>
    <row r="465" spans="2:17" x14ac:dyDescent="0.25">
      <c r="B465" s="93"/>
      <c r="C465" s="93"/>
      <c r="D465" s="93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3"/>
    </row>
    <row r="466" spans="2:17" x14ac:dyDescent="0.25">
      <c r="B466" s="93"/>
      <c r="C466" s="93"/>
      <c r="D466" s="93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3"/>
    </row>
    <row r="467" spans="2:17" x14ac:dyDescent="0.25">
      <c r="B467" s="93"/>
      <c r="C467" s="93"/>
      <c r="D467" s="93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3"/>
    </row>
    <row r="468" spans="2:17" x14ac:dyDescent="0.25">
      <c r="B468" s="93"/>
      <c r="C468" s="93"/>
      <c r="D468" s="93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3"/>
    </row>
    <row r="469" spans="2:17" x14ac:dyDescent="0.25">
      <c r="B469" s="93"/>
      <c r="C469" s="93"/>
      <c r="D469" s="93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3"/>
    </row>
    <row r="470" spans="2:17" x14ac:dyDescent="0.25">
      <c r="B470" s="93"/>
      <c r="C470" s="93"/>
      <c r="D470" s="93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3"/>
    </row>
    <row r="471" spans="2:17" x14ac:dyDescent="0.25">
      <c r="B471" s="93"/>
      <c r="C471" s="93"/>
      <c r="D471" s="93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3"/>
    </row>
    <row r="472" spans="2:17" x14ac:dyDescent="0.25">
      <c r="B472" s="93"/>
      <c r="C472" s="93"/>
      <c r="D472" s="93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3"/>
    </row>
    <row r="473" spans="2:17" x14ac:dyDescent="0.25">
      <c r="B473" s="93"/>
      <c r="C473" s="93"/>
      <c r="D473" s="93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3"/>
    </row>
    <row r="474" spans="2:17" x14ac:dyDescent="0.25">
      <c r="B474" s="93"/>
      <c r="C474" s="93"/>
      <c r="D474" s="93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3"/>
    </row>
    <row r="475" spans="2:17" x14ac:dyDescent="0.25">
      <c r="B475" s="93"/>
      <c r="C475" s="93"/>
      <c r="D475" s="93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3"/>
    </row>
    <row r="476" spans="2:17" x14ac:dyDescent="0.25">
      <c r="B476" s="93"/>
      <c r="C476" s="93"/>
      <c r="D476" s="93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3"/>
    </row>
    <row r="477" spans="2:17" x14ac:dyDescent="0.25">
      <c r="B477" s="93"/>
      <c r="C477" s="93"/>
      <c r="D477" s="93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3"/>
    </row>
    <row r="478" spans="2:17" x14ac:dyDescent="0.25">
      <c r="B478" s="93"/>
      <c r="C478" s="93"/>
      <c r="D478" s="93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3"/>
    </row>
    <row r="479" spans="2:17" x14ac:dyDescent="0.25">
      <c r="B479" s="93"/>
      <c r="C479" s="93"/>
      <c r="D479" s="93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3"/>
    </row>
    <row r="480" spans="2:17" x14ac:dyDescent="0.25">
      <c r="B480" s="93"/>
      <c r="C480" s="93"/>
      <c r="D480" s="93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3"/>
    </row>
    <row r="481" spans="2:17" x14ac:dyDescent="0.25">
      <c r="B481" s="93"/>
      <c r="C481" s="93"/>
      <c r="D481" s="93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3"/>
    </row>
    <row r="482" spans="2:17" x14ac:dyDescent="0.25">
      <c r="B482" s="93"/>
      <c r="C482" s="93"/>
      <c r="D482" s="93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3"/>
    </row>
    <row r="483" spans="2:17" x14ac:dyDescent="0.25">
      <c r="B483" s="93"/>
      <c r="C483" s="93"/>
      <c r="D483" s="93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3"/>
    </row>
    <row r="484" spans="2:17" x14ac:dyDescent="0.25">
      <c r="B484" s="93"/>
      <c r="C484" s="93"/>
      <c r="D484" s="93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3"/>
    </row>
    <row r="485" spans="2:17" x14ac:dyDescent="0.25">
      <c r="B485" s="93"/>
      <c r="C485" s="93"/>
      <c r="D485" s="93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3"/>
    </row>
    <row r="486" spans="2:17" x14ac:dyDescent="0.25">
      <c r="B486" s="93"/>
      <c r="C486" s="93"/>
      <c r="D486" s="93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3"/>
    </row>
    <row r="487" spans="2:17" x14ac:dyDescent="0.25">
      <c r="B487" s="93"/>
      <c r="C487" s="93"/>
      <c r="D487" s="93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3"/>
    </row>
    <row r="488" spans="2:17" x14ac:dyDescent="0.25">
      <c r="B488" s="93"/>
      <c r="C488" s="93"/>
      <c r="D488" s="93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3"/>
    </row>
    <row r="489" spans="2:17" x14ac:dyDescent="0.25">
      <c r="B489" s="93"/>
      <c r="C489" s="93"/>
      <c r="D489" s="93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3"/>
    </row>
    <row r="490" spans="2:17" x14ac:dyDescent="0.25">
      <c r="B490" s="93"/>
      <c r="C490" s="93"/>
      <c r="D490" s="93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3"/>
    </row>
    <row r="491" spans="2:17" x14ac:dyDescent="0.25">
      <c r="B491" s="93"/>
      <c r="C491" s="93"/>
      <c r="D491" s="93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3"/>
    </row>
    <row r="492" spans="2:17" x14ac:dyDescent="0.25">
      <c r="B492" s="93"/>
      <c r="C492" s="93"/>
      <c r="D492" s="93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3"/>
    </row>
    <row r="493" spans="2:17" x14ac:dyDescent="0.25">
      <c r="B493" s="93"/>
      <c r="C493" s="93"/>
      <c r="D493" s="93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3"/>
    </row>
    <row r="494" spans="2:17" x14ac:dyDescent="0.25">
      <c r="B494" s="93"/>
      <c r="C494" s="93"/>
      <c r="D494" s="93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3"/>
    </row>
    <row r="495" spans="2:17" x14ac:dyDescent="0.25">
      <c r="B495" s="93"/>
      <c r="C495" s="93"/>
      <c r="D495" s="93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3"/>
    </row>
    <row r="496" spans="2:17" x14ac:dyDescent="0.25">
      <c r="B496" s="93"/>
      <c r="C496" s="93"/>
      <c r="D496" s="93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3"/>
    </row>
    <row r="497" spans="2:17" x14ac:dyDescent="0.25">
      <c r="B497" s="93"/>
      <c r="C497" s="93"/>
      <c r="D497" s="93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3"/>
    </row>
    <row r="498" spans="2:17" x14ac:dyDescent="0.25">
      <c r="B498" s="93"/>
      <c r="C498" s="93"/>
      <c r="D498" s="93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3"/>
    </row>
    <row r="499" spans="2:17" x14ac:dyDescent="0.25">
      <c r="B499" s="93"/>
      <c r="C499" s="93"/>
      <c r="D499" s="93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3"/>
    </row>
    <row r="500" spans="2:17" x14ac:dyDescent="0.25">
      <c r="B500" s="93"/>
      <c r="C500" s="93"/>
      <c r="D500" s="93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3"/>
    </row>
    <row r="501" spans="2:17" x14ac:dyDescent="0.25">
      <c r="B501" s="93"/>
      <c r="C501" s="93"/>
      <c r="D501" s="93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3"/>
    </row>
    <row r="502" spans="2:17" x14ac:dyDescent="0.25">
      <c r="B502" s="93"/>
      <c r="C502" s="93"/>
      <c r="D502" s="93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3"/>
    </row>
    <row r="503" spans="2:17" x14ac:dyDescent="0.25">
      <c r="B503" s="93"/>
      <c r="C503" s="93"/>
      <c r="D503" s="93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3"/>
    </row>
    <row r="504" spans="2:17" x14ac:dyDescent="0.25">
      <c r="B504" s="93"/>
      <c r="C504" s="93"/>
      <c r="D504" s="93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3"/>
    </row>
    <row r="505" spans="2:17" x14ac:dyDescent="0.25">
      <c r="B505" s="93"/>
      <c r="C505" s="93"/>
      <c r="D505" s="93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3"/>
    </row>
    <row r="506" spans="2:17" x14ac:dyDescent="0.25">
      <c r="B506" s="93"/>
      <c r="C506" s="93"/>
      <c r="D506" s="93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3"/>
    </row>
    <row r="507" spans="2:17" x14ac:dyDescent="0.25">
      <c r="B507" s="93"/>
      <c r="C507" s="93"/>
      <c r="D507" s="93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3"/>
    </row>
    <row r="508" spans="2:17" x14ac:dyDescent="0.25">
      <c r="B508" s="93"/>
      <c r="C508" s="93"/>
      <c r="D508" s="93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3"/>
    </row>
    <row r="509" spans="2:17" x14ac:dyDescent="0.25">
      <c r="B509" s="93"/>
      <c r="C509" s="93"/>
      <c r="D509" s="93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3"/>
    </row>
    <row r="510" spans="2:17" x14ac:dyDescent="0.25">
      <c r="B510" s="93"/>
      <c r="C510" s="93"/>
      <c r="D510" s="93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3"/>
    </row>
    <row r="511" spans="2:17" x14ac:dyDescent="0.25">
      <c r="B511" s="93"/>
      <c r="C511" s="93"/>
      <c r="D511" s="93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3"/>
    </row>
    <row r="512" spans="2:17" x14ac:dyDescent="0.25">
      <c r="B512" s="93"/>
      <c r="C512" s="93"/>
      <c r="D512" s="93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3"/>
    </row>
    <row r="513" spans="2:17" x14ac:dyDescent="0.25">
      <c r="B513" s="93"/>
      <c r="C513" s="93"/>
      <c r="D513" s="93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3"/>
    </row>
    <row r="514" spans="2:17" x14ac:dyDescent="0.25">
      <c r="B514" s="93"/>
      <c r="C514" s="93"/>
      <c r="D514" s="93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3"/>
    </row>
    <row r="515" spans="2:17" x14ac:dyDescent="0.25">
      <c r="B515" s="93"/>
      <c r="C515" s="93"/>
      <c r="D515" s="93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3"/>
    </row>
    <row r="516" spans="2:17" x14ac:dyDescent="0.25">
      <c r="B516" s="93"/>
      <c r="C516" s="93"/>
      <c r="D516" s="93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3"/>
    </row>
    <row r="517" spans="2:17" x14ac:dyDescent="0.25">
      <c r="B517" s="93"/>
      <c r="C517" s="93"/>
      <c r="D517" s="93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3"/>
    </row>
    <row r="518" spans="2:17" x14ac:dyDescent="0.25">
      <c r="B518" s="93"/>
      <c r="C518" s="93"/>
      <c r="D518" s="93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3"/>
    </row>
    <row r="519" spans="2:17" x14ac:dyDescent="0.25">
      <c r="B519" s="93"/>
      <c r="C519" s="93"/>
      <c r="D519" s="93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3"/>
    </row>
    <row r="520" spans="2:17" x14ac:dyDescent="0.25">
      <c r="B520" s="93"/>
      <c r="C520" s="93"/>
      <c r="D520" s="93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3"/>
    </row>
    <row r="521" spans="2:17" x14ac:dyDescent="0.25">
      <c r="B521" s="93"/>
      <c r="C521" s="93"/>
      <c r="D521" s="93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3"/>
    </row>
    <row r="522" spans="2:17" x14ac:dyDescent="0.25">
      <c r="B522" s="93"/>
      <c r="C522" s="93"/>
      <c r="D522" s="93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3"/>
    </row>
    <row r="523" spans="2:17" x14ac:dyDescent="0.25">
      <c r="B523" s="93"/>
      <c r="C523" s="93"/>
      <c r="D523" s="93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3"/>
    </row>
    <row r="524" spans="2:17" x14ac:dyDescent="0.25">
      <c r="B524" s="93"/>
      <c r="C524" s="93"/>
      <c r="D524" s="93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3"/>
    </row>
    <row r="525" spans="2:17" x14ac:dyDescent="0.25">
      <c r="B525" s="93"/>
      <c r="C525" s="93"/>
      <c r="D525" s="93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3"/>
    </row>
    <row r="526" spans="2:17" x14ac:dyDescent="0.25">
      <c r="B526" s="93"/>
      <c r="C526" s="93"/>
      <c r="D526" s="93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3"/>
    </row>
    <row r="527" spans="2:17" x14ac:dyDescent="0.25">
      <c r="B527" s="93"/>
      <c r="C527" s="93"/>
      <c r="D527" s="93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3"/>
    </row>
    <row r="528" spans="2:17" x14ac:dyDescent="0.25">
      <c r="B528" s="93"/>
      <c r="C528" s="93"/>
      <c r="D528" s="93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3"/>
    </row>
    <row r="529" spans="2:17" x14ac:dyDescent="0.25">
      <c r="B529" s="93"/>
      <c r="C529" s="93"/>
      <c r="D529" s="93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3"/>
    </row>
    <row r="530" spans="2:17" x14ac:dyDescent="0.25">
      <c r="B530" s="93"/>
      <c r="C530" s="93"/>
      <c r="D530" s="93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3"/>
    </row>
    <row r="531" spans="2:17" x14ac:dyDescent="0.25">
      <c r="B531" s="93"/>
      <c r="C531" s="93"/>
      <c r="D531" s="93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3"/>
    </row>
    <row r="532" spans="2:17" x14ac:dyDescent="0.25">
      <c r="B532" s="93"/>
      <c r="C532" s="93"/>
      <c r="D532" s="93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3"/>
    </row>
    <row r="533" spans="2:17" x14ac:dyDescent="0.25">
      <c r="B533" s="93"/>
      <c r="C533" s="93"/>
      <c r="D533" s="93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3"/>
    </row>
    <row r="534" spans="2:17" x14ac:dyDescent="0.25">
      <c r="B534" s="93"/>
      <c r="C534" s="93"/>
      <c r="D534" s="93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3"/>
    </row>
    <row r="535" spans="2:17" x14ac:dyDescent="0.25">
      <c r="B535" s="93"/>
      <c r="C535" s="93"/>
      <c r="D535" s="93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3"/>
    </row>
    <row r="536" spans="2:17" x14ac:dyDescent="0.25">
      <c r="B536" s="93"/>
      <c r="C536" s="93"/>
      <c r="D536" s="93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3"/>
    </row>
    <row r="537" spans="2:17" x14ac:dyDescent="0.25">
      <c r="B537" s="93"/>
      <c r="C537" s="93"/>
      <c r="D537" s="93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3"/>
    </row>
    <row r="538" spans="2:17" x14ac:dyDescent="0.25">
      <c r="B538" s="93"/>
      <c r="C538" s="93"/>
      <c r="D538" s="93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3"/>
    </row>
    <row r="539" spans="2:17" x14ac:dyDescent="0.25">
      <c r="B539" s="93"/>
      <c r="C539" s="93"/>
      <c r="D539" s="93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3"/>
    </row>
    <row r="540" spans="2:17" x14ac:dyDescent="0.25">
      <c r="B540" s="93"/>
      <c r="C540" s="93"/>
      <c r="D540" s="93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3"/>
    </row>
    <row r="541" spans="2:17" x14ac:dyDescent="0.25">
      <c r="B541" s="93"/>
      <c r="C541" s="93"/>
      <c r="D541" s="93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3"/>
    </row>
    <row r="542" spans="2:17" x14ac:dyDescent="0.25">
      <c r="B542" s="93"/>
      <c r="C542" s="93"/>
      <c r="D542" s="93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3"/>
    </row>
    <row r="543" spans="2:17" x14ac:dyDescent="0.25">
      <c r="B543" s="93"/>
      <c r="C543" s="93"/>
      <c r="D543" s="93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3"/>
    </row>
    <row r="544" spans="2:17" x14ac:dyDescent="0.25">
      <c r="B544" s="93"/>
      <c r="C544" s="93"/>
      <c r="D544" s="93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3"/>
    </row>
    <row r="545" spans="2:17" x14ac:dyDescent="0.25">
      <c r="B545" s="93"/>
      <c r="C545" s="93"/>
      <c r="D545" s="93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3"/>
    </row>
    <row r="546" spans="2:17" x14ac:dyDescent="0.25">
      <c r="B546" s="93"/>
      <c r="C546" s="93"/>
      <c r="D546" s="93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3"/>
    </row>
    <row r="547" spans="2:17" x14ac:dyDescent="0.25">
      <c r="B547" s="93"/>
      <c r="C547" s="93"/>
      <c r="D547" s="93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3"/>
    </row>
    <row r="548" spans="2:17" x14ac:dyDescent="0.25">
      <c r="B548" s="93"/>
      <c r="C548" s="93"/>
      <c r="D548" s="93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3"/>
    </row>
    <row r="549" spans="2:17" x14ac:dyDescent="0.25">
      <c r="B549" s="93"/>
      <c r="C549" s="93"/>
      <c r="D549" s="93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3"/>
    </row>
    <row r="550" spans="2:17" x14ac:dyDescent="0.25">
      <c r="B550" s="93"/>
      <c r="C550" s="93"/>
      <c r="D550" s="93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3"/>
    </row>
    <row r="551" spans="2:17" x14ac:dyDescent="0.25">
      <c r="B551" s="93"/>
      <c r="C551" s="93"/>
      <c r="D551" s="93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3"/>
    </row>
    <row r="552" spans="2:17" x14ac:dyDescent="0.25">
      <c r="B552" s="93"/>
      <c r="C552" s="93"/>
      <c r="D552" s="93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3"/>
    </row>
    <row r="553" spans="2:17" x14ac:dyDescent="0.25">
      <c r="B553" s="93"/>
      <c r="C553" s="93"/>
      <c r="D553" s="93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3"/>
    </row>
    <row r="554" spans="2:17" x14ac:dyDescent="0.25">
      <c r="B554" s="93"/>
      <c r="C554" s="93"/>
      <c r="D554" s="93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3"/>
    </row>
    <row r="555" spans="2:17" x14ac:dyDescent="0.25">
      <c r="B555" s="93"/>
      <c r="C555" s="93"/>
      <c r="D555" s="93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3"/>
    </row>
    <row r="556" spans="2:17" x14ac:dyDescent="0.25">
      <c r="B556" s="93"/>
      <c r="C556" s="93"/>
      <c r="D556" s="93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3"/>
    </row>
    <row r="557" spans="2:17" x14ac:dyDescent="0.25">
      <c r="B557" s="93"/>
      <c r="C557" s="93"/>
      <c r="D557" s="93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3"/>
    </row>
    <row r="558" spans="2:17" x14ac:dyDescent="0.25">
      <c r="B558" s="93"/>
      <c r="C558" s="93"/>
      <c r="D558" s="93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3"/>
    </row>
    <row r="559" spans="2:17" x14ac:dyDescent="0.25">
      <c r="B559" s="93"/>
      <c r="C559" s="93"/>
      <c r="D559" s="93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3"/>
    </row>
    <row r="560" spans="2:17" x14ac:dyDescent="0.25">
      <c r="B560" s="93"/>
      <c r="C560" s="93"/>
      <c r="D560" s="93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3"/>
    </row>
    <row r="561" spans="2:17" x14ac:dyDescent="0.25">
      <c r="B561" s="93"/>
      <c r="C561" s="93"/>
      <c r="D561" s="93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3"/>
    </row>
    <row r="562" spans="2:17" x14ac:dyDescent="0.25">
      <c r="B562" s="93"/>
      <c r="C562" s="93"/>
      <c r="D562" s="93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3"/>
    </row>
    <row r="563" spans="2:17" x14ac:dyDescent="0.25">
      <c r="B563" s="93"/>
      <c r="C563" s="93"/>
      <c r="D563" s="93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3"/>
    </row>
    <row r="564" spans="2:17" x14ac:dyDescent="0.25">
      <c r="B564" s="93"/>
      <c r="C564" s="93"/>
      <c r="D564" s="93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3"/>
    </row>
    <row r="565" spans="2:17" x14ac:dyDescent="0.25">
      <c r="B565" s="93"/>
      <c r="C565" s="93"/>
      <c r="D565" s="93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3"/>
    </row>
    <row r="566" spans="2:17" x14ac:dyDescent="0.25">
      <c r="B566" s="93"/>
      <c r="C566" s="93"/>
      <c r="D566" s="93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3"/>
    </row>
    <row r="567" spans="2:17" x14ac:dyDescent="0.25">
      <c r="B567" s="93"/>
      <c r="C567" s="93"/>
      <c r="D567" s="93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3"/>
    </row>
    <row r="568" spans="2:17" x14ac:dyDescent="0.25">
      <c r="B568" s="93"/>
      <c r="C568" s="93"/>
      <c r="D568" s="93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3"/>
    </row>
    <row r="569" spans="2:17" x14ac:dyDescent="0.25">
      <c r="B569" s="93"/>
      <c r="C569" s="93"/>
      <c r="D569" s="93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3"/>
    </row>
    <row r="570" spans="2:17" x14ac:dyDescent="0.25">
      <c r="B570" s="93"/>
      <c r="C570" s="93"/>
      <c r="D570" s="93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3"/>
    </row>
    <row r="571" spans="2:17" x14ac:dyDescent="0.25">
      <c r="B571" s="93"/>
      <c r="C571" s="93"/>
      <c r="D571" s="93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3"/>
    </row>
    <row r="572" spans="2:17" x14ac:dyDescent="0.25">
      <c r="B572" s="93"/>
      <c r="C572" s="93"/>
      <c r="D572" s="93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3"/>
    </row>
    <row r="573" spans="2:17" x14ac:dyDescent="0.25">
      <c r="B573" s="93"/>
      <c r="C573" s="93"/>
      <c r="D573" s="93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3"/>
    </row>
    <row r="574" spans="2:17" x14ac:dyDescent="0.25">
      <c r="B574" s="93"/>
      <c r="C574" s="93"/>
      <c r="D574" s="93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3"/>
    </row>
    <row r="575" spans="2:17" x14ac:dyDescent="0.25">
      <c r="B575" s="93"/>
      <c r="C575" s="93"/>
      <c r="D575" s="93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3"/>
    </row>
    <row r="576" spans="2:17" x14ac:dyDescent="0.25">
      <c r="B576" s="93"/>
      <c r="C576" s="93"/>
      <c r="D576" s="93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3"/>
    </row>
    <row r="577" spans="2:17" x14ac:dyDescent="0.25">
      <c r="B577" s="93"/>
      <c r="C577" s="93"/>
      <c r="D577" s="93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3"/>
    </row>
    <row r="578" spans="2:17" x14ac:dyDescent="0.25">
      <c r="B578" s="93"/>
      <c r="C578" s="93"/>
      <c r="D578" s="93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3"/>
    </row>
    <row r="579" spans="2:17" x14ac:dyDescent="0.25">
      <c r="B579" s="93"/>
      <c r="C579" s="93"/>
      <c r="D579" s="93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3"/>
    </row>
    <row r="580" spans="2:17" x14ac:dyDescent="0.25">
      <c r="B580" s="93"/>
      <c r="C580" s="93"/>
      <c r="D580" s="93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3"/>
    </row>
    <row r="581" spans="2:17" x14ac:dyDescent="0.25">
      <c r="B581" s="93"/>
      <c r="C581" s="93"/>
      <c r="D581" s="93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3"/>
    </row>
    <row r="582" spans="2:17" x14ac:dyDescent="0.25">
      <c r="B582" s="93"/>
      <c r="C582" s="93"/>
      <c r="D582" s="93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3"/>
    </row>
    <row r="583" spans="2:17" x14ac:dyDescent="0.25">
      <c r="B583" s="93"/>
      <c r="C583" s="93"/>
      <c r="D583" s="93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3"/>
    </row>
    <row r="584" spans="2:17" x14ac:dyDescent="0.25">
      <c r="B584" s="93"/>
      <c r="C584" s="93"/>
      <c r="D584" s="93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3"/>
    </row>
    <row r="585" spans="2:17" x14ac:dyDescent="0.25">
      <c r="B585" s="93"/>
      <c r="C585" s="93"/>
      <c r="D585" s="93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3"/>
    </row>
    <row r="586" spans="2:17" x14ac:dyDescent="0.25">
      <c r="B586" s="93"/>
      <c r="C586" s="93"/>
      <c r="D586" s="93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3"/>
    </row>
    <row r="587" spans="2:17" x14ac:dyDescent="0.25">
      <c r="B587" s="93"/>
      <c r="C587" s="93"/>
      <c r="D587" s="93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3"/>
    </row>
    <row r="588" spans="2:17" x14ac:dyDescent="0.25">
      <c r="B588" s="93"/>
      <c r="C588" s="93"/>
      <c r="D588" s="93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3"/>
    </row>
    <row r="589" spans="2:17" x14ac:dyDescent="0.25">
      <c r="B589" s="93"/>
      <c r="C589" s="93"/>
      <c r="D589" s="93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3"/>
    </row>
    <row r="590" spans="2:17" x14ac:dyDescent="0.25">
      <c r="B590" s="93"/>
      <c r="C590" s="93"/>
      <c r="D590" s="93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3"/>
    </row>
    <row r="591" spans="2:17" x14ac:dyDescent="0.25">
      <c r="B591" s="93"/>
      <c r="C591" s="93"/>
      <c r="D591" s="93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3"/>
    </row>
    <row r="592" spans="2:17" x14ac:dyDescent="0.25">
      <c r="B592" s="93"/>
      <c r="C592" s="93"/>
      <c r="D592" s="93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3"/>
    </row>
    <row r="593" spans="2:17" x14ac:dyDescent="0.25">
      <c r="B593" s="93"/>
      <c r="C593" s="93"/>
      <c r="D593" s="93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3"/>
    </row>
    <row r="594" spans="2:17" x14ac:dyDescent="0.25">
      <c r="B594" s="93"/>
      <c r="C594" s="93"/>
      <c r="D594" s="93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3"/>
    </row>
    <row r="595" spans="2:17" x14ac:dyDescent="0.25">
      <c r="B595" s="93"/>
      <c r="C595" s="93"/>
      <c r="D595" s="93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3"/>
    </row>
    <row r="596" spans="2:17" x14ac:dyDescent="0.25">
      <c r="B596" s="93"/>
      <c r="C596" s="93"/>
      <c r="D596" s="93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3"/>
    </row>
    <row r="597" spans="2:17" x14ac:dyDescent="0.25">
      <c r="B597" s="93"/>
      <c r="C597" s="93"/>
      <c r="D597" s="93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3"/>
    </row>
    <row r="598" spans="2:17" x14ac:dyDescent="0.25">
      <c r="B598" s="93"/>
      <c r="C598" s="93"/>
      <c r="D598" s="93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3"/>
    </row>
    <row r="599" spans="2:17" x14ac:dyDescent="0.25">
      <c r="B599" s="93"/>
      <c r="C599" s="93"/>
      <c r="D599" s="93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3"/>
    </row>
    <row r="600" spans="2:17" x14ac:dyDescent="0.25">
      <c r="B600" s="93"/>
      <c r="C600" s="93"/>
      <c r="D600" s="93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3"/>
    </row>
    <row r="601" spans="2:17" x14ac:dyDescent="0.25">
      <c r="B601" s="93"/>
      <c r="C601" s="93"/>
      <c r="D601" s="93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3"/>
    </row>
    <row r="602" spans="2:17" x14ac:dyDescent="0.25">
      <c r="B602" s="93"/>
      <c r="C602" s="93"/>
      <c r="D602" s="93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3"/>
    </row>
    <row r="603" spans="2:17" x14ac:dyDescent="0.25">
      <c r="B603" s="93"/>
      <c r="C603" s="93"/>
      <c r="D603" s="93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3"/>
    </row>
    <row r="604" spans="2:17" x14ac:dyDescent="0.25">
      <c r="B604" s="93"/>
      <c r="C604" s="93"/>
      <c r="D604" s="93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3"/>
    </row>
    <row r="605" spans="2:17" x14ac:dyDescent="0.25">
      <c r="B605" s="93"/>
      <c r="C605" s="93"/>
      <c r="D605" s="93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3"/>
    </row>
    <row r="606" spans="2:17" x14ac:dyDescent="0.25">
      <c r="B606" s="93"/>
      <c r="C606" s="93"/>
      <c r="D606" s="93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3"/>
    </row>
    <row r="607" spans="2:17" x14ac:dyDescent="0.25">
      <c r="B607" s="93"/>
      <c r="C607" s="93"/>
      <c r="D607" s="93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3"/>
    </row>
    <row r="608" spans="2:17" x14ac:dyDescent="0.25">
      <c r="B608" s="93"/>
      <c r="C608" s="93"/>
      <c r="D608" s="93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3"/>
    </row>
    <row r="609" spans="2:17" x14ac:dyDescent="0.25">
      <c r="B609" s="93"/>
      <c r="C609" s="93"/>
      <c r="D609" s="93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3"/>
    </row>
    <row r="610" spans="2:17" x14ac:dyDescent="0.25">
      <c r="B610" s="93"/>
      <c r="C610" s="93"/>
      <c r="D610" s="93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3"/>
    </row>
    <row r="611" spans="2:17" x14ac:dyDescent="0.25">
      <c r="B611" s="93"/>
      <c r="C611" s="93"/>
      <c r="D611" s="93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3"/>
    </row>
    <row r="612" spans="2:17" x14ac:dyDescent="0.25">
      <c r="B612" s="93"/>
      <c r="C612" s="93"/>
      <c r="D612" s="93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3"/>
    </row>
    <row r="613" spans="2:17" x14ac:dyDescent="0.25">
      <c r="B613" s="93"/>
      <c r="C613" s="93"/>
      <c r="D613" s="93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3"/>
    </row>
    <row r="614" spans="2:17" x14ac:dyDescent="0.25">
      <c r="B614" s="93"/>
      <c r="C614" s="93"/>
      <c r="D614" s="93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3"/>
    </row>
    <row r="615" spans="2:17" x14ac:dyDescent="0.25">
      <c r="B615" s="93"/>
      <c r="C615" s="93"/>
      <c r="D615" s="93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3"/>
    </row>
    <row r="616" spans="2:17" x14ac:dyDescent="0.25">
      <c r="B616" s="93"/>
      <c r="C616" s="93"/>
      <c r="D616" s="93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3"/>
    </row>
    <row r="617" spans="2:17" x14ac:dyDescent="0.25">
      <c r="B617" s="93"/>
      <c r="C617" s="93"/>
      <c r="D617" s="93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3"/>
    </row>
    <row r="618" spans="2:17" x14ac:dyDescent="0.25">
      <c r="B618" s="93"/>
      <c r="C618" s="93"/>
      <c r="D618" s="93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3"/>
    </row>
    <row r="619" spans="2:17" x14ac:dyDescent="0.25">
      <c r="B619" s="93"/>
      <c r="C619" s="93"/>
      <c r="D619" s="93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3"/>
    </row>
    <row r="620" spans="2:17" x14ac:dyDescent="0.25">
      <c r="B620" s="93"/>
      <c r="C620" s="93"/>
      <c r="D620" s="93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3"/>
    </row>
    <row r="621" spans="2:17" x14ac:dyDescent="0.25">
      <c r="B621" s="93"/>
      <c r="C621" s="93"/>
      <c r="D621" s="93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3"/>
    </row>
    <row r="622" spans="2:17" x14ac:dyDescent="0.25">
      <c r="B622" s="93"/>
      <c r="C622" s="93"/>
      <c r="D622" s="93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3"/>
    </row>
    <row r="623" spans="2:17" x14ac:dyDescent="0.25">
      <c r="B623" s="93"/>
      <c r="C623" s="93"/>
      <c r="D623" s="93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3"/>
    </row>
    <row r="624" spans="2:17" x14ac:dyDescent="0.25">
      <c r="B624" s="93"/>
      <c r="C624" s="93"/>
      <c r="D624" s="93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3"/>
    </row>
    <row r="625" spans="2:17" x14ac:dyDescent="0.25">
      <c r="B625" s="93"/>
      <c r="C625" s="93"/>
      <c r="D625" s="93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3"/>
    </row>
    <row r="626" spans="2:17" x14ac:dyDescent="0.25">
      <c r="B626" s="93"/>
      <c r="C626" s="93"/>
      <c r="D626" s="93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3"/>
    </row>
    <row r="627" spans="2:17" x14ac:dyDescent="0.25">
      <c r="B627" s="93"/>
      <c r="C627" s="93"/>
      <c r="D627" s="93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3"/>
    </row>
    <row r="628" spans="2:17" x14ac:dyDescent="0.25">
      <c r="B628" s="93"/>
      <c r="C628" s="93"/>
      <c r="D628" s="93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3"/>
    </row>
    <row r="629" spans="2:17" x14ac:dyDescent="0.25">
      <c r="B629" s="93"/>
      <c r="C629" s="93"/>
      <c r="D629" s="93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3"/>
    </row>
    <row r="630" spans="2:17" x14ac:dyDescent="0.25">
      <c r="B630" s="93"/>
      <c r="C630" s="93"/>
      <c r="D630" s="93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3"/>
    </row>
    <row r="631" spans="2:17" x14ac:dyDescent="0.25">
      <c r="B631" s="93"/>
      <c r="C631" s="93"/>
      <c r="D631" s="93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3"/>
    </row>
    <row r="632" spans="2:17" x14ac:dyDescent="0.25">
      <c r="B632" s="93"/>
      <c r="C632" s="93"/>
      <c r="D632" s="93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3"/>
    </row>
    <row r="633" spans="2:17" x14ac:dyDescent="0.25">
      <c r="B633" s="93"/>
      <c r="C633" s="93"/>
      <c r="D633" s="93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3"/>
    </row>
    <row r="634" spans="2:17" x14ac:dyDescent="0.25">
      <c r="B634" s="93"/>
      <c r="C634" s="93"/>
      <c r="D634" s="93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3"/>
    </row>
    <row r="635" spans="2:17" x14ac:dyDescent="0.25">
      <c r="B635" s="93"/>
      <c r="C635" s="93"/>
      <c r="D635" s="93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3"/>
    </row>
    <row r="636" spans="2:17" x14ac:dyDescent="0.25">
      <c r="B636" s="93"/>
      <c r="C636" s="93"/>
      <c r="D636" s="93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3"/>
    </row>
    <row r="637" spans="2:17" x14ac:dyDescent="0.25">
      <c r="B637" s="93"/>
      <c r="C637" s="93"/>
      <c r="D637" s="93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3"/>
    </row>
    <row r="638" spans="2:17" x14ac:dyDescent="0.25">
      <c r="B638" s="93"/>
      <c r="C638" s="93"/>
      <c r="D638" s="93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3"/>
    </row>
    <row r="639" spans="2:17" x14ac:dyDescent="0.25">
      <c r="B639" s="93"/>
      <c r="C639" s="93"/>
      <c r="D639" s="93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3"/>
    </row>
    <row r="640" spans="2:17" x14ac:dyDescent="0.25">
      <c r="B640" s="93"/>
      <c r="C640" s="93"/>
      <c r="D640" s="93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3"/>
    </row>
    <row r="641" spans="2:17" x14ac:dyDescent="0.25">
      <c r="B641" s="93"/>
      <c r="C641" s="93"/>
      <c r="D641" s="93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3"/>
    </row>
    <row r="642" spans="2:17" x14ac:dyDescent="0.25">
      <c r="B642" s="93"/>
      <c r="C642" s="93"/>
      <c r="D642" s="93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3"/>
    </row>
    <row r="643" spans="2:17" x14ac:dyDescent="0.25">
      <c r="B643" s="93"/>
      <c r="C643" s="93"/>
      <c r="D643" s="93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3"/>
    </row>
    <row r="644" spans="2:17" x14ac:dyDescent="0.25">
      <c r="B644" s="93"/>
      <c r="C644" s="93"/>
      <c r="D644" s="93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3"/>
    </row>
    <row r="645" spans="2:17" x14ac:dyDescent="0.25">
      <c r="B645" s="93"/>
      <c r="C645" s="93"/>
      <c r="D645" s="93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3"/>
    </row>
    <row r="646" spans="2:17" x14ac:dyDescent="0.25">
      <c r="B646" s="93"/>
      <c r="C646" s="93"/>
      <c r="D646" s="93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3"/>
    </row>
    <row r="647" spans="2:17" x14ac:dyDescent="0.25">
      <c r="B647" s="93"/>
      <c r="C647" s="93"/>
      <c r="D647" s="93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3"/>
    </row>
    <row r="648" spans="2:17" x14ac:dyDescent="0.25">
      <c r="B648" s="93"/>
      <c r="C648" s="93"/>
      <c r="D648" s="93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3"/>
    </row>
    <row r="649" spans="2:17" x14ac:dyDescent="0.25">
      <c r="B649" s="93"/>
      <c r="C649" s="93"/>
      <c r="D649" s="93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3"/>
    </row>
    <row r="650" spans="2:17" x14ac:dyDescent="0.25">
      <c r="B650" s="93"/>
      <c r="C650" s="93"/>
      <c r="D650" s="93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3"/>
    </row>
    <row r="651" spans="2:17" x14ac:dyDescent="0.25">
      <c r="B651" s="93"/>
      <c r="C651" s="93"/>
      <c r="D651" s="93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3"/>
    </row>
    <row r="652" spans="2:17" x14ac:dyDescent="0.25">
      <c r="B652" s="93"/>
      <c r="C652" s="93"/>
      <c r="D652" s="93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3"/>
    </row>
    <row r="653" spans="2:17" x14ac:dyDescent="0.25">
      <c r="B653" s="93"/>
      <c r="C653" s="93"/>
      <c r="D653" s="93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3"/>
    </row>
    <row r="654" spans="2:17" x14ac:dyDescent="0.25">
      <c r="B654" s="93"/>
      <c r="C654" s="93"/>
      <c r="D654" s="93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3"/>
    </row>
    <row r="655" spans="2:17" x14ac:dyDescent="0.25">
      <c r="B655" s="93"/>
      <c r="C655" s="93"/>
      <c r="D655" s="93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3"/>
    </row>
    <row r="656" spans="2:17" x14ac:dyDescent="0.25">
      <c r="B656" s="93"/>
      <c r="C656" s="93"/>
      <c r="D656" s="93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3"/>
    </row>
    <row r="657" spans="2:17" x14ac:dyDescent="0.25">
      <c r="B657" s="93"/>
      <c r="C657" s="93"/>
      <c r="D657" s="93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3"/>
    </row>
    <row r="658" spans="2:17" x14ac:dyDescent="0.25">
      <c r="B658" s="93"/>
      <c r="C658" s="93"/>
      <c r="D658" s="93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3"/>
    </row>
    <row r="659" spans="2:17" x14ac:dyDescent="0.25">
      <c r="B659" s="93"/>
      <c r="C659" s="93"/>
      <c r="D659" s="93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3"/>
    </row>
    <row r="660" spans="2:17" x14ac:dyDescent="0.25">
      <c r="B660" s="93"/>
      <c r="C660" s="93"/>
      <c r="D660" s="93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3"/>
    </row>
    <row r="661" spans="2:17" x14ac:dyDescent="0.25">
      <c r="B661" s="93"/>
      <c r="C661" s="93"/>
      <c r="D661" s="93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3"/>
    </row>
    <row r="662" spans="2:17" x14ac:dyDescent="0.25">
      <c r="B662" s="93"/>
      <c r="C662" s="93"/>
      <c r="D662" s="93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3"/>
    </row>
    <row r="663" spans="2:17" x14ac:dyDescent="0.25">
      <c r="B663" s="93"/>
      <c r="C663" s="93"/>
      <c r="D663" s="93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3"/>
    </row>
    <row r="664" spans="2:17" x14ac:dyDescent="0.25">
      <c r="B664" s="93"/>
      <c r="C664" s="93"/>
      <c r="D664" s="93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3"/>
    </row>
    <row r="665" spans="2:17" x14ac:dyDescent="0.25">
      <c r="B665" s="93"/>
      <c r="C665" s="93"/>
      <c r="D665" s="93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3"/>
    </row>
    <row r="666" spans="2:17" x14ac:dyDescent="0.25">
      <c r="B666" s="93"/>
      <c r="C666" s="93"/>
      <c r="D666" s="93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3"/>
    </row>
    <row r="667" spans="2:17" x14ac:dyDescent="0.25">
      <c r="B667" s="93"/>
      <c r="C667" s="93"/>
      <c r="D667" s="93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3"/>
    </row>
    <row r="668" spans="2:17" x14ac:dyDescent="0.25">
      <c r="B668" s="93"/>
      <c r="C668" s="93"/>
      <c r="D668" s="93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3"/>
    </row>
    <row r="669" spans="2:17" x14ac:dyDescent="0.25">
      <c r="B669" s="93"/>
      <c r="C669" s="93"/>
      <c r="D669" s="93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3"/>
    </row>
    <row r="670" spans="2:17" x14ac:dyDescent="0.25">
      <c r="B670" s="93"/>
      <c r="C670" s="93"/>
      <c r="D670" s="93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3"/>
    </row>
    <row r="671" spans="2:17" x14ac:dyDescent="0.25">
      <c r="B671" s="93"/>
      <c r="C671" s="93"/>
      <c r="D671" s="93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3"/>
    </row>
    <row r="672" spans="2:17" x14ac:dyDescent="0.25">
      <c r="B672" s="93"/>
      <c r="C672" s="93"/>
      <c r="D672" s="93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3"/>
    </row>
    <row r="673" spans="2:17" x14ac:dyDescent="0.25">
      <c r="B673" s="93"/>
      <c r="C673" s="93"/>
      <c r="D673" s="93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3"/>
    </row>
    <row r="674" spans="2:17" x14ac:dyDescent="0.25">
      <c r="B674" s="93"/>
      <c r="C674" s="93"/>
      <c r="D674" s="93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3"/>
    </row>
    <row r="675" spans="2:17" x14ac:dyDescent="0.25">
      <c r="B675" s="93"/>
      <c r="C675" s="93"/>
      <c r="D675" s="93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3"/>
    </row>
    <row r="676" spans="2:17" x14ac:dyDescent="0.25">
      <c r="B676" s="93"/>
      <c r="C676" s="93"/>
      <c r="D676" s="93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3"/>
    </row>
    <row r="677" spans="2:17" x14ac:dyDescent="0.25">
      <c r="B677" s="93"/>
      <c r="C677" s="93"/>
      <c r="D677" s="93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3"/>
    </row>
    <row r="678" spans="2:17" x14ac:dyDescent="0.25">
      <c r="B678" s="93"/>
      <c r="C678" s="93"/>
      <c r="D678" s="93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3"/>
    </row>
    <row r="679" spans="2:17" x14ac:dyDescent="0.25">
      <c r="B679" s="93"/>
      <c r="C679" s="93"/>
      <c r="D679" s="93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3"/>
    </row>
    <row r="680" spans="2:17" x14ac:dyDescent="0.25">
      <c r="B680" s="93"/>
      <c r="C680" s="93"/>
      <c r="D680" s="93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3"/>
    </row>
    <row r="681" spans="2:17" x14ac:dyDescent="0.25">
      <c r="B681" s="93"/>
      <c r="C681" s="93"/>
      <c r="D681" s="93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3"/>
    </row>
    <row r="682" spans="2:17" x14ac:dyDescent="0.25">
      <c r="B682" s="93"/>
      <c r="C682" s="93"/>
      <c r="D682" s="93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3"/>
    </row>
    <row r="683" spans="2:17" x14ac:dyDescent="0.25">
      <c r="B683" s="93"/>
      <c r="C683" s="93"/>
      <c r="D683" s="93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3"/>
    </row>
    <row r="684" spans="2:17" x14ac:dyDescent="0.25">
      <c r="B684" s="93"/>
      <c r="C684" s="93"/>
      <c r="D684" s="93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3"/>
    </row>
    <row r="685" spans="2:17" x14ac:dyDescent="0.25">
      <c r="B685" s="93"/>
      <c r="C685" s="93"/>
      <c r="D685" s="93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3"/>
    </row>
    <row r="686" spans="2:17" x14ac:dyDescent="0.25">
      <c r="B686" s="93"/>
      <c r="C686" s="93"/>
      <c r="D686" s="93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3"/>
    </row>
    <row r="687" spans="2:17" x14ac:dyDescent="0.25">
      <c r="B687" s="93"/>
      <c r="C687" s="93"/>
      <c r="D687" s="93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3"/>
    </row>
    <row r="688" spans="2:17" x14ac:dyDescent="0.25">
      <c r="B688" s="93"/>
      <c r="C688" s="93"/>
      <c r="D688" s="93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3"/>
    </row>
    <row r="689" spans="2:17" x14ac:dyDescent="0.25">
      <c r="B689" s="93"/>
      <c r="C689" s="93"/>
      <c r="D689" s="93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3"/>
    </row>
    <row r="690" spans="2:17" x14ac:dyDescent="0.25">
      <c r="B690" s="93"/>
      <c r="C690" s="93"/>
      <c r="D690" s="93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3"/>
    </row>
    <row r="691" spans="2:17" x14ac:dyDescent="0.25">
      <c r="B691" s="93"/>
      <c r="C691" s="93"/>
      <c r="D691" s="93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3"/>
    </row>
    <row r="692" spans="2:17" x14ac:dyDescent="0.25">
      <c r="B692" s="93"/>
      <c r="C692" s="93"/>
      <c r="D692" s="93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3"/>
    </row>
    <row r="693" spans="2:17" x14ac:dyDescent="0.25">
      <c r="B693" s="93"/>
      <c r="C693" s="93"/>
      <c r="D693" s="93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3"/>
    </row>
    <row r="694" spans="2:17" x14ac:dyDescent="0.25">
      <c r="B694" s="93"/>
      <c r="C694" s="93"/>
      <c r="D694" s="93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3"/>
    </row>
    <row r="695" spans="2:17" x14ac:dyDescent="0.25">
      <c r="B695" s="93"/>
      <c r="C695" s="93"/>
      <c r="D695" s="93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3"/>
    </row>
    <row r="696" spans="2:17" x14ac:dyDescent="0.25">
      <c r="B696" s="93"/>
      <c r="C696" s="93"/>
      <c r="D696" s="93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3"/>
    </row>
    <row r="697" spans="2:17" x14ac:dyDescent="0.25">
      <c r="B697" s="93"/>
      <c r="C697" s="93"/>
      <c r="D697" s="93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3"/>
    </row>
    <row r="698" spans="2:17" x14ac:dyDescent="0.25">
      <c r="B698" s="93"/>
      <c r="C698" s="93"/>
      <c r="D698" s="93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3"/>
    </row>
    <row r="699" spans="2:17" x14ac:dyDescent="0.25">
      <c r="B699" s="93"/>
      <c r="C699" s="93"/>
      <c r="D699" s="93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3"/>
    </row>
    <row r="700" spans="2:17" x14ac:dyDescent="0.25">
      <c r="B700" s="93"/>
      <c r="C700" s="93"/>
      <c r="D700" s="93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3"/>
    </row>
    <row r="701" spans="2:17" x14ac:dyDescent="0.25">
      <c r="B701" s="93"/>
      <c r="C701" s="93"/>
      <c r="D701" s="93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3"/>
    </row>
    <row r="702" spans="2:17" x14ac:dyDescent="0.25">
      <c r="B702" s="93"/>
      <c r="C702" s="93"/>
      <c r="D702" s="93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3"/>
    </row>
    <row r="703" spans="2:17" x14ac:dyDescent="0.25">
      <c r="B703" s="93"/>
      <c r="C703" s="93"/>
      <c r="D703" s="93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3"/>
    </row>
    <row r="704" spans="2:17" x14ac:dyDescent="0.25">
      <c r="B704" s="93"/>
      <c r="C704" s="93"/>
      <c r="D704" s="93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3"/>
    </row>
    <row r="705" spans="2:17" x14ac:dyDescent="0.25">
      <c r="B705" s="93"/>
      <c r="C705" s="93"/>
      <c r="D705" s="93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3"/>
    </row>
    <row r="706" spans="2:17" x14ac:dyDescent="0.25">
      <c r="B706" s="93"/>
      <c r="C706" s="93"/>
      <c r="D706" s="93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3"/>
    </row>
    <row r="707" spans="2:17" x14ac:dyDescent="0.25">
      <c r="B707" s="93"/>
      <c r="C707" s="93"/>
      <c r="D707" s="93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3"/>
    </row>
    <row r="708" spans="2:17" x14ac:dyDescent="0.25">
      <c r="B708" s="93"/>
      <c r="C708" s="93"/>
      <c r="D708" s="93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3"/>
    </row>
    <row r="709" spans="2:17" x14ac:dyDescent="0.25">
      <c r="B709" s="93"/>
      <c r="C709" s="93"/>
      <c r="D709" s="93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3"/>
    </row>
    <row r="710" spans="2:17" x14ac:dyDescent="0.25">
      <c r="B710" s="93"/>
      <c r="C710" s="93"/>
      <c r="D710" s="93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3"/>
    </row>
    <row r="711" spans="2:17" x14ac:dyDescent="0.25">
      <c r="B711" s="93"/>
      <c r="C711" s="93"/>
      <c r="D711" s="93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3"/>
    </row>
    <row r="712" spans="2:17" x14ac:dyDescent="0.25">
      <c r="B712" s="93"/>
      <c r="C712" s="93"/>
      <c r="D712" s="93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3"/>
    </row>
    <row r="713" spans="2:17" x14ac:dyDescent="0.25">
      <c r="B713" s="93"/>
      <c r="C713" s="93"/>
      <c r="D713" s="93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3"/>
    </row>
    <row r="714" spans="2:17" x14ac:dyDescent="0.25">
      <c r="B714" s="93"/>
      <c r="C714" s="93"/>
      <c r="D714" s="93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3"/>
    </row>
    <row r="715" spans="2:17" x14ac:dyDescent="0.25">
      <c r="B715" s="93"/>
      <c r="C715" s="93"/>
      <c r="D715" s="93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3"/>
    </row>
    <row r="716" spans="2:17" x14ac:dyDescent="0.25">
      <c r="B716" s="93"/>
      <c r="C716" s="93"/>
      <c r="D716" s="93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3"/>
    </row>
    <row r="717" spans="2:17" x14ac:dyDescent="0.25">
      <c r="B717" s="93"/>
      <c r="C717" s="93"/>
      <c r="D717" s="93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3"/>
    </row>
    <row r="718" spans="2:17" x14ac:dyDescent="0.25">
      <c r="B718" s="93"/>
      <c r="C718" s="93"/>
      <c r="D718" s="93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3"/>
    </row>
    <row r="719" spans="2:17" x14ac:dyDescent="0.25">
      <c r="B719" s="93"/>
      <c r="C719" s="93"/>
      <c r="D719" s="93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3"/>
    </row>
    <row r="720" spans="2:17" x14ac:dyDescent="0.25">
      <c r="B720" s="93"/>
      <c r="C720" s="93"/>
      <c r="D720" s="93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3"/>
    </row>
    <row r="721" spans="2:17" x14ac:dyDescent="0.25">
      <c r="B721" s="93"/>
      <c r="C721" s="93"/>
      <c r="D721" s="93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3"/>
    </row>
    <row r="722" spans="2:17" x14ac:dyDescent="0.25">
      <c r="B722" s="93"/>
      <c r="C722" s="93"/>
      <c r="D722" s="93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3"/>
    </row>
    <row r="723" spans="2:17" x14ac:dyDescent="0.25">
      <c r="B723" s="93"/>
      <c r="C723" s="93"/>
      <c r="D723" s="93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3"/>
    </row>
    <row r="724" spans="2:17" x14ac:dyDescent="0.25">
      <c r="B724" s="93"/>
      <c r="C724" s="93"/>
      <c r="D724" s="93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3"/>
    </row>
    <row r="725" spans="2:17" x14ac:dyDescent="0.25">
      <c r="B725" s="93"/>
      <c r="C725" s="93"/>
      <c r="D725" s="93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3"/>
    </row>
    <row r="726" spans="2:17" x14ac:dyDescent="0.25">
      <c r="B726" s="93"/>
      <c r="C726" s="93"/>
      <c r="D726" s="93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3"/>
    </row>
    <row r="727" spans="2:17" x14ac:dyDescent="0.25">
      <c r="B727" s="93"/>
      <c r="C727" s="93"/>
      <c r="D727" s="93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3"/>
    </row>
    <row r="728" spans="2:17" x14ac:dyDescent="0.25">
      <c r="B728" s="93"/>
      <c r="C728" s="93"/>
      <c r="D728" s="93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3"/>
    </row>
    <row r="729" spans="2:17" x14ac:dyDescent="0.25">
      <c r="B729" s="93"/>
      <c r="C729" s="93"/>
      <c r="D729" s="93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3"/>
    </row>
    <row r="730" spans="2:17" x14ac:dyDescent="0.25">
      <c r="B730" s="93"/>
      <c r="C730" s="93"/>
      <c r="D730" s="93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3"/>
    </row>
    <row r="731" spans="2:17" x14ac:dyDescent="0.25">
      <c r="B731" s="93"/>
      <c r="C731" s="93"/>
      <c r="D731" s="93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3"/>
    </row>
    <row r="732" spans="2:17" x14ac:dyDescent="0.25">
      <c r="B732" s="93"/>
      <c r="C732" s="93"/>
      <c r="D732" s="93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3"/>
    </row>
    <row r="733" spans="2:17" x14ac:dyDescent="0.25">
      <c r="B733" s="93"/>
      <c r="C733" s="93"/>
      <c r="D733" s="93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3"/>
    </row>
    <row r="734" spans="2:17" x14ac:dyDescent="0.25">
      <c r="B734" s="93"/>
      <c r="C734" s="93"/>
      <c r="D734" s="93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3"/>
    </row>
    <row r="735" spans="2:17" x14ac:dyDescent="0.25">
      <c r="B735" s="93"/>
      <c r="C735" s="93"/>
      <c r="D735" s="93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3"/>
    </row>
    <row r="736" spans="2:17" x14ac:dyDescent="0.25">
      <c r="B736" s="93"/>
      <c r="C736" s="93"/>
      <c r="D736" s="93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3"/>
    </row>
    <row r="737" spans="2:17" x14ac:dyDescent="0.25">
      <c r="B737" s="93"/>
      <c r="C737" s="93"/>
      <c r="D737" s="93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3"/>
    </row>
    <row r="738" spans="2:17" x14ac:dyDescent="0.25">
      <c r="B738" s="93"/>
      <c r="C738" s="93"/>
      <c r="D738" s="93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3"/>
    </row>
    <row r="739" spans="2:17" x14ac:dyDescent="0.25">
      <c r="B739" s="93"/>
      <c r="C739" s="93"/>
      <c r="D739" s="93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3"/>
    </row>
    <row r="740" spans="2:17" x14ac:dyDescent="0.25">
      <c r="B740" s="93"/>
      <c r="C740" s="93"/>
      <c r="D740" s="93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3"/>
    </row>
    <row r="741" spans="2:17" x14ac:dyDescent="0.25">
      <c r="B741" s="93"/>
      <c r="C741" s="93"/>
      <c r="D741" s="93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3"/>
    </row>
    <row r="742" spans="2:17" x14ac:dyDescent="0.25">
      <c r="B742" s="93"/>
      <c r="C742" s="93"/>
      <c r="D742" s="93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3"/>
    </row>
    <row r="743" spans="2:17" x14ac:dyDescent="0.25">
      <c r="B743" s="93"/>
      <c r="C743" s="93"/>
      <c r="D743" s="93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3"/>
    </row>
    <row r="744" spans="2:17" x14ac:dyDescent="0.25">
      <c r="B744" s="93"/>
      <c r="C744" s="93"/>
      <c r="D744" s="93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3"/>
    </row>
    <row r="745" spans="2:17" x14ac:dyDescent="0.25">
      <c r="B745" s="93"/>
      <c r="C745" s="93"/>
      <c r="D745" s="93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3"/>
    </row>
    <row r="746" spans="2:17" x14ac:dyDescent="0.25">
      <c r="B746" s="93"/>
      <c r="C746" s="93"/>
      <c r="D746" s="93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3"/>
    </row>
    <row r="747" spans="2:17" x14ac:dyDescent="0.25">
      <c r="B747" s="93"/>
      <c r="C747" s="93"/>
      <c r="D747" s="93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3"/>
    </row>
    <row r="748" spans="2:17" x14ac:dyDescent="0.25">
      <c r="B748" s="93"/>
      <c r="C748" s="93"/>
      <c r="D748" s="93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3"/>
    </row>
    <row r="749" spans="2:17" x14ac:dyDescent="0.25">
      <c r="B749" s="93"/>
      <c r="C749" s="93"/>
      <c r="D749" s="93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3"/>
    </row>
    <row r="750" spans="2:17" x14ac:dyDescent="0.25">
      <c r="B750" s="93"/>
      <c r="C750" s="93"/>
      <c r="D750" s="93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3"/>
    </row>
    <row r="751" spans="2:17" x14ac:dyDescent="0.25">
      <c r="B751" s="93"/>
      <c r="C751" s="93"/>
      <c r="D751" s="93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3"/>
    </row>
    <row r="752" spans="2:17" x14ac:dyDescent="0.25">
      <c r="B752" s="93"/>
      <c r="C752" s="93"/>
      <c r="D752" s="93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3"/>
    </row>
    <row r="753" spans="2:17" x14ac:dyDescent="0.25">
      <c r="B753" s="93"/>
      <c r="C753" s="93"/>
      <c r="D753" s="93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3"/>
    </row>
    <row r="754" spans="2:17" x14ac:dyDescent="0.25">
      <c r="B754" s="93"/>
      <c r="C754" s="93"/>
      <c r="D754" s="93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3"/>
    </row>
    <row r="755" spans="2:17" x14ac:dyDescent="0.25">
      <c r="B755" s="93"/>
      <c r="C755" s="93"/>
      <c r="D755" s="93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3"/>
    </row>
    <row r="756" spans="2:17" x14ac:dyDescent="0.25">
      <c r="B756" s="93"/>
      <c r="C756" s="93"/>
      <c r="D756" s="93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3"/>
    </row>
    <row r="757" spans="2:17" x14ac:dyDescent="0.25">
      <c r="B757" s="93"/>
      <c r="C757" s="93"/>
      <c r="D757" s="93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3"/>
    </row>
    <row r="758" spans="2:17" x14ac:dyDescent="0.25">
      <c r="B758" s="93"/>
      <c r="C758" s="93"/>
      <c r="D758" s="93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3"/>
    </row>
    <row r="759" spans="2:17" x14ac:dyDescent="0.25">
      <c r="B759" s="93"/>
      <c r="C759" s="93"/>
      <c r="D759" s="93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3"/>
    </row>
    <row r="760" spans="2:17" x14ac:dyDescent="0.25">
      <c r="B760" s="93"/>
      <c r="C760" s="93"/>
      <c r="D760" s="93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3"/>
    </row>
    <row r="761" spans="2:17" x14ac:dyDescent="0.25">
      <c r="B761" s="93"/>
      <c r="C761" s="93"/>
      <c r="D761" s="93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3"/>
    </row>
    <row r="762" spans="2:17" x14ac:dyDescent="0.25">
      <c r="B762" s="93"/>
      <c r="C762" s="93"/>
      <c r="D762" s="93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3"/>
    </row>
    <row r="763" spans="2:17" x14ac:dyDescent="0.25">
      <c r="B763" s="93"/>
      <c r="C763" s="93"/>
      <c r="D763" s="93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3"/>
    </row>
    <row r="764" spans="2:17" x14ac:dyDescent="0.25">
      <c r="B764" s="93"/>
      <c r="C764" s="93"/>
      <c r="D764" s="93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3"/>
    </row>
    <row r="765" spans="2:17" x14ac:dyDescent="0.25">
      <c r="B765" s="93"/>
      <c r="C765" s="93"/>
      <c r="D765" s="93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3"/>
    </row>
    <row r="766" spans="2:17" x14ac:dyDescent="0.25">
      <c r="B766" s="93"/>
      <c r="C766" s="93"/>
      <c r="D766" s="93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3"/>
    </row>
    <row r="767" spans="2:17" x14ac:dyDescent="0.25">
      <c r="B767" s="93"/>
      <c r="C767" s="93"/>
      <c r="D767" s="93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3"/>
    </row>
    <row r="768" spans="2:17" x14ac:dyDescent="0.25">
      <c r="B768" s="93"/>
      <c r="C768" s="93"/>
      <c r="D768" s="93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3"/>
    </row>
    <row r="769" spans="2:17" x14ac:dyDescent="0.25">
      <c r="B769" s="93"/>
      <c r="C769" s="93"/>
      <c r="D769" s="93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3"/>
    </row>
    <row r="770" spans="2:17" x14ac:dyDescent="0.25">
      <c r="B770" s="93"/>
      <c r="C770" s="93"/>
      <c r="D770" s="93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3"/>
    </row>
    <row r="771" spans="2:17" x14ac:dyDescent="0.25">
      <c r="B771" s="93"/>
      <c r="C771" s="93"/>
      <c r="D771" s="93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3"/>
    </row>
    <row r="772" spans="2:17" x14ac:dyDescent="0.25">
      <c r="B772" s="93"/>
      <c r="C772" s="93"/>
      <c r="D772" s="93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3"/>
    </row>
    <row r="773" spans="2:17" x14ac:dyDescent="0.25">
      <c r="B773" s="93"/>
      <c r="C773" s="93"/>
      <c r="D773" s="93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3"/>
    </row>
    <row r="774" spans="2:17" x14ac:dyDescent="0.25">
      <c r="B774" s="93"/>
      <c r="C774" s="93"/>
      <c r="D774" s="93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3"/>
    </row>
    <row r="775" spans="2:17" x14ac:dyDescent="0.25">
      <c r="B775" s="93"/>
      <c r="C775" s="93"/>
      <c r="D775" s="93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3"/>
    </row>
    <row r="776" spans="2:17" x14ac:dyDescent="0.25">
      <c r="B776" s="93"/>
      <c r="C776" s="93"/>
      <c r="D776" s="93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3"/>
    </row>
    <row r="777" spans="2:17" x14ac:dyDescent="0.25">
      <c r="B777" s="93"/>
      <c r="C777" s="93"/>
      <c r="D777" s="93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3"/>
    </row>
    <row r="778" spans="2:17" x14ac:dyDescent="0.25">
      <c r="B778" s="93"/>
      <c r="C778" s="93"/>
      <c r="D778" s="93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3"/>
    </row>
    <row r="779" spans="2:17" x14ac:dyDescent="0.25">
      <c r="B779" s="93"/>
      <c r="C779" s="93"/>
      <c r="D779" s="93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3"/>
    </row>
    <row r="780" spans="2:17" x14ac:dyDescent="0.25">
      <c r="B780" s="93"/>
      <c r="C780" s="93"/>
      <c r="D780" s="93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3"/>
    </row>
    <row r="781" spans="2:17" x14ac:dyDescent="0.25">
      <c r="B781" s="93"/>
      <c r="C781" s="93"/>
      <c r="D781" s="93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3"/>
    </row>
    <row r="782" spans="2:17" x14ac:dyDescent="0.25">
      <c r="B782" s="93"/>
      <c r="C782" s="93"/>
      <c r="D782" s="93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3"/>
    </row>
    <row r="783" spans="2:17" x14ac:dyDescent="0.25">
      <c r="B783" s="93"/>
      <c r="C783" s="93"/>
      <c r="D783" s="93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3"/>
    </row>
    <row r="784" spans="2:17" x14ac:dyDescent="0.25">
      <c r="B784" s="93"/>
      <c r="C784" s="93"/>
      <c r="D784" s="93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3"/>
    </row>
    <row r="785" spans="2:17" x14ac:dyDescent="0.25">
      <c r="B785" s="93"/>
      <c r="C785" s="93"/>
      <c r="D785" s="93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3"/>
    </row>
    <row r="786" spans="2:17" x14ac:dyDescent="0.25">
      <c r="B786" s="93"/>
      <c r="C786" s="93"/>
      <c r="D786" s="93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3"/>
    </row>
    <row r="787" spans="2:17" x14ac:dyDescent="0.25">
      <c r="B787" s="93"/>
      <c r="C787" s="93"/>
      <c r="D787" s="93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3"/>
    </row>
    <row r="788" spans="2:17" x14ac:dyDescent="0.25">
      <c r="B788" s="93"/>
      <c r="C788" s="93"/>
      <c r="D788" s="93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3"/>
    </row>
    <row r="789" spans="2:17" x14ac:dyDescent="0.25">
      <c r="B789" s="93"/>
      <c r="C789" s="93"/>
      <c r="D789" s="93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3"/>
    </row>
    <row r="790" spans="2:17" x14ac:dyDescent="0.25">
      <c r="B790" s="93"/>
      <c r="C790" s="93"/>
      <c r="D790" s="93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3"/>
    </row>
    <row r="791" spans="2:17" x14ac:dyDescent="0.25">
      <c r="B791" s="93"/>
      <c r="C791" s="93"/>
      <c r="D791" s="93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3"/>
    </row>
    <row r="792" spans="2:17" x14ac:dyDescent="0.25">
      <c r="B792" s="93"/>
      <c r="C792" s="93"/>
      <c r="D792" s="93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3"/>
    </row>
    <row r="793" spans="2:17" x14ac:dyDescent="0.25">
      <c r="B793" s="93"/>
      <c r="C793" s="93"/>
      <c r="D793" s="93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3"/>
    </row>
    <row r="794" spans="2:17" x14ac:dyDescent="0.25">
      <c r="B794" s="93"/>
      <c r="C794" s="93"/>
      <c r="D794" s="93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3"/>
    </row>
    <row r="795" spans="2:17" x14ac:dyDescent="0.25">
      <c r="B795" s="93"/>
      <c r="C795" s="93"/>
      <c r="D795" s="93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3"/>
    </row>
    <row r="796" spans="2:17" x14ac:dyDescent="0.25">
      <c r="B796" s="93"/>
      <c r="C796" s="93"/>
      <c r="D796" s="93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3"/>
    </row>
    <row r="797" spans="2:17" x14ac:dyDescent="0.25">
      <c r="B797" s="93"/>
      <c r="C797" s="93"/>
      <c r="D797" s="93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3"/>
    </row>
    <row r="798" spans="2:17" x14ac:dyDescent="0.25">
      <c r="B798" s="93"/>
      <c r="C798" s="93"/>
      <c r="D798" s="93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3"/>
    </row>
    <row r="799" spans="2:17" x14ac:dyDescent="0.25">
      <c r="B799" s="93"/>
      <c r="C799" s="93"/>
      <c r="D799" s="93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3"/>
    </row>
    <row r="800" spans="2:17" x14ac:dyDescent="0.25">
      <c r="B800" s="93"/>
      <c r="C800" s="93"/>
      <c r="D800" s="93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3"/>
    </row>
    <row r="801" spans="2:17" x14ac:dyDescent="0.25">
      <c r="B801" s="93"/>
      <c r="C801" s="93"/>
      <c r="D801" s="93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3"/>
    </row>
    <row r="802" spans="2:17" x14ac:dyDescent="0.25">
      <c r="B802" s="93"/>
      <c r="C802" s="93"/>
      <c r="D802" s="93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3"/>
    </row>
    <row r="803" spans="2:17" x14ac:dyDescent="0.25">
      <c r="B803" s="93"/>
      <c r="C803" s="93"/>
      <c r="D803" s="93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3"/>
    </row>
    <row r="804" spans="2:17" x14ac:dyDescent="0.25">
      <c r="B804" s="93"/>
      <c r="C804" s="93"/>
      <c r="D804" s="93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3"/>
    </row>
    <row r="805" spans="2:17" x14ac:dyDescent="0.25">
      <c r="B805" s="93"/>
      <c r="C805" s="93"/>
      <c r="D805" s="93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3"/>
    </row>
    <row r="806" spans="2:17" x14ac:dyDescent="0.25">
      <c r="B806" s="93"/>
      <c r="C806" s="93"/>
      <c r="D806" s="93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3"/>
    </row>
    <row r="807" spans="2:17" x14ac:dyDescent="0.25">
      <c r="B807" s="93"/>
      <c r="C807" s="93"/>
      <c r="D807" s="93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3"/>
    </row>
    <row r="808" spans="2:17" x14ac:dyDescent="0.25">
      <c r="B808" s="93"/>
      <c r="C808" s="93"/>
      <c r="D808" s="93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3"/>
    </row>
    <row r="809" spans="2:17" x14ac:dyDescent="0.25">
      <c r="B809" s="93"/>
      <c r="C809" s="93"/>
      <c r="D809" s="93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3"/>
    </row>
    <row r="810" spans="2:17" x14ac:dyDescent="0.25">
      <c r="B810" s="93"/>
      <c r="C810" s="93"/>
      <c r="D810" s="93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3"/>
    </row>
    <row r="811" spans="2:17" x14ac:dyDescent="0.25">
      <c r="B811" s="93"/>
      <c r="C811" s="93"/>
      <c r="D811" s="93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3"/>
    </row>
    <row r="812" spans="2:17" x14ac:dyDescent="0.25">
      <c r="B812" s="93"/>
      <c r="C812" s="93"/>
      <c r="D812" s="93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3"/>
    </row>
    <row r="813" spans="2:17" x14ac:dyDescent="0.25">
      <c r="B813" s="93"/>
      <c r="C813" s="93"/>
      <c r="D813" s="93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3"/>
    </row>
    <row r="814" spans="2:17" x14ac:dyDescent="0.25">
      <c r="B814" s="93"/>
      <c r="C814" s="93"/>
      <c r="D814" s="93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3"/>
    </row>
    <row r="815" spans="2:17" x14ac:dyDescent="0.25">
      <c r="B815" s="93"/>
      <c r="C815" s="93"/>
      <c r="D815" s="93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3"/>
    </row>
    <row r="816" spans="2:17" x14ac:dyDescent="0.25">
      <c r="B816" s="93"/>
      <c r="C816" s="93"/>
      <c r="D816" s="93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3"/>
    </row>
    <row r="817" spans="2:17" x14ac:dyDescent="0.25">
      <c r="B817" s="93"/>
      <c r="C817" s="93"/>
      <c r="D817" s="93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3"/>
    </row>
    <row r="818" spans="2:17" x14ac:dyDescent="0.25">
      <c r="B818" s="93"/>
      <c r="C818" s="93"/>
      <c r="D818" s="93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3"/>
    </row>
    <row r="819" spans="2:17" x14ac:dyDescent="0.25">
      <c r="B819" s="93"/>
      <c r="C819" s="93"/>
      <c r="D819" s="93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3"/>
    </row>
    <row r="820" spans="2:17" x14ac:dyDescent="0.25">
      <c r="B820" s="93"/>
      <c r="C820" s="93"/>
      <c r="D820" s="93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3"/>
    </row>
    <row r="821" spans="2:17" x14ac:dyDescent="0.25">
      <c r="B821" s="93"/>
      <c r="C821" s="93"/>
      <c r="D821" s="93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3"/>
    </row>
    <row r="822" spans="2:17" x14ac:dyDescent="0.25">
      <c r="B822" s="93"/>
      <c r="C822" s="93"/>
      <c r="D822" s="93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3"/>
    </row>
    <row r="823" spans="2:17" x14ac:dyDescent="0.25">
      <c r="B823" s="93"/>
      <c r="C823" s="93"/>
      <c r="D823" s="93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3"/>
    </row>
    <row r="824" spans="2:17" x14ac:dyDescent="0.25">
      <c r="B824" s="93"/>
      <c r="C824" s="93"/>
      <c r="D824" s="93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3"/>
    </row>
    <row r="825" spans="2:17" x14ac:dyDescent="0.25">
      <c r="B825" s="93"/>
      <c r="C825" s="93"/>
      <c r="D825" s="93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3"/>
    </row>
    <row r="826" spans="2:17" x14ac:dyDescent="0.25">
      <c r="B826" s="93"/>
      <c r="C826" s="93"/>
      <c r="D826" s="93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3"/>
    </row>
    <row r="827" spans="2:17" x14ac:dyDescent="0.25">
      <c r="B827" s="93"/>
      <c r="C827" s="93"/>
      <c r="D827" s="93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3"/>
    </row>
    <row r="828" spans="2:17" x14ac:dyDescent="0.25">
      <c r="B828" s="93"/>
      <c r="C828" s="93"/>
      <c r="D828" s="93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3"/>
    </row>
    <row r="829" spans="2:17" x14ac:dyDescent="0.25">
      <c r="B829" s="93"/>
      <c r="C829" s="93"/>
      <c r="D829" s="93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3"/>
    </row>
    <row r="830" spans="2:17" x14ac:dyDescent="0.25">
      <c r="B830" s="93"/>
      <c r="C830" s="93"/>
      <c r="D830" s="93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3"/>
    </row>
    <row r="831" spans="2:17" x14ac:dyDescent="0.25">
      <c r="B831" s="93"/>
      <c r="C831" s="93"/>
      <c r="D831" s="93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3"/>
    </row>
    <row r="832" spans="2:17" x14ac:dyDescent="0.25">
      <c r="B832" s="93"/>
      <c r="C832" s="93"/>
      <c r="D832" s="93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3"/>
    </row>
    <row r="833" spans="2:17" x14ac:dyDescent="0.25">
      <c r="B833" s="93"/>
      <c r="C833" s="93"/>
      <c r="D833" s="93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3"/>
    </row>
    <row r="834" spans="2:17" x14ac:dyDescent="0.25">
      <c r="B834" s="93"/>
      <c r="C834" s="93"/>
      <c r="D834" s="93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3"/>
    </row>
    <row r="835" spans="2:17" x14ac:dyDescent="0.25">
      <c r="B835" s="93"/>
      <c r="C835" s="93"/>
      <c r="D835" s="93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3"/>
    </row>
    <row r="836" spans="2:17" x14ac:dyDescent="0.25">
      <c r="B836" s="93"/>
      <c r="C836" s="93"/>
      <c r="D836" s="93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3"/>
    </row>
    <row r="837" spans="2:17" x14ac:dyDescent="0.25">
      <c r="B837" s="93"/>
      <c r="C837" s="93"/>
      <c r="D837" s="93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3"/>
    </row>
    <row r="838" spans="2:17" x14ac:dyDescent="0.25">
      <c r="B838" s="93"/>
      <c r="C838" s="93"/>
      <c r="D838" s="93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3"/>
    </row>
    <row r="839" spans="2:17" x14ac:dyDescent="0.25">
      <c r="B839" s="93"/>
      <c r="C839" s="93"/>
      <c r="D839" s="93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3"/>
    </row>
    <row r="840" spans="2:17" x14ac:dyDescent="0.25">
      <c r="B840" s="93"/>
      <c r="C840" s="93"/>
      <c r="D840" s="93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3"/>
    </row>
    <row r="841" spans="2:17" x14ac:dyDescent="0.25">
      <c r="B841" s="93"/>
      <c r="C841" s="93"/>
      <c r="D841" s="93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3"/>
    </row>
    <row r="842" spans="2:17" x14ac:dyDescent="0.25">
      <c r="B842" s="93"/>
      <c r="C842" s="93"/>
      <c r="D842" s="93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3"/>
    </row>
    <row r="843" spans="2:17" x14ac:dyDescent="0.25">
      <c r="B843" s="93"/>
      <c r="C843" s="93"/>
      <c r="D843" s="93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3"/>
    </row>
    <row r="844" spans="2:17" x14ac:dyDescent="0.25">
      <c r="B844" s="93"/>
      <c r="C844" s="93"/>
      <c r="D844" s="93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3"/>
    </row>
    <row r="845" spans="2:17" x14ac:dyDescent="0.25">
      <c r="B845" s="93"/>
      <c r="C845" s="93"/>
      <c r="D845" s="93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3"/>
    </row>
    <row r="846" spans="2:17" x14ac:dyDescent="0.25">
      <c r="B846" s="93"/>
      <c r="C846" s="93"/>
      <c r="D846" s="93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3"/>
    </row>
    <row r="847" spans="2:17" x14ac:dyDescent="0.25">
      <c r="B847" s="93"/>
      <c r="C847" s="93"/>
      <c r="D847" s="93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3"/>
    </row>
    <row r="848" spans="2:17" x14ac:dyDescent="0.25">
      <c r="B848" s="93"/>
      <c r="C848" s="93"/>
      <c r="D848" s="93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3"/>
    </row>
    <row r="849" spans="2:17" x14ac:dyDescent="0.25">
      <c r="B849" s="93"/>
      <c r="C849" s="93"/>
      <c r="D849" s="93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3"/>
    </row>
    <row r="850" spans="2:17" x14ac:dyDescent="0.25">
      <c r="B850" s="93"/>
      <c r="C850" s="93"/>
      <c r="D850" s="93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3"/>
    </row>
    <row r="851" spans="2:17" x14ac:dyDescent="0.25">
      <c r="B851" s="93"/>
      <c r="C851" s="93"/>
      <c r="D851" s="93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3"/>
    </row>
    <row r="852" spans="2:17" x14ac:dyDescent="0.25">
      <c r="B852" s="93"/>
      <c r="C852" s="93"/>
      <c r="D852" s="93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3"/>
    </row>
    <row r="853" spans="2:17" x14ac:dyDescent="0.25">
      <c r="B853" s="93"/>
      <c r="C853" s="93"/>
      <c r="D853" s="93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3"/>
    </row>
    <row r="854" spans="2:17" x14ac:dyDescent="0.25">
      <c r="B854" s="93"/>
      <c r="C854" s="93"/>
      <c r="D854" s="93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3"/>
    </row>
    <row r="855" spans="2:17" x14ac:dyDescent="0.25">
      <c r="B855" s="93"/>
      <c r="C855" s="93"/>
      <c r="D855" s="93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3"/>
    </row>
    <row r="856" spans="2:17" x14ac:dyDescent="0.25">
      <c r="B856" s="93"/>
      <c r="C856" s="93"/>
      <c r="D856" s="93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3"/>
    </row>
    <row r="857" spans="2:17" x14ac:dyDescent="0.25">
      <c r="B857" s="93"/>
      <c r="C857" s="93"/>
      <c r="D857" s="93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3"/>
    </row>
    <row r="858" spans="2:17" x14ac:dyDescent="0.25">
      <c r="B858" s="93"/>
      <c r="C858" s="93"/>
      <c r="D858" s="93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3"/>
    </row>
    <row r="859" spans="2:17" x14ac:dyDescent="0.25">
      <c r="B859" s="93"/>
      <c r="C859" s="93"/>
      <c r="D859" s="93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3"/>
    </row>
    <row r="860" spans="2:17" x14ac:dyDescent="0.25">
      <c r="B860" s="93"/>
      <c r="C860" s="93"/>
      <c r="D860" s="93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3"/>
    </row>
    <row r="861" spans="2:17" x14ac:dyDescent="0.25">
      <c r="B861" s="93"/>
      <c r="C861" s="93"/>
      <c r="D861" s="93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3"/>
    </row>
    <row r="862" spans="2:17" x14ac:dyDescent="0.25">
      <c r="B862" s="93"/>
      <c r="C862" s="93"/>
      <c r="D862" s="93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3"/>
    </row>
    <row r="863" spans="2:17" x14ac:dyDescent="0.25">
      <c r="B863" s="93"/>
      <c r="C863" s="93"/>
      <c r="D863" s="93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3"/>
    </row>
    <row r="864" spans="2:17" x14ac:dyDescent="0.25">
      <c r="B864" s="93"/>
      <c r="C864" s="93"/>
      <c r="D864" s="93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3"/>
    </row>
    <row r="865" spans="2:17" x14ac:dyDescent="0.25">
      <c r="B865" s="93"/>
      <c r="C865" s="93"/>
      <c r="D865" s="93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3"/>
    </row>
    <row r="866" spans="2:17" x14ac:dyDescent="0.25">
      <c r="B866" s="93"/>
      <c r="C866" s="93"/>
      <c r="D866" s="93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3"/>
    </row>
    <row r="867" spans="2:17" x14ac:dyDescent="0.25">
      <c r="B867" s="93"/>
      <c r="C867" s="93"/>
      <c r="D867" s="93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3"/>
    </row>
    <row r="868" spans="2:17" x14ac:dyDescent="0.25">
      <c r="B868" s="93"/>
      <c r="C868" s="93"/>
      <c r="D868" s="93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3"/>
    </row>
    <row r="869" spans="2:17" x14ac:dyDescent="0.25">
      <c r="B869" s="93"/>
      <c r="C869" s="93"/>
      <c r="D869" s="93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3"/>
    </row>
    <row r="870" spans="2:17" x14ac:dyDescent="0.25">
      <c r="B870" s="93"/>
      <c r="C870" s="93"/>
      <c r="D870" s="93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3"/>
    </row>
    <row r="871" spans="2:17" x14ac:dyDescent="0.25">
      <c r="B871" s="93"/>
      <c r="C871" s="93"/>
      <c r="D871" s="93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3"/>
    </row>
    <row r="872" spans="2:17" x14ac:dyDescent="0.25">
      <c r="B872" s="93"/>
      <c r="C872" s="93"/>
      <c r="D872" s="93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3"/>
    </row>
    <row r="873" spans="2:17" x14ac:dyDescent="0.25">
      <c r="B873" s="93"/>
      <c r="C873" s="93"/>
      <c r="D873" s="93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3"/>
    </row>
    <row r="874" spans="2:17" x14ac:dyDescent="0.25">
      <c r="B874" s="93"/>
      <c r="C874" s="93"/>
      <c r="D874" s="93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3"/>
    </row>
    <row r="875" spans="2:17" x14ac:dyDescent="0.25">
      <c r="B875" s="93"/>
      <c r="C875" s="93"/>
      <c r="D875" s="93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3"/>
    </row>
    <row r="876" spans="2:17" x14ac:dyDescent="0.25">
      <c r="B876" s="93"/>
      <c r="C876" s="93"/>
      <c r="D876" s="93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3"/>
    </row>
    <row r="877" spans="2:17" x14ac:dyDescent="0.25">
      <c r="B877" s="93"/>
      <c r="C877" s="93"/>
      <c r="D877" s="93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3"/>
    </row>
    <row r="878" spans="2:17" x14ac:dyDescent="0.25">
      <c r="B878" s="93"/>
      <c r="C878" s="93"/>
      <c r="D878" s="93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3"/>
    </row>
    <row r="879" spans="2:17" x14ac:dyDescent="0.25">
      <c r="B879" s="93"/>
      <c r="C879" s="93"/>
      <c r="D879" s="93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3"/>
    </row>
    <row r="880" spans="2:17" x14ac:dyDescent="0.25">
      <c r="B880" s="93"/>
      <c r="C880" s="93"/>
      <c r="D880" s="93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3"/>
    </row>
    <row r="881" spans="2:17" x14ac:dyDescent="0.25">
      <c r="B881" s="93"/>
      <c r="C881" s="93"/>
      <c r="D881" s="93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3"/>
    </row>
    <row r="882" spans="2:17" x14ac:dyDescent="0.25">
      <c r="B882" s="93"/>
      <c r="C882" s="93"/>
      <c r="D882" s="93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3"/>
    </row>
    <row r="883" spans="2:17" x14ac:dyDescent="0.25">
      <c r="B883" s="93"/>
      <c r="C883" s="93"/>
      <c r="D883" s="93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3"/>
    </row>
    <row r="884" spans="2:17" x14ac:dyDescent="0.25">
      <c r="B884" s="93"/>
      <c r="C884" s="93"/>
      <c r="D884" s="93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3"/>
    </row>
    <row r="885" spans="2:17" x14ac:dyDescent="0.25">
      <c r="B885" s="93"/>
      <c r="C885" s="93"/>
      <c r="D885" s="93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3"/>
    </row>
    <row r="886" spans="2:17" x14ac:dyDescent="0.25">
      <c r="B886" s="93"/>
      <c r="C886" s="93"/>
      <c r="D886" s="93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3"/>
    </row>
    <row r="887" spans="2:17" x14ac:dyDescent="0.25">
      <c r="B887" s="93"/>
      <c r="C887" s="93"/>
      <c r="D887" s="93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3"/>
    </row>
    <row r="888" spans="2:17" x14ac:dyDescent="0.25">
      <c r="B888" s="93"/>
      <c r="C888" s="93"/>
      <c r="D888" s="93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3"/>
    </row>
    <row r="889" spans="2:17" x14ac:dyDescent="0.25">
      <c r="B889" s="93"/>
      <c r="C889" s="93"/>
      <c r="D889" s="93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3"/>
    </row>
    <row r="890" spans="2:17" x14ac:dyDescent="0.25">
      <c r="B890" s="93"/>
      <c r="C890" s="93"/>
      <c r="D890" s="93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3"/>
    </row>
    <row r="891" spans="2:17" x14ac:dyDescent="0.25">
      <c r="B891" s="93"/>
      <c r="C891" s="93"/>
      <c r="D891" s="93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3"/>
    </row>
    <row r="892" spans="2:17" x14ac:dyDescent="0.25">
      <c r="B892" s="93"/>
      <c r="C892" s="93"/>
      <c r="D892" s="93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3"/>
    </row>
    <row r="893" spans="2:17" x14ac:dyDescent="0.25">
      <c r="B893" s="93"/>
      <c r="C893" s="93"/>
      <c r="D893" s="93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3"/>
    </row>
    <row r="894" spans="2:17" x14ac:dyDescent="0.25">
      <c r="B894" s="93"/>
      <c r="C894" s="93"/>
      <c r="D894" s="93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3"/>
    </row>
    <row r="895" spans="2:17" x14ac:dyDescent="0.25">
      <c r="B895" s="93"/>
      <c r="C895" s="93"/>
      <c r="D895" s="93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3"/>
    </row>
    <row r="896" spans="2:17" x14ac:dyDescent="0.25">
      <c r="B896" s="93"/>
      <c r="C896" s="93"/>
      <c r="D896" s="93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3"/>
    </row>
    <row r="897" spans="2:17" x14ac:dyDescent="0.25">
      <c r="B897" s="93"/>
      <c r="C897" s="93"/>
      <c r="D897" s="93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3"/>
    </row>
    <row r="898" spans="2:17" x14ac:dyDescent="0.25">
      <c r="B898" s="93"/>
      <c r="C898" s="93"/>
      <c r="D898" s="93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3"/>
    </row>
    <row r="899" spans="2:17" x14ac:dyDescent="0.25">
      <c r="B899" s="93"/>
      <c r="C899" s="93"/>
      <c r="D899" s="93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3"/>
    </row>
    <row r="900" spans="2:17" x14ac:dyDescent="0.25">
      <c r="B900" s="93"/>
      <c r="C900" s="93"/>
      <c r="D900" s="93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3"/>
    </row>
    <row r="901" spans="2:17" x14ac:dyDescent="0.25">
      <c r="B901" s="93"/>
      <c r="C901" s="93"/>
      <c r="D901" s="93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3"/>
    </row>
    <row r="902" spans="2:17" x14ac:dyDescent="0.25">
      <c r="B902" s="93"/>
      <c r="C902" s="93"/>
      <c r="D902" s="93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3"/>
    </row>
    <row r="903" spans="2:17" x14ac:dyDescent="0.25">
      <c r="B903" s="93"/>
      <c r="C903" s="93"/>
      <c r="D903" s="93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3"/>
    </row>
    <row r="904" spans="2:17" x14ac:dyDescent="0.25">
      <c r="B904" s="93"/>
      <c r="C904" s="93"/>
      <c r="D904" s="93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3"/>
    </row>
    <row r="905" spans="2:17" x14ac:dyDescent="0.25">
      <c r="B905" s="93"/>
      <c r="C905" s="93"/>
      <c r="D905" s="93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3"/>
    </row>
    <row r="906" spans="2:17" x14ac:dyDescent="0.25">
      <c r="B906" s="93"/>
      <c r="C906" s="93"/>
      <c r="D906" s="93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3"/>
    </row>
    <row r="907" spans="2:17" x14ac:dyDescent="0.25">
      <c r="B907" s="93"/>
      <c r="C907" s="93"/>
      <c r="D907" s="93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3"/>
    </row>
    <row r="908" spans="2:17" x14ac:dyDescent="0.25">
      <c r="B908" s="93"/>
      <c r="C908" s="93"/>
      <c r="D908" s="93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3"/>
    </row>
    <row r="909" spans="2:17" x14ac:dyDescent="0.25">
      <c r="B909" s="93"/>
      <c r="C909" s="93"/>
      <c r="D909" s="93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3"/>
    </row>
    <row r="910" spans="2:17" x14ac:dyDescent="0.25">
      <c r="B910" s="93"/>
      <c r="C910" s="93"/>
      <c r="D910" s="93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3"/>
    </row>
    <row r="911" spans="2:17" x14ac:dyDescent="0.25">
      <c r="B911" s="93"/>
      <c r="C911" s="93"/>
      <c r="D911" s="93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3"/>
    </row>
    <row r="912" spans="2:17" x14ac:dyDescent="0.25">
      <c r="B912" s="93"/>
      <c r="C912" s="93"/>
      <c r="D912" s="93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3"/>
    </row>
    <row r="913" spans="2:17" x14ac:dyDescent="0.25">
      <c r="B913" s="93"/>
      <c r="C913" s="93"/>
      <c r="D913" s="93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3"/>
    </row>
    <row r="914" spans="2:17" x14ac:dyDescent="0.25">
      <c r="B914" s="93"/>
      <c r="C914" s="93"/>
      <c r="D914" s="93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3"/>
    </row>
    <row r="915" spans="2:17" x14ac:dyDescent="0.25">
      <c r="B915" s="93"/>
      <c r="C915" s="93"/>
      <c r="D915" s="93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3"/>
    </row>
    <row r="916" spans="2:17" x14ac:dyDescent="0.25">
      <c r="B916" s="93"/>
      <c r="C916" s="93"/>
      <c r="D916" s="93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3"/>
    </row>
    <row r="917" spans="2:17" x14ac:dyDescent="0.25">
      <c r="B917" s="93"/>
      <c r="C917" s="93"/>
      <c r="D917" s="93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3"/>
    </row>
    <row r="918" spans="2:17" x14ac:dyDescent="0.25">
      <c r="B918" s="93"/>
      <c r="C918" s="93"/>
      <c r="D918" s="93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3"/>
    </row>
    <row r="919" spans="2:17" x14ac:dyDescent="0.25">
      <c r="B919" s="93"/>
      <c r="C919" s="93"/>
      <c r="D919" s="93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3"/>
    </row>
    <row r="920" spans="2:17" x14ac:dyDescent="0.25">
      <c r="B920" s="93"/>
      <c r="C920" s="93"/>
      <c r="D920" s="93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3"/>
    </row>
    <row r="921" spans="2:17" x14ac:dyDescent="0.25">
      <c r="B921" s="93"/>
      <c r="C921" s="93"/>
      <c r="D921" s="93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3"/>
    </row>
    <row r="922" spans="2:17" x14ac:dyDescent="0.25">
      <c r="B922" s="93"/>
      <c r="C922" s="93"/>
      <c r="D922" s="93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3"/>
    </row>
    <row r="923" spans="2:17" x14ac:dyDescent="0.25">
      <c r="B923" s="93"/>
      <c r="C923" s="93"/>
      <c r="D923" s="93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3"/>
    </row>
    <row r="924" spans="2:17" x14ac:dyDescent="0.25">
      <c r="B924" s="93"/>
      <c r="C924" s="93"/>
      <c r="D924" s="93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3"/>
    </row>
    <row r="925" spans="2:17" x14ac:dyDescent="0.25">
      <c r="B925" s="93"/>
      <c r="C925" s="93"/>
      <c r="D925" s="93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3"/>
    </row>
    <row r="926" spans="2:17" x14ac:dyDescent="0.25">
      <c r="B926" s="93"/>
      <c r="C926" s="93"/>
      <c r="D926" s="93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3"/>
    </row>
    <row r="927" spans="2:17" x14ac:dyDescent="0.25">
      <c r="B927" s="93"/>
      <c r="C927" s="93"/>
      <c r="D927" s="93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3"/>
    </row>
    <row r="928" spans="2:17" x14ac:dyDescent="0.25">
      <c r="B928" s="93"/>
      <c r="C928" s="93"/>
      <c r="D928" s="93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3"/>
    </row>
    <row r="929" spans="2:17" x14ac:dyDescent="0.25">
      <c r="B929" s="93"/>
      <c r="C929" s="93"/>
      <c r="D929" s="93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3"/>
    </row>
    <row r="930" spans="2:17" x14ac:dyDescent="0.25">
      <c r="B930" s="93"/>
      <c r="C930" s="93"/>
      <c r="D930" s="93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3"/>
    </row>
    <row r="931" spans="2:17" x14ac:dyDescent="0.25">
      <c r="B931" s="93"/>
      <c r="C931" s="93"/>
      <c r="D931" s="93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3"/>
    </row>
    <row r="932" spans="2:17" x14ac:dyDescent="0.25">
      <c r="B932" s="93"/>
      <c r="C932" s="93"/>
      <c r="D932" s="93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3"/>
    </row>
    <row r="933" spans="2:17" x14ac:dyDescent="0.25">
      <c r="B933" s="93"/>
      <c r="C933" s="93"/>
      <c r="D933" s="93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3"/>
    </row>
    <row r="934" spans="2:17" x14ac:dyDescent="0.25">
      <c r="B934" s="93"/>
      <c r="C934" s="93"/>
      <c r="D934" s="93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3"/>
    </row>
    <row r="935" spans="2:17" x14ac:dyDescent="0.25">
      <c r="B935" s="93"/>
      <c r="C935" s="93"/>
      <c r="D935" s="93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3"/>
    </row>
    <row r="936" spans="2:17" x14ac:dyDescent="0.25">
      <c r="B936" s="93"/>
      <c r="C936" s="93"/>
      <c r="D936" s="93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3"/>
    </row>
    <row r="937" spans="2:17" x14ac:dyDescent="0.25">
      <c r="B937" s="93"/>
      <c r="C937" s="93"/>
      <c r="D937" s="93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3"/>
    </row>
    <row r="938" spans="2:17" x14ac:dyDescent="0.25">
      <c r="B938" s="93"/>
      <c r="C938" s="93"/>
      <c r="D938" s="93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3"/>
    </row>
    <row r="939" spans="2:17" x14ac:dyDescent="0.25">
      <c r="B939" s="93"/>
      <c r="C939" s="93"/>
      <c r="D939" s="93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3"/>
    </row>
    <row r="940" spans="2:17" x14ac:dyDescent="0.25">
      <c r="B940" s="93"/>
      <c r="C940" s="93"/>
      <c r="D940" s="93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3"/>
    </row>
    <row r="941" spans="2:17" x14ac:dyDescent="0.25">
      <c r="B941" s="93"/>
      <c r="C941" s="93"/>
      <c r="D941" s="93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3"/>
    </row>
    <row r="942" spans="2:17" x14ac:dyDescent="0.25">
      <c r="B942" s="93"/>
      <c r="C942" s="93"/>
      <c r="D942" s="93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3"/>
    </row>
    <row r="943" spans="2:17" x14ac:dyDescent="0.25">
      <c r="B943" s="93"/>
      <c r="C943" s="93"/>
      <c r="D943" s="93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3"/>
    </row>
    <row r="944" spans="2:17" x14ac:dyDescent="0.25">
      <c r="B944" s="93"/>
      <c r="C944" s="93"/>
      <c r="D944" s="93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3"/>
    </row>
    <row r="945" spans="2:17" x14ac:dyDescent="0.25">
      <c r="B945" s="93"/>
      <c r="C945" s="93"/>
      <c r="D945" s="93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3"/>
    </row>
    <row r="946" spans="2:17" x14ac:dyDescent="0.25">
      <c r="B946" s="93"/>
      <c r="C946" s="93"/>
      <c r="D946" s="93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3"/>
    </row>
    <row r="947" spans="2:17" x14ac:dyDescent="0.25">
      <c r="B947" s="93"/>
      <c r="C947" s="93"/>
      <c r="D947" s="93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3"/>
    </row>
    <row r="948" spans="2:17" x14ac:dyDescent="0.25">
      <c r="B948" s="93"/>
      <c r="C948" s="93"/>
      <c r="D948" s="93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3"/>
    </row>
    <row r="949" spans="2:17" x14ac:dyDescent="0.25">
      <c r="B949" s="93"/>
      <c r="C949" s="93"/>
      <c r="D949" s="93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3"/>
    </row>
    <row r="950" spans="2:17" x14ac:dyDescent="0.25">
      <c r="B950" s="93"/>
      <c r="C950" s="93"/>
      <c r="D950" s="93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3"/>
    </row>
    <row r="951" spans="2:17" x14ac:dyDescent="0.25">
      <c r="B951" s="93"/>
      <c r="C951" s="93"/>
      <c r="D951" s="93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3"/>
    </row>
    <row r="952" spans="2:17" x14ac:dyDescent="0.25">
      <c r="B952" s="93"/>
      <c r="C952" s="93"/>
      <c r="D952" s="93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3"/>
    </row>
    <row r="953" spans="2:17" x14ac:dyDescent="0.25">
      <c r="B953" s="93"/>
      <c r="C953" s="93"/>
      <c r="D953" s="93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3"/>
    </row>
    <row r="954" spans="2:17" x14ac:dyDescent="0.25">
      <c r="B954" s="93"/>
      <c r="C954" s="93"/>
      <c r="D954" s="93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3"/>
    </row>
    <row r="955" spans="2:17" x14ac:dyDescent="0.25">
      <c r="B955" s="93"/>
      <c r="C955" s="93"/>
      <c r="D955" s="93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3"/>
    </row>
    <row r="956" spans="2:17" x14ac:dyDescent="0.25">
      <c r="B956" s="93"/>
      <c r="C956" s="93"/>
      <c r="D956" s="93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3"/>
    </row>
    <row r="957" spans="2:17" x14ac:dyDescent="0.25">
      <c r="B957" s="93"/>
      <c r="C957" s="93"/>
      <c r="D957" s="93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3"/>
    </row>
    <row r="958" spans="2:17" x14ac:dyDescent="0.25">
      <c r="B958" s="93"/>
      <c r="C958" s="93"/>
      <c r="D958" s="93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3"/>
    </row>
    <row r="959" spans="2:17" x14ac:dyDescent="0.25">
      <c r="B959" s="93"/>
      <c r="C959" s="93"/>
      <c r="D959" s="93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3"/>
    </row>
    <row r="960" spans="2:17" x14ac:dyDescent="0.25">
      <c r="B960" s="93"/>
      <c r="C960" s="93"/>
      <c r="D960" s="93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3"/>
    </row>
    <row r="961" spans="2:17" x14ac:dyDescent="0.25">
      <c r="B961" s="93"/>
      <c r="C961" s="93"/>
      <c r="D961" s="93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3"/>
    </row>
    <row r="962" spans="2:17" x14ac:dyDescent="0.25">
      <c r="B962" s="93"/>
      <c r="C962" s="93"/>
      <c r="D962" s="93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3"/>
    </row>
    <row r="963" spans="2:17" x14ac:dyDescent="0.25">
      <c r="B963" s="93"/>
      <c r="C963" s="93"/>
      <c r="D963" s="93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3"/>
    </row>
    <row r="964" spans="2:17" x14ac:dyDescent="0.25">
      <c r="B964" s="93"/>
      <c r="C964" s="93"/>
      <c r="D964" s="93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3"/>
    </row>
    <row r="965" spans="2:17" x14ac:dyDescent="0.25">
      <c r="B965" s="93"/>
      <c r="C965" s="93"/>
      <c r="D965" s="93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3"/>
    </row>
    <row r="966" spans="2:17" x14ac:dyDescent="0.25">
      <c r="B966" s="93"/>
      <c r="C966" s="93"/>
      <c r="D966" s="93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3"/>
    </row>
    <row r="967" spans="2:17" x14ac:dyDescent="0.25">
      <c r="B967" s="93"/>
      <c r="C967" s="93"/>
      <c r="D967" s="93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3"/>
    </row>
    <row r="968" spans="2:17" x14ac:dyDescent="0.25">
      <c r="B968" s="93"/>
      <c r="C968" s="93"/>
      <c r="D968" s="93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3"/>
    </row>
    <row r="969" spans="2:17" x14ac:dyDescent="0.25">
      <c r="B969" s="93"/>
      <c r="C969" s="93"/>
      <c r="D969" s="93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3"/>
    </row>
    <row r="970" spans="2:17" x14ac:dyDescent="0.25">
      <c r="B970" s="93"/>
      <c r="C970" s="93"/>
      <c r="D970" s="93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3"/>
    </row>
    <row r="971" spans="2:17" x14ac:dyDescent="0.25">
      <c r="B971" s="93"/>
      <c r="C971" s="93"/>
      <c r="D971" s="93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3"/>
    </row>
    <row r="972" spans="2:17" x14ac:dyDescent="0.25">
      <c r="B972" s="93"/>
      <c r="C972" s="93"/>
      <c r="D972" s="93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3"/>
    </row>
    <row r="973" spans="2:17" x14ac:dyDescent="0.25">
      <c r="B973" s="93"/>
      <c r="C973" s="93"/>
      <c r="D973" s="93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3"/>
    </row>
    <row r="974" spans="2:17" x14ac:dyDescent="0.25">
      <c r="B974" s="93"/>
      <c r="C974" s="93"/>
      <c r="D974" s="93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3"/>
    </row>
    <row r="975" spans="2:17" x14ac:dyDescent="0.25">
      <c r="B975" s="93"/>
      <c r="C975" s="93"/>
      <c r="D975" s="93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3"/>
    </row>
    <row r="976" spans="2:17" x14ac:dyDescent="0.25">
      <c r="B976" s="93"/>
      <c r="C976" s="93"/>
      <c r="D976" s="93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3"/>
    </row>
    <row r="977" spans="2:17" x14ac:dyDescent="0.25">
      <c r="B977" s="93"/>
      <c r="C977" s="93"/>
      <c r="D977" s="93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3"/>
    </row>
    <row r="978" spans="2:17" x14ac:dyDescent="0.25">
      <c r="B978" s="93"/>
      <c r="C978" s="93"/>
      <c r="D978" s="93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3"/>
    </row>
    <row r="979" spans="2:17" x14ac:dyDescent="0.25">
      <c r="B979" s="93"/>
      <c r="C979" s="93"/>
      <c r="D979" s="93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3"/>
    </row>
    <row r="980" spans="2:17" x14ac:dyDescent="0.25">
      <c r="B980" s="93"/>
      <c r="C980" s="93"/>
      <c r="D980" s="93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3"/>
    </row>
    <row r="981" spans="2:17" x14ac:dyDescent="0.25">
      <c r="B981" s="93"/>
      <c r="C981" s="93"/>
      <c r="D981" s="93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3"/>
    </row>
    <row r="982" spans="2:17" x14ac:dyDescent="0.25">
      <c r="B982" s="93"/>
      <c r="C982" s="93"/>
      <c r="D982" s="93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3"/>
    </row>
    <row r="983" spans="2:17" x14ac:dyDescent="0.25">
      <c r="B983" s="93"/>
      <c r="C983" s="93"/>
      <c r="D983" s="93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3"/>
    </row>
    <row r="984" spans="2:17" x14ac:dyDescent="0.25">
      <c r="B984" s="93"/>
      <c r="C984" s="93"/>
      <c r="D984" s="93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3"/>
    </row>
    <row r="985" spans="2:17" x14ac:dyDescent="0.25">
      <c r="B985" s="93"/>
      <c r="C985" s="93"/>
      <c r="D985" s="93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3"/>
    </row>
    <row r="986" spans="2:17" x14ac:dyDescent="0.25">
      <c r="B986" s="93"/>
      <c r="C986" s="93"/>
      <c r="D986" s="93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3"/>
    </row>
    <row r="987" spans="2:17" x14ac:dyDescent="0.25">
      <c r="B987" s="93"/>
      <c r="C987" s="93"/>
      <c r="D987" s="93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3"/>
    </row>
    <row r="988" spans="2:17" x14ac:dyDescent="0.25">
      <c r="B988" s="93"/>
      <c r="C988" s="93"/>
      <c r="D988" s="93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3"/>
    </row>
    <row r="989" spans="2:17" x14ac:dyDescent="0.25">
      <c r="B989" s="93"/>
      <c r="C989" s="93"/>
      <c r="D989" s="93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3"/>
    </row>
    <row r="990" spans="2:17" x14ac:dyDescent="0.25">
      <c r="B990" s="93"/>
      <c r="C990" s="93"/>
      <c r="D990" s="93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3"/>
    </row>
    <row r="991" spans="2:17" x14ac:dyDescent="0.25">
      <c r="B991" s="93"/>
      <c r="C991" s="93"/>
      <c r="D991" s="93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3"/>
    </row>
    <row r="992" spans="2:17" x14ac:dyDescent="0.25">
      <c r="B992" s="93"/>
      <c r="C992" s="93"/>
      <c r="D992" s="93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3"/>
    </row>
    <row r="993" spans="2:17" x14ac:dyDescent="0.25">
      <c r="B993" s="93"/>
      <c r="C993" s="93"/>
      <c r="D993" s="93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3"/>
    </row>
    <row r="994" spans="2:17" x14ac:dyDescent="0.25">
      <c r="B994" s="93"/>
      <c r="C994" s="93"/>
      <c r="D994" s="93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3"/>
    </row>
    <row r="995" spans="2:17" x14ac:dyDescent="0.25">
      <c r="B995" s="93"/>
      <c r="C995" s="93"/>
      <c r="D995" s="93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3"/>
    </row>
    <row r="996" spans="2:17" x14ac:dyDescent="0.25">
      <c r="B996" s="93"/>
      <c r="C996" s="93"/>
      <c r="D996" s="93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3"/>
    </row>
    <row r="997" spans="2:17" x14ac:dyDescent="0.25">
      <c r="B997" s="93"/>
      <c r="C997" s="93"/>
      <c r="D997" s="93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3"/>
    </row>
    <row r="998" spans="2:17" x14ac:dyDescent="0.25">
      <c r="B998" s="93"/>
      <c r="C998" s="93"/>
      <c r="D998" s="93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3"/>
    </row>
    <row r="999" spans="2:17" x14ac:dyDescent="0.25">
      <c r="B999" s="93"/>
      <c r="C999" s="93"/>
      <c r="D999" s="93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3"/>
    </row>
    <row r="1000" spans="2:17" x14ac:dyDescent="0.25">
      <c r="B1000" s="93"/>
      <c r="C1000" s="93"/>
      <c r="D1000" s="93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3"/>
    </row>
    <row r="1001" spans="2:17" x14ac:dyDescent="0.25">
      <c r="B1001" s="93"/>
      <c r="C1001" s="93"/>
      <c r="D1001" s="93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93"/>
    </row>
    <row r="1002" spans="2:17" x14ac:dyDescent="0.25">
      <c r="B1002" s="93"/>
      <c r="C1002" s="93"/>
      <c r="D1002" s="93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93"/>
    </row>
    <row r="1003" spans="2:17" x14ac:dyDescent="0.25">
      <c r="B1003" s="93"/>
      <c r="C1003" s="93"/>
      <c r="D1003" s="93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93"/>
    </row>
    <row r="1004" spans="2:17" x14ac:dyDescent="0.25">
      <c r="B1004" s="93"/>
      <c r="C1004" s="93"/>
      <c r="D1004" s="93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93"/>
    </row>
    <row r="1005" spans="2:17" x14ac:dyDescent="0.25">
      <c r="B1005" s="93"/>
      <c r="C1005" s="93"/>
      <c r="D1005" s="93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93"/>
    </row>
  </sheetData>
  <sheetProtection algorithmName="SHA-512" hashValue="NLu02I01VS0T9AXSa3ac/5QO1mwiz9XxFv1GsivlLoqsUm86LpbKmBXq9I0+mqTgx7VeLVipcFb+z5wNLMXdxg==" saltValue="2jNxh6zf0zkVmzVh41jhdA==" spinCount="100000" sheet="1" objects="1" scenarios="1" autoFilter="0"/>
  <phoneticPr fontId="22" type="noConversion"/>
  <printOptions horizontalCentered="1" gridLines="1"/>
  <pageMargins left="0.31496062992125984" right="0.31496062992125984" top="0.31496062992125984" bottom="0.31496062992125984" header="0.31496062992125984" footer="0.31496062992125984"/>
  <pageSetup paperSize="9" scale="59" fitToHeight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G29"/>
  <sheetViews>
    <sheetView showGridLines="0" showRowColHeaders="0" zoomScaleNormal="100" zoomScaleSheetLayoutView="100" workbookViewId="0">
      <pane ySplit="4" topLeftCell="A5" activePane="bottomLeft" state="frozen"/>
      <selection activeCell="B26" sqref="B26"/>
      <selection pane="bottomLeft" activeCell="A5" sqref="A5"/>
    </sheetView>
  </sheetViews>
  <sheetFormatPr defaultColWidth="8.85546875" defaultRowHeight="15" x14ac:dyDescent="0.25"/>
  <cols>
    <col min="1" max="2" width="3.7109375" style="10" customWidth="1"/>
    <col min="3" max="3" width="36.85546875" style="10" customWidth="1"/>
    <col min="4" max="4" width="70" style="10" customWidth="1"/>
    <col min="5" max="5" width="3.7109375" style="10" customWidth="1"/>
    <col min="6" max="6" width="8.140625" style="10" customWidth="1"/>
    <col min="7" max="7" width="40.7109375" style="10" bestFit="1" customWidth="1"/>
    <col min="8" max="16384" width="8.85546875" style="10"/>
  </cols>
  <sheetData>
    <row r="1" spans="1:7" s="1" customFormat="1" ht="6.75" customHeight="1" x14ac:dyDescent="0.25">
      <c r="B1" s="2"/>
    </row>
    <row r="2" spans="1:7" s="28" customFormat="1" ht="20.100000000000001" customHeight="1" x14ac:dyDescent="0.25">
      <c r="B2" s="25"/>
      <c r="C2" s="45" t="s">
        <v>114</v>
      </c>
      <c r="D2" s="26"/>
      <c r="E2" s="29"/>
      <c r="F2" s="30"/>
    </row>
    <row r="3" spans="1:7" s="4" customFormat="1" ht="24" customHeight="1" x14ac:dyDescent="0.25">
      <c r="B3" s="5"/>
      <c r="C3" s="46" t="s">
        <v>20</v>
      </c>
      <c r="D3" s="27"/>
      <c r="E3" s="7"/>
      <c r="F3" s="8"/>
    </row>
    <row r="4" spans="1:7" ht="4.9000000000000004" customHeight="1" x14ac:dyDescent="0.25">
      <c r="A4" s="9"/>
      <c r="B4" s="9"/>
      <c r="C4" s="9"/>
      <c r="D4" s="9"/>
      <c r="E4" s="9"/>
      <c r="F4" s="9"/>
    </row>
    <row r="5" spans="1:7" ht="4.9000000000000004" customHeight="1" x14ac:dyDescent="0.25">
      <c r="A5" s="9"/>
      <c r="B5" s="53"/>
      <c r="C5" s="53"/>
      <c r="D5" s="53"/>
      <c r="E5" s="53"/>
      <c r="F5" s="9"/>
    </row>
    <row r="6" spans="1:7" ht="15" customHeight="1" x14ac:dyDescent="0.25">
      <c r="A6" s="9"/>
      <c r="B6" s="11"/>
      <c r="C6" s="12"/>
      <c r="D6" s="12"/>
      <c r="E6" s="13"/>
      <c r="F6" s="9"/>
    </row>
    <row r="7" spans="1:7" ht="30" customHeight="1" x14ac:dyDescent="0.25">
      <c r="B7" s="14"/>
      <c r="C7" s="55" t="s">
        <v>26</v>
      </c>
      <c r="D7" s="56">
        <v>1001</v>
      </c>
      <c r="E7" s="15"/>
      <c r="G7" s="48" t="str">
        <f>IF(LEN($D$7)=0,"Please select the Employee ID!","")</f>
        <v/>
      </c>
    </row>
    <row r="8" spans="1:7" ht="15" customHeight="1" x14ac:dyDescent="0.25">
      <c r="B8" s="14"/>
      <c r="C8"/>
      <c r="D8"/>
      <c r="E8" s="15"/>
    </row>
    <row r="9" spans="1:7" ht="24.95" customHeight="1" x14ac:dyDescent="0.25">
      <c r="B9" s="14"/>
      <c r="C9" s="57" t="s">
        <v>14</v>
      </c>
      <c r="D9" s="59" t="str">
        <f>IFERROR(INDEX(Calc!$C$9:$S$18,MATCH(Form!$D$7,Calc!$C$9:$C$18,0),MATCH(Form!$C9,Calc!$C$8:$S$8,0)),"")</f>
        <v>John Smith</v>
      </c>
      <c r="E9" s="15"/>
      <c r="G9" s="49"/>
    </row>
    <row r="10" spans="1:7" ht="15" customHeight="1" x14ac:dyDescent="0.25">
      <c r="B10" s="14"/>
      <c r="C10" s="43"/>
      <c r="D10" s="42"/>
      <c r="E10" s="15"/>
    </row>
    <row r="11" spans="1:7" ht="20.100000000000001" customHeight="1" x14ac:dyDescent="0.25">
      <c r="B11" s="14"/>
      <c r="C11" s="58" t="s">
        <v>34</v>
      </c>
      <c r="D11" s="59" t="str">
        <f>IFERROR(INDEX(Calc!$C$9:$S$18,MATCH(Form!$D$7,Calc!$C$9:$C$18,0),MATCH(Form!$C11,Calc!$C$8:$S$8,0)),"")</f>
        <v>Sarah Brown</v>
      </c>
      <c r="E11" s="15"/>
    </row>
    <row r="12" spans="1:7" ht="15" customHeight="1" x14ac:dyDescent="0.25">
      <c r="B12" s="14"/>
      <c r="C12" s="44"/>
      <c r="D12" s="47"/>
      <c r="E12" s="15"/>
    </row>
    <row r="13" spans="1:7" ht="20.100000000000001" customHeight="1" x14ac:dyDescent="0.25">
      <c r="B13" s="14"/>
      <c r="C13" s="60" t="s">
        <v>28</v>
      </c>
      <c r="D13" s="61" t="str">
        <f>IFERROR(INDEX(Calc!$C$9:$S$18,MATCH(Form!$D$7,Calc!$C$9:$C$18,0),MATCH(Form!$C13,Calc!$C$8:$S$8,0)),"")</f>
        <v>IT</v>
      </c>
      <c r="E13" s="15"/>
    </row>
    <row r="14" spans="1:7" ht="20.100000000000001" customHeight="1" x14ac:dyDescent="0.25">
      <c r="B14" s="14"/>
      <c r="C14" s="62" t="s">
        <v>27</v>
      </c>
      <c r="D14" s="63" t="str">
        <f>IFERROR(INDEX(Calc!$C$9:$S$18,MATCH(Form!$D$7,Calc!$C$9:$C$18,0),MATCH(Form!$C14,Calc!$C$8:$S$8,0)),"")</f>
        <v>Software Engineer</v>
      </c>
      <c r="E14" s="15"/>
    </row>
    <row r="15" spans="1:7" ht="20.100000000000001" customHeight="1" x14ac:dyDescent="0.25">
      <c r="B15" s="14"/>
      <c r="C15" s="64" t="s">
        <v>10</v>
      </c>
      <c r="D15" s="65" t="str">
        <f>IFERROR(INDEX(Calc!$C$9:$S$18,MATCH(Form!$D$7,Calc!$C$9:$C$18,0),MATCH(Form!$C15,Calc!$C$8:$S$8,0)),"")</f>
        <v>Full-time</v>
      </c>
      <c r="E15" s="15"/>
    </row>
    <row r="16" spans="1:7" ht="15" customHeight="1" x14ac:dyDescent="0.25">
      <c r="B16" s="14"/>
      <c r="C16" s="44"/>
      <c r="D16" s="47"/>
      <c r="E16" s="15"/>
    </row>
    <row r="17" spans="2:5" ht="20.100000000000001" customHeight="1" x14ac:dyDescent="0.25">
      <c r="B17" s="14"/>
      <c r="C17" s="94" t="s">
        <v>29</v>
      </c>
      <c r="D17" s="97"/>
      <c r="E17" s="15"/>
    </row>
    <row r="18" spans="2:5" ht="20.100000000000001" customHeight="1" x14ac:dyDescent="0.25">
      <c r="B18" s="14"/>
      <c r="C18" s="95" t="s">
        <v>30</v>
      </c>
      <c r="D18" s="97"/>
      <c r="E18" s="15"/>
    </row>
    <row r="19" spans="2:5" ht="20.100000000000001" customHeight="1" x14ac:dyDescent="0.25">
      <c r="B19" s="14"/>
      <c r="C19" s="96" t="s">
        <v>31</v>
      </c>
      <c r="D19" s="97"/>
      <c r="E19" s="15"/>
    </row>
    <row r="20" spans="2:5" ht="15" customHeight="1" x14ac:dyDescent="0.25">
      <c r="B20" s="14"/>
      <c r="C20" s="44"/>
      <c r="D20" s="98"/>
      <c r="E20" s="15"/>
    </row>
    <row r="21" spans="2:5" ht="20.100000000000001" customHeight="1" x14ac:dyDescent="0.25">
      <c r="B21" s="14"/>
      <c r="C21" s="54" t="s">
        <v>32</v>
      </c>
      <c r="D21" s="97"/>
      <c r="E21" s="15"/>
    </row>
    <row r="22" spans="2:5" ht="20.100000000000001" customHeight="1" x14ac:dyDescent="0.25">
      <c r="B22" s="14"/>
      <c r="C22" s="54" t="s">
        <v>33</v>
      </c>
      <c r="D22" s="97"/>
      <c r="E22" s="15"/>
    </row>
    <row r="23" spans="2:5" ht="20.100000000000001" customHeight="1" x14ac:dyDescent="0.25">
      <c r="B23" s="14"/>
      <c r="C23" s="54" t="s">
        <v>35</v>
      </c>
      <c r="D23" s="97"/>
      <c r="E23" s="15"/>
    </row>
    <row r="24" spans="2:5" ht="20.100000000000001" customHeight="1" x14ac:dyDescent="0.25">
      <c r="B24" s="14"/>
      <c r="C24" s="54" t="s">
        <v>10</v>
      </c>
      <c r="D24" s="97"/>
      <c r="E24" s="15"/>
    </row>
    <row r="25" spans="2:5" ht="20.100000000000001" customHeight="1" x14ac:dyDescent="0.25">
      <c r="B25" s="14"/>
      <c r="C25" s="54" t="s">
        <v>37</v>
      </c>
      <c r="D25" s="97"/>
      <c r="E25" s="15"/>
    </row>
    <row r="26" spans="2:5" ht="20.100000000000001" customHeight="1" x14ac:dyDescent="0.25">
      <c r="B26" s="14"/>
      <c r="C26" s="54"/>
      <c r="D26" s="97"/>
      <c r="E26" s="15"/>
    </row>
    <row r="27" spans="2:5" ht="15" customHeight="1" x14ac:dyDescent="0.25">
      <c r="B27" s="16"/>
      <c r="C27" s="17"/>
      <c r="D27" s="17"/>
      <c r="E27" s="18"/>
    </row>
    <row r="28" spans="2:5" ht="7.15" customHeight="1" x14ac:dyDescent="0.25">
      <c r="B28" s="52"/>
      <c r="C28" s="52"/>
      <c r="D28" s="52"/>
      <c r="E28" s="52"/>
    </row>
    <row r="29" spans="2:5" s="19" customFormat="1" ht="22.9" customHeight="1" x14ac:dyDescent="0.25">
      <c r="B29" s="20"/>
      <c r="C29" s="20"/>
      <c r="D29" s="20"/>
      <c r="E29" s="20"/>
    </row>
  </sheetData>
  <sheetProtection algorithmName="SHA-512" hashValue="NsQIF0M/dbxpsaE+RFKdmJMLX4Pm9kxEPthLMf1Us7TtqSYvur/DMQkc27BoZNITQJzlql9+pxyJsNJwbDUfzQ==" saltValue="TwuavC6TM83bLi0spxQNgg==" spinCount="100000" sheet="1" objects="1" scenarios="1"/>
  <conditionalFormatting sqref="C21:C26">
    <cfRule type="expression" dxfId="1" priority="3">
      <formula>LEN($C21)&gt;0</formula>
    </cfRule>
  </conditionalFormatting>
  <dataValidations count="1">
    <dataValidation type="list" allowBlank="1" showInputMessage="1" showErrorMessage="1" sqref="D7:D8" xr:uid="{27141D92-5650-43F2-8767-9822BDA0A5FB}">
      <formula1>Category_List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91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6CE9CFDC-19B5-4DFA-8574-44F94C88D2E1}">
            <xm:f>IF(Calc!$AD$7+ROW($C$7)&lt;=21,ROW()=21,ROW()=Calc!$AD$7+ROW($C$7))</xm:f>
            <x14:dxf>
              <fill>
                <patternFill>
                  <bgColor theme="0" tint="-4.9989318521683403E-2"/>
                </patternFill>
              </fill>
              <border>
                <left style="dashed">
                  <color auto="1"/>
                </left>
                <right style="dashed">
                  <color auto="1"/>
                </right>
                <top style="dashed">
                  <color auto="1"/>
                </top>
                <bottom style="dashed">
                  <color auto="1"/>
                </bottom>
                <vertical/>
                <horizontal/>
              </border>
            </x14:dxf>
          </x14:cfRule>
          <xm:sqref>C21:C26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0157177-1685-4147-A1B8-1BCC9DE6A643}">
          <x14:formula1>
            <xm:f>OFFSET(Calc!$F$2,0,0,1,Calc!$D$2)</xm:f>
          </x14:formula1>
          <xm:sqref>C11 C13:C15 C17:C19 C21:C26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46BD1-6CFA-4D21-ADFF-70279831B1EE}">
  <dimension ref="B2:AD29"/>
  <sheetViews>
    <sheetView showRowColHeaders="0" workbookViewId="0">
      <pane ySplit="8" topLeftCell="A9" activePane="bottomLeft" state="frozen"/>
      <selection pane="bottomLeft" activeCell="A9" sqref="A9"/>
    </sheetView>
  </sheetViews>
  <sheetFormatPr defaultRowHeight="15" x14ac:dyDescent="0.25"/>
  <cols>
    <col min="1" max="1" width="3.7109375" style="10" customWidth="1"/>
    <col min="2" max="2" width="15.7109375" style="10" customWidth="1"/>
    <col min="3" max="3" width="8.85546875" style="10" bestFit="1" customWidth="1"/>
    <col min="4" max="4" width="10.5703125" style="10" bestFit="1" customWidth="1"/>
    <col min="5" max="5" width="28.28515625" style="10" bestFit="1" customWidth="1"/>
    <col min="6" max="6" width="13.28515625" style="10" bestFit="1" customWidth="1"/>
    <col min="7" max="7" width="14.7109375" style="10" bestFit="1" customWidth="1"/>
    <col min="8" max="8" width="12.42578125" style="10" bestFit="1" customWidth="1"/>
    <col min="9" max="9" width="11" style="10" bestFit="1" customWidth="1"/>
    <col min="10" max="10" width="15" style="10" bestFit="1" customWidth="1"/>
    <col min="11" max="11" width="35.42578125" style="10" bestFit="1" customWidth="1"/>
    <col min="12" max="12" width="12.42578125" style="10" bestFit="1" customWidth="1"/>
    <col min="13" max="19" width="16.85546875" style="10" customWidth="1"/>
    <col min="20" max="20" width="3.7109375" style="10" customWidth="1"/>
    <col min="21" max="21" width="30.140625" style="10" bestFit="1" customWidth="1"/>
    <col min="22" max="22" width="3.7109375" style="10" customWidth="1"/>
    <col min="23" max="23" width="30.140625" style="10" bestFit="1" customWidth="1"/>
    <col min="24" max="24" width="3.7109375" style="10" customWidth="1"/>
    <col min="25" max="25" width="11.140625" style="10" bestFit="1" customWidth="1"/>
    <col min="26" max="26" width="14.7109375" style="10" customWidth="1"/>
    <col min="27" max="27" width="26.42578125" style="10" bestFit="1" customWidth="1"/>
    <col min="28" max="28" width="3.7109375" style="10" customWidth="1"/>
    <col min="29" max="29" width="9.140625" style="10"/>
    <col min="30" max="30" width="9" style="10" bestFit="1" customWidth="1"/>
    <col min="31" max="16384" width="9.140625" style="10"/>
  </cols>
  <sheetData>
    <row r="2" spans="2:30" x14ac:dyDescent="0.25">
      <c r="D2" s="41">
        <f>13-COUNTBLANK(F2:$R$2)</f>
        <v>13</v>
      </c>
      <c r="E2" s="40" t="s">
        <v>23</v>
      </c>
      <c r="F2" s="35" t="str">
        <f>IFERROR(INDEX($C$8:$R$8,1,F$4),"")</f>
        <v>Job Title</v>
      </c>
      <c r="G2" s="35" t="str">
        <f t="shared" ref="G2:R2" si="0">IFERROR(INDEX($C$8:$R$8,1,G$4),"")</f>
        <v>Department</v>
      </c>
      <c r="H2" s="35" t="str">
        <f t="shared" si="0"/>
        <v>Email Address</v>
      </c>
      <c r="I2" s="35" t="str">
        <f t="shared" si="0"/>
        <v>Phone Number</v>
      </c>
      <c r="J2" s="35" t="str">
        <f t="shared" si="0"/>
        <v>Address</v>
      </c>
      <c r="K2" s="35" t="str">
        <f t="shared" si="0"/>
        <v>Date of Birth</v>
      </c>
      <c r="L2" s="35" t="str">
        <f t="shared" si="0"/>
        <v>Hire Date</v>
      </c>
      <c r="M2" s="35" t="str">
        <f t="shared" si="0"/>
        <v>Supervisor</v>
      </c>
      <c r="N2" s="35" t="str">
        <f t="shared" si="0"/>
        <v>Salary</v>
      </c>
      <c r="O2" s="35" t="str">
        <f t="shared" si="0"/>
        <v>Status</v>
      </c>
      <c r="P2" s="35" t="str">
        <f t="shared" si="0"/>
        <v>Employee Type</v>
      </c>
      <c r="Q2" s="35" t="str">
        <f t="shared" si="0"/>
        <v>Emergency Contact</v>
      </c>
      <c r="R2" s="35" t="str">
        <f t="shared" si="0"/>
        <v>Extra Column</v>
      </c>
      <c r="S2" s="35" t="s">
        <v>14</v>
      </c>
    </row>
    <row r="4" spans="2:30" x14ac:dyDescent="0.25">
      <c r="E4" s="51" t="s">
        <v>22</v>
      </c>
      <c r="F4" s="35">
        <f>IFERROR(SMALL($F$5:$R$5,COLUMN(F$5)-COLUMN($E$5)),"")</f>
        <v>4</v>
      </c>
      <c r="G4" s="35">
        <f t="shared" ref="G4:R4" si="1">IFERROR(SMALL($F$5:$R$5,COLUMN(G$5)-COLUMN($E$5)),"")</f>
        <v>5</v>
      </c>
      <c r="H4" s="35">
        <f t="shared" si="1"/>
        <v>6</v>
      </c>
      <c r="I4" s="35">
        <f t="shared" si="1"/>
        <v>7</v>
      </c>
      <c r="J4" s="35">
        <f t="shared" si="1"/>
        <v>8</v>
      </c>
      <c r="K4" s="35">
        <f t="shared" si="1"/>
        <v>9</v>
      </c>
      <c r="L4" s="35">
        <f t="shared" si="1"/>
        <v>10</v>
      </c>
      <c r="M4" s="35">
        <f t="shared" si="1"/>
        <v>11</v>
      </c>
      <c r="N4" s="35">
        <f t="shared" si="1"/>
        <v>12</v>
      </c>
      <c r="O4" s="35">
        <f t="shared" si="1"/>
        <v>13</v>
      </c>
      <c r="P4" s="35">
        <f t="shared" si="1"/>
        <v>14</v>
      </c>
      <c r="Q4" s="35">
        <f t="shared" si="1"/>
        <v>15</v>
      </c>
      <c r="R4" s="35">
        <f t="shared" si="1"/>
        <v>16</v>
      </c>
      <c r="S4" s="35">
        <f>IFERROR(SMALL($F$5:$S$5,COLUMN(S$5)-COLUMN($E$5)),"")</f>
        <v>17</v>
      </c>
    </row>
    <row r="5" spans="2:30" x14ac:dyDescent="0.25">
      <c r="E5" s="50" t="s">
        <v>21</v>
      </c>
      <c r="F5" s="36">
        <f>IF(LEN(F$8)&gt;0,F$7,"")</f>
        <v>4</v>
      </c>
      <c r="G5" s="36">
        <f t="shared" ref="G5:S5" si="2">IF(LEN(G$8)&gt;0,G$7,"")</f>
        <v>5</v>
      </c>
      <c r="H5" s="36">
        <f t="shared" si="2"/>
        <v>6</v>
      </c>
      <c r="I5" s="36">
        <f t="shared" si="2"/>
        <v>7</v>
      </c>
      <c r="J5" s="36">
        <f t="shared" si="2"/>
        <v>8</v>
      </c>
      <c r="K5" s="36">
        <f t="shared" si="2"/>
        <v>9</v>
      </c>
      <c r="L5" s="36">
        <f t="shared" si="2"/>
        <v>10</v>
      </c>
      <c r="M5" s="36">
        <f t="shared" si="2"/>
        <v>11</v>
      </c>
      <c r="N5" s="36">
        <f t="shared" si="2"/>
        <v>12</v>
      </c>
      <c r="O5" s="36">
        <f t="shared" si="2"/>
        <v>13</v>
      </c>
      <c r="P5" s="36">
        <f t="shared" si="2"/>
        <v>14</v>
      </c>
      <c r="Q5" s="36">
        <f t="shared" si="2"/>
        <v>15</v>
      </c>
      <c r="R5" s="36">
        <f t="shared" si="2"/>
        <v>16</v>
      </c>
      <c r="S5" s="36">
        <f t="shared" si="2"/>
        <v>17</v>
      </c>
    </row>
    <row r="7" spans="2:30" ht="15" customHeight="1" x14ac:dyDescent="0.25">
      <c r="B7" s="99" t="s">
        <v>13</v>
      </c>
      <c r="C7" s="35">
        <v>1</v>
      </c>
      <c r="D7" s="35">
        <v>2</v>
      </c>
      <c r="E7" s="35">
        <v>3</v>
      </c>
      <c r="F7" s="35">
        <v>4</v>
      </c>
      <c r="G7" s="35">
        <v>5</v>
      </c>
      <c r="H7" s="35">
        <v>6</v>
      </c>
      <c r="I7" s="35">
        <v>7</v>
      </c>
      <c r="J7" s="35">
        <v>8</v>
      </c>
      <c r="K7" s="35">
        <v>9</v>
      </c>
      <c r="L7" s="35">
        <v>10</v>
      </c>
      <c r="M7" s="35">
        <v>11</v>
      </c>
      <c r="N7" s="35">
        <v>12</v>
      </c>
      <c r="O7" s="35">
        <v>13</v>
      </c>
      <c r="P7" s="35">
        <v>14</v>
      </c>
      <c r="Q7" s="35">
        <v>15</v>
      </c>
      <c r="R7" s="35">
        <v>16</v>
      </c>
      <c r="S7" s="35">
        <v>17</v>
      </c>
      <c r="AA7" s="41">
        <f>10-COUNTBLANK($AA$9:$AA$18)</f>
        <v>8</v>
      </c>
      <c r="AD7" s="41">
        <f>MAX($AD$9:$AD$29)</f>
        <v>19</v>
      </c>
    </row>
    <row r="8" spans="2:30" ht="30" x14ac:dyDescent="0.25">
      <c r="B8" s="100"/>
      <c r="C8" s="38" t="str">
        <f>IF(LEN(Database!B$5)&gt;0,Database!B$5,"")</f>
        <v>Employee ID</v>
      </c>
      <c r="D8" s="38" t="str">
        <f>IF(LEN(Database!C$5)&gt;0,Database!C$5,"")</f>
        <v>First Name</v>
      </c>
      <c r="E8" s="38" t="str">
        <f>IF(LEN(Database!D$5)&gt;0,Database!D$5,"")</f>
        <v>Last Name</v>
      </c>
      <c r="F8" s="38" t="str">
        <f>IF(LEN(Database!E$5)&gt;0,Database!E$5,"")</f>
        <v>Job Title</v>
      </c>
      <c r="G8" s="38" t="str">
        <f>IF(LEN(Database!F$5)&gt;0,Database!F$5,"")</f>
        <v>Department</v>
      </c>
      <c r="H8" s="38" t="str">
        <f>IF(LEN(Database!G$5)&gt;0,Database!G$5,"")</f>
        <v>Email Address</v>
      </c>
      <c r="I8" s="38" t="str">
        <f>IF(LEN(Database!H$5)&gt;0,Database!H$5,"")</f>
        <v>Phone Number</v>
      </c>
      <c r="J8" s="38" t="str">
        <f>IF(LEN(Database!I$5)&gt;0,Database!I$5,"")</f>
        <v>Address</v>
      </c>
      <c r="K8" s="38" t="str">
        <f>IF(LEN(Database!J$5)&gt;0,Database!J$5,"")</f>
        <v>Date of Birth</v>
      </c>
      <c r="L8" s="38" t="str">
        <f>IF(LEN(Database!K$5)&gt;0,Database!K$5,"")</f>
        <v>Hire Date</v>
      </c>
      <c r="M8" s="38" t="str">
        <f>IF(LEN(Database!L$5)&gt;0,Database!L$5,"")</f>
        <v>Supervisor</v>
      </c>
      <c r="N8" s="77" t="str">
        <f>IF(LEN(Database!M$5)&gt;0,Database!M$5,"")</f>
        <v>Salary</v>
      </c>
      <c r="O8" s="77" t="str">
        <f>IF(LEN(Database!N$5)&gt;0,Database!N$5,"")</f>
        <v>Status</v>
      </c>
      <c r="P8" s="77" t="str">
        <f>IF(LEN(Database!O$5)&gt;0,Database!O$5,"")</f>
        <v>Employee Type</v>
      </c>
      <c r="Q8" s="77" t="str">
        <f>IF(LEN(Database!P$5)&gt;0,Database!P$5,"")</f>
        <v>Emergency Contact</v>
      </c>
      <c r="R8" s="78" t="str">
        <f>IF(LEN(Database!Q$5)&gt;0,Database!Q$5,"")</f>
        <v>Extra Column</v>
      </c>
      <c r="S8" s="78" t="s">
        <v>14</v>
      </c>
      <c r="T8" s="39"/>
      <c r="U8" s="38" t="s">
        <v>15</v>
      </c>
      <c r="V8" s="39"/>
      <c r="W8" s="38" t="s">
        <v>17</v>
      </c>
      <c r="X8" s="39"/>
      <c r="Y8" s="36" t="s">
        <v>12</v>
      </c>
      <c r="Z8" s="37" t="s">
        <v>18</v>
      </c>
      <c r="AA8" s="38" t="s">
        <v>16</v>
      </c>
      <c r="AB8" s="39"/>
      <c r="AD8" s="38" t="s">
        <v>24</v>
      </c>
    </row>
    <row r="9" spans="2:30" x14ac:dyDescent="0.25">
      <c r="B9" s="35">
        <v>1</v>
      </c>
      <c r="C9" s="34">
        <f>IFERROR(IF(INDEX(Database!$B$6:$Q$15,Calc!$B9,Calc!C$7)="","",INDEX(Database!$B$6:$Q$15,Calc!$B9,Calc!C$7)),"")</f>
        <v>1001</v>
      </c>
      <c r="D9" s="34" t="str">
        <f>IFERROR(IF(INDEX(Database!$B$6:$Q$15,Calc!$B9,Calc!D$7)="","",INDEX(Database!$B$6:$Q$15,Calc!$B9,Calc!D$7)),"")</f>
        <v>John</v>
      </c>
      <c r="E9" s="34" t="str">
        <f>IFERROR(IF(INDEX(Database!$B$6:$Q$15,Calc!$B9,Calc!E$7)="","",INDEX(Database!$B$6:$Q$15,Calc!$B9,Calc!E$7)),"")</f>
        <v>Smith</v>
      </c>
      <c r="F9" s="34" t="str">
        <f>IFERROR(IF(INDEX(Database!$B$6:$Q$15,Calc!$B9,Calc!F$7)="","",INDEX(Database!$B$6:$Q$15,Calc!$B9,Calc!F$7)),"")</f>
        <v>Software Engineer</v>
      </c>
      <c r="G9" s="34" t="str">
        <f>IFERROR(IF(INDEX(Database!$B$6:$Q$15,Calc!$B9,Calc!G$7)="","",INDEX(Database!$B$6:$Q$15,Calc!$B9,Calc!G$7)),"")</f>
        <v>IT</v>
      </c>
      <c r="H9" s="34" t="str">
        <f>IFERROR(IF(INDEX(Database!$B$6:$Q$15,Calc!$B9,Calc!H$7)="","",INDEX(Database!$B$6:$Q$15,Calc!$B9,Calc!H$7)),"")</f>
        <v>john.smith@email.com</v>
      </c>
      <c r="I9" s="34" t="str">
        <f>IFERROR(IF(INDEX(Database!$B$6:$Q$15,Calc!$B9,Calc!I$7)="","",INDEX(Database!$B$6:$Q$15,Calc!$B9,Calc!I$7)),"")</f>
        <v>555-1234</v>
      </c>
      <c r="J9" s="34" t="str">
        <f>IFERROR(IF(INDEX(Database!$B$6:$Q$15,Calc!$B9,Calc!J$7)="","",INDEX(Database!$B$6:$Q$15,Calc!$B9,Calc!J$7)),"")</f>
        <v>123 Main St, Cityville, State, ZIP</v>
      </c>
      <c r="K9" s="34">
        <f>IFERROR(IF(INDEX(Database!$B$6:$Q$15,Calc!$B9,Calc!K$7)="","",INDEX(Database!$B$6:$Q$15,Calc!$B9,Calc!K$7)),"")</f>
        <v>29235</v>
      </c>
      <c r="L9" s="34">
        <f>IFERROR(IF(INDEX(Database!$B$6:$Q$15,Calc!$B9,Calc!L$7)="","",INDEX(Database!$B$6:$Q$15,Calc!$B9,Calc!L$7)),"")</f>
        <v>40318</v>
      </c>
      <c r="M9" s="34" t="str">
        <f>IFERROR(IF(INDEX(Database!$B$6:$Q$15,Calc!$B9,Calc!M$7)="","",INDEX(Database!$B$6:$Q$15,Calc!$B9,Calc!M$7)),"")</f>
        <v>Sarah Brown</v>
      </c>
      <c r="N9" s="34">
        <f>IFERROR(IF(INDEX(Database!$B$6:$Q$15,Calc!$B9,Calc!N$7)="","",INDEX(Database!$B$6:$Q$15,Calc!$B9,Calc!N$7)),"")</f>
        <v>75000</v>
      </c>
      <c r="O9" s="34" t="str">
        <f>IFERROR(IF(INDEX(Database!$B$6:$Q$15,Calc!$B9,Calc!O$7)="","",INDEX(Database!$B$6:$Q$15,Calc!$B9,Calc!O$7)),"")</f>
        <v>Full-time</v>
      </c>
      <c r="P9" s="34" t="str">
        <f>IFERROR(IF(INDEX(Database!$B$6:$Q$15,Calc!$B9,Calc!P$7)="","",INDEX(Database!$B$6:$Q$15,Calc!$B9,Calc!P$7)),"")</f>
        <v>Regular</v>
      </c>
      <c r="Q9" s="34" t="str">
        <f>IFERROR(IF(INDEX(Database!$B$6:$Q$15,Calc!$B9,Calc!Q$7)="","",INDEX(Database!$B$6:$Q$15,Calc!$B9,Calc!Q$7)),"")</f>
        <v>Jane Smith (555-1111)</v>
      </c>
      <c r="R9" s="34" t="str">
        <f>IFERROR(IF(INDEX(Database!$B$6:$Q$15,Calc!$B9,Calc!R$7)="","",INDEX(Database!$B$6:$Q$15,Calc!$B9,Calc!R$7)),"")</f>
        <v/>
      </c>
      <c r="S9" s="34" t="str">
        <f>IFERROR(IF(LEN(D9)=0,"",D9&amp;" "&amp;E9),"")</f>
        <v>John Smith</v>
      </c>
      <c r="U9" s="34">
        <f t="shared" ref="U9:U18" si="3">INDEX($C$9:$C$18,$B9,$C$7)</f>
        <v>1001</v>
      </c>
      <c r="W9" s="34">
        <f>IFERROR(IF(COUNTIF($U$9:$U9,$U9)&gt;1,"",$U9),"")</f>
        <v>1001</v>
      </c>
      <c r="Y9" s="35">
        <f t="shared" ref="Y9:Y18" si="4">IF(LEN($W9)&gt;0,$B9,"")</f>
        <v>1</v>
      </c>
      <c r="Z9" s="35">
        <f t="shared" ref="Z9:Z18" si="5">IFERROR(SMALL($Y$9:$Y$18,ROW($Z9)-ROW($Z$8)),"")</f>
        <v>1</v>
      </c>
      <c r="AA9" s="34">
        <f t="shared" ref="AA9:AA18" si="6">IF(LEN($Z9)&gt;0,INDEX($W$9:$W$18,$Z9),"")</f>
        <v>1001</v>
      </c>
      <c r="AD9" s="35" t="str">
        <f>IF(LEN(Form!$C6)&gt;0,ROW(Form!$C6)-ROW(Form!$C$6),"")</f>
        <v/>
      </c>
    </row>
    <row r="10" spans="2:30" x14ac:dyDescent="0.25">
      <c r="B10" s="35">
        <v>2</v>
      </c>
      <c r="C10" s="34">
        <f>IFERROR(IF(INDEX(Database!$B$6:$Q$15,Calc!$B10,Calc!C$7)="","",INDEX(Database!$B$6:$Q$15,Calc!$B10,Calc!C$7)),"")</f>
        <v>1002</v>
      </c>
      <c r="D10" s="34" t="str">
        <f>IFERROR(IF(INDEX(Database!$B$6:$Q$15,Calc!$B10,Calc!D$7)="","",INDEX(Database!$B$6:$Q$15,Calc!$B10,Calc!D$7)),"")</f>
        <v>Mary</v>
      </c>
      <c r="E10" s="34" t="str">
        <f>IFERROR(IF(INDEX(Database!$B$6:$Q$15,Calc!$B10,Calc!E$7)="","",INDEX(Database!$B$6:$Q$15,Calc!$B10,Calc!E$7)),"")</f>
        <v>Johnson</v>
      </c>
      <c r="F10" s="34" t="str">
        <f>IFERROR(IF(INDEX(Database!$B$6:$Q$15,Calc!$B10,Calc!F$7)="","",INDEX(Database!$B$6:$Q$15,Calc!$B10,Calc!F$7)),"")</f>
        <v>Marketing Specialist</v>
      </c>
      <c r="G10" s="34" t="str">
        <f>IFERROR(IF(INDEX(Database!$B$6:$Q$15,Calc!$B10,Calc!G$7)="","",INDEX(Database!$B$6:$Q$15,Calc!$B10,Calc!G$7)),"")</f>
        <v>Marketing</v>
      </c>
      <c r="H10" s="34" t="str">
        <f>IFERROR(IF(INDEX(Database!$B$6:$Q$15,Calc!$B10,Calc!H$7)="","",INDEX(Database!$B$6:$Q$15,Calc!$B10,Calc!H$7)),"")</f>
        <v>mary.johnson@email.com</v>
      </c>
      <c r="I10" s="34" t="str">
        <f>IFERROR(IF(INDEX(Database!$B$6:$Q$15,Calc!$B10,Calc!I$7)="","",INDEX(Database!$B$6:$Q$15,Calc!$B10,Calc!I$7)),"")</f>
        <v>555-5678</v>
      </c>
      <c r="J10" s="34" t="str">
        <f>IFERROR(IF(INDEX(Database!$B$6:$Q$15,Calc!$B10,Calc!J$7)="","",INDEX(Database!$B$6:$Q$15,Calc!$B10,Calc!J$7)),"")</f>
        <v>456 Oak Ave, Townsville, State, ZIP</v>
      </c>
      <c r="K10" s="34">
        <f>IFERROR(IF(INDEX(Database!$B$6:$Q$15,Calc!$B10,Calc!K$7)="","",INDEX(Database!$B$6:$Q$15,Calc!$B10,Calc!K$7)),"")</f>
        <v>31128</v>
      </c>
      <c r="L10" s="34">
        <f>IFERROR(IF(INDEX(Database!$B$6:$Q$15,Calc!$B10,Calc!L$7)="","",INDEX(Database!$B$6:$Q$15,Calc!$B10,Calc!L$7)),"")</f>
        <v>42228</v>
      </c>
      <c r="M10" s="34" t="str">
        <f>IFERROR(IF(INDEX(Database!$B$6:$Q$15,Calc!$B10,Calc!M$7)="","",INDEX(Database!$B$6:$Q$15,Calc!$B10,Calc!M$7)),"")</f>
        <v>Michael Wilson</v>
      </c>
      <c r="N10" s="34">
        <f>IFERROR(IF(INDEX(Database!$B$6:$Q$15,Calc!$B10,Calc!N$7)="","",INDEX(Database!$B$6:$Q$15,Calc!$B10,Calc!N$7)),"")</f>
        <v>60000</v>
      </c>
      <c r="O10" s="34" t="str">
        <f>IFERROR(IF(INDEX(Database!$B$6:$Q$15,Calc!$B10,Calc!O$7)="","",INDEX(Database!$B$6:$Q$15,Calc!$B10,Calc!O$7)),"")</f>
        <v>Part-time</v>
      </c>
      <c r="P10" s="34" t="str">
        <f>IFERROR(IF(INDEX(Database!$B$6:$Q$15,Calc!$B10,Calc!P$7)="","",INDEX(Database!$B$6:$Q$15,Calc!$B10,Calc!P$7)),"")</f>
        <v>Contractor</v>
      </c>
      <c r="Q10" s="34" t="str">
        <f>IFERROR(IF(INDEX(Database!$B$6:$Q$15,Calc!$B10,Calc!Q$7)="","",INDEX(Database!$B$6:$Q$15,Calc!$B10,Calc!Q$7)),"")</f>
        <v>Mark Johnson (555-2222)</v>
      </c>
      <c r="R10" s="34" t="str">
        <f>IFERROR(IF(INDEX(Database!$B$6:$Q$15,Calc!$B10,Calc!R$7)="","",INDEX(Database!$B$6:$Q$15,Calc!$B10,Calc!R$7)),"")</f>
        <v/>
      </c>
      <c r="S10" s="34" t="str">
        <f t="shared" ref="S10:S18" si="7">IFERROR(IF(LEN(D10)=0,"",D10&amp;" "&amp;E10),"")</f>
        <v>Mary Johnson</v>
      </c>
      <c r="U10" s="34">
        <f t="shared" si="3"/>
        <v>1002</v>
      </c>
      <c r="W10" s="34">
        <f>IFERROR(IF(COUNTIF($U$9:$U10,$U10)&gt;1,"",$U10),"")</f>
        <v>1002</v>
      </c>
      <c r="Y10" s="35">
        <f t="shared" si="4"/>
        <v>2</v>
      </c>
      <c r="Z10" s="35">
        <f t="shared" si="5"/>
        <v>2</v>
      </c>
      <c r="AA10" s="34">
        <f t="shared" si="6"/>
        <v>1002</v>
      </c>
      <c r="AD10" s="35">
        <f>IF(LEN(Form!$C7)&gt;0,ROW(Form!$C7)-ROW(Form!$C$6),"")</f>
        <v>1</v>
      </c>
    </row>
    <row r="11" spans="2:30" x14ac:dyDescent="0.25">
      <c r="B11" s="35">
        <v>3</v>
      </c>
      <c r="C11" s="34">
        <f>IFERROR(IF(INDEX(Database!$B$6:$Q$15,Calc!$B11,Calc!C$7)="","",INDEX(Database!$B$6:$Q$15,Calc!$B11,Calc!C$7)),"")</f>
        <v>1003</v>
      </c>
      <c r="D11" s="34" t="str">
        <f>IFERROR(IF(INDEX(Database!$B$6:$Q$15,Calc!$B11,Calc!D$7)="","",INDEX(Database!$B$6:$Q$15,Calc!$B11,Calc!D$7)),"")</f>
        <v>David</v>
      </c>
      <c r="E11" s="34" t="str">
        <f>IFERROR(IF(INDEX(Database!$B$6:$Q$15,Calc!$B11,Calc!E$7)="","",INDEX(Database!$B$6:$Q$15,Calc!$B11,Calc!E$7)),"")</f>
        <v>Davis</v>
      </c>
      <c r="F11" s="34" t="str">
        <f>IFERROR(IF(INDEX(Database!$B$6:$Q$15,Calc!$B11,Calc!F$7)="","",INDEX(Database!$B$6:$Q$15,Calc!$B11,Calc!F$7)),"")</f>
        <v>HR Manager</v>
      </c>
      <c r="G11" s="34" t="str">
        <f>IFERROR(IF(INDEX(Database!$B$6:$Q$15,Calc!$B11,Calc!G$7)="","",INDEX(Database!$B$6:$Q$15,Calc!$B11,Calc!G$7)),"")</f>
        <v>HR</v>
      </c>
      <c r="H11" s="34" t="str">
        <f>IFERROR(IF(INDEX(Database!$B$6:$Q$15,Calc!$B11,Calc!H$7)="","",INDEX(Database!$B$6:$Q$15,Calc!$B11,Calc!H$7)),"")</f>
        <v>david.davis@email.com</v>
      </c>
      <c r="I11" s="34" t="str">
        <f>IFERROR(IF(INDEX(Database!$B$6:$Q$15,Calc!$B11,Calc!I$7)="","",INDEX(Database!$B$6:$Q$15,Calc!$B11,Calc!I$7)),"")</f>
        <v>555-9876</v>
      </c>
      <c r="J11" s="34" t="str">
        <f>IFERROR(IF(INDEX(Database!$B$6:$Q$15,Calc!$B11,Calc!J$7)="","",INDEX(Database!$B$6:$Q$15,Calc!$B11,Calc!J$7)),"")</f>
        <v>789 Pine Blvd, Villagetown, State, ZIP</v>
      </c>
      <c r="K11" s="34">
        <f>IFERROR(IF(INDEX(Database!$B$6:$Q$15,Calc!$B11,Calc!K$7)="","",INDEX(Database!$B$6:$Q$15,Calc!$B11,Calc!K$7)),"")</f>
        <v>28681</v>
      </c>
      <c r="L11" s="34">
        <f>IFERROR(IF(INDEX(Database!$B$6:$Q$15,Calc!$B11,Calc!L$7)="","",INDEX(Database!$B$6:$Q$15,Calc!$B11,Calc!L$7)),"")</f>
        <v>43134</v>
      </c>
      <c r="M11" s="34" t="str">
        <f>IFERROR(IF(INDEX(Database!$B$6:$Q$15,Calc!$B11,Calc!M$7)="","",INDEX(Database!$B$6:$Q$15,Calc!$B11,Calc!M$7)),"")</f>
        <v>Jessica Garcia</v>
      </c>
      <c r="N11" s="34">
        <f>IFERROR(IF(INDEX(Database!$B$6:$Q$15,Calc!$B11,Calc!N$7)="","",INDEX(Database!$B$6:$Q$15,Calc!$B11,Calc!N$7)),"")</f>
        <v>80000</v>
      </c>
      <c r="O11" s="34" t="str">
        <f>IFERROR(IF(INDEX(Database!$B$6:$Q$15,Calc!$B11,Calc!O$7)="","",INDEX(Database!$B$6:$Q$15,Calc!$B11,Calc!O$7)),"")</f>
        <v>Full-time</v>
      </c>
      <c r="P11" s="34" t="str">
        <f>IFERROR(IF(INDEX(Database!$B$6:$Q$15,Calc!$B11,Calc!P$7)="","",INDEX(Database!$B$6:$Q$15,Calc!$B11,Calc!P$7)),"")</f>
        <v>Regular</v>
      </c>
      <c r="Q11" s="34" t="str">
        <f>IFERROR(IF(INDEX(Database!$B$6:$Q$15,Calc!$B11,Calc!Q$7)="","",INDEX(Database!$B$6:$Q$15,Calc!$B11,Calc!Q$7)),"")</f>
        <v>Susan Davis (555-3333)</v>
      </c>
      <c r="R11" s="34" t="str">
        <f>IFERROR(IF(INDEX(Database!$B$6:$Q$15,Calc!$B11,Calc!R$7)="","",INDEX(Database!$B$6:$Q$15,Calc!$B11,Calc!R$7)),"")</f>
        <v/>
      </c>
      <c r="S11" s="34" t="str">
        <f t="shared" si="7"/>
        <v>David Davis</v>
      </c>
      <c r="U11" s="34">
        <f t="shared" si="3"/>
        <v>1003</v>
      </c>
      <c r="W11" s="34">
        <f>IFERROR(IF(COUNTIF($U$9:$U11,$U11)&gt;1,"",$U11),"")</f>
        <v>1003</v>
      </c>
      <c r="Y11" s="35">
        <f t="shared" si="4"/>
        <v>3</v>
      </c>
      <c r="Z11" s="35">
        <f t="shared" si="5"/>
        <v>3</v>
      </c>
      <c r="AA11" s="34">
        <f t="shared" si="6"/>
        <v>1003</v>
      </c>
      <c r="AD11" s="35" t="str">
        <f>IF(LEN(Form!$C8)&gt;0,ROW(Form!$C8)-ROW(Form!$C$6),"")</f>
        <v/>
      </c>
    </row>
    <row r="12" spans="2:30" x14ac:dyDescent="0.25">
      <c r="B12" s="35">
        <v>4</v>
      </c>
      <c r="C12" s="34">
        <f>IFERROR(IF(INDEX(Database!$B$6:$Q$15,Calc!$B12,Calc!C$7)="","",INDEX(Database!$B$6:$Q$15,Calc!$B12,Calc!C$7)),"")</f>
        <v>1004</v>
      </c>
      <c r="D12" s="34" t="str">
        <f>IFERROR(IF(INDEX(Database!$B$6:$Q$15,Calc!$B12,Calc!D$7)="","",INDEX(Database!$B$6:$Q$15,Calc!$B12,Calc!D$7)),"")</f>
        <v>Sarah</v>
      </c>
      <c r="E12" s="34" t="str">
        <f>IFERROR(IF(INDEX(Database!$B$6:$Q$15,Calc!$B12,Calc!E$7)="","",INDEX(Database!$B$6:$Q$15,Calc!$B12,Calc!E$7)),"")</f>
        <v>Brown</v>
      </c>
      <c r="F12" s="34" t="str">
        <f>IFERROR(IF(INDEX(Database!$B$6:$Q$15,Calc!$B12,Calc!F$7)="","",INDEX(Database!$B$6:$Q$15,Calc!$B12,Calc!F$7)),"")</f>
        <v>Financial Analyst</v>
      </c>
      <c r="G12" s="34" t="str">
        <f>IFERROR(IF(INDEX(Database!$B$6:$Q$15,Calc!$B12,Calc!G$7)="","",INDEX(Database!$B$6:$Q$15,Calc!$B12,Calc!G$7)),"")</f>
        <v>Finance</v>
      </c>
      <c r="H12" s="34" t="str">
        <f>IFERROR(IF(INDEX(Database!$B$6:$Q$15,Calc!$B12,Calc!H$7)="","",INDEX(Database!$B$6:$Q$15,Calc!$B12,Calc!H$7)),"")</f>
        <v>sarah.brown@email.com</v>
      </c>
      <c r="I12" s="34" t="str">
        <f>IFERROR(IF(INDEX(Database!$B$6:$Q$15,Calc!$B12,Calc!I$7)="","",INDEX(Database!$B$6:$Q$15,Calc!$B12,Calc!I$7)),"")</f>
        <v>555-4321</v>
      </c>
      <c r="J12" s="34" t="str">
        <f>IFERROR(IF(INDEX(Database!$B$6:$Q$15,Calc!$B12,Calc!J$7)="","",INDEX(Database!$B$6:$Q$15,Calc!$B12,Calc!J$7)),"")</f>
        <v>101 Maple Ln, Hamletville, State, ZIP</v>
      </c>
      <c r="K12" s="34">
        <f>IFERROR(IF(INDEX(Database!$B$6:$Q$15,Calc!$B12,Calc!K$7)="","",INDEX(Database!$B$6:$Q$15,Calc!$B12,Calc!K$7)),"")</f>
        <v>33212</v>
      </c>
      <c r="L12" s="34">
        <f>IFERROR(IF(INDEX(Database!$B$6:$Q$15,Calc!$B12,Calc!L$7)="","",INDEX(Database!$B$6:$Q$15,Calc!$B12,Calc!L$7)),"")</f>
        <v>39416</v>
      </c>
      <c r="M12" s="34" t="str">
        <f>IFERROR(IF(INDEX(Database!$B$6:$Q$15,Calc!$B12,Calc!M$7)="","",INDEX(Database!$B$6:$Q$15,Calc!$B12,Calc!M$7)),"")</f>
        <v>Christopher Rodriguez</v>
      </c>
      <c r="N12" s="34">
        <f>IFERROR(IF(INDEX(Database!$B$6:$Q$15,Calc!$B12,Calc!N$7)="","",INDEX(Database!$B$6:$Q$15,Calc!$B12,Calc!N$7)),"")</f>
        <v>90000</v>
      </c>
      <c r="O12" s="34" t="str">
        <f>IFERROR(IF(INDEX(Database!$B$6:$Q$15,Calc!$B12,Calc!O$7)="","",INDEX(Database!$B$6:$Q$15,Calc!$B12,Calc!O$7)),"")</f>
        <v>Part-time</v>
      </c>
      <c r="P12" s="34" t="str">
        <f>IFERROR(IF(INDEX(Database!$B$6:$Q$15,Calc!$B12,Calc!P$7)="","",INDEX(Database!$B$6:$Q$15,Calc!$B12,Calc!P$7)),"")</f>
        <v>Temporary</v>
      </c>
      <c r="Q12" s="34" t="str">
        <f>IFERROR(IF(INDEX(Database!$B$6:$Q$15,Calc!$B12,Calc!Q$7)="","",INDEX(Database!$B$6:$Q$15,Calc!$B12,Calc!Q$7)),"")</f>
        <v>Robert Brown (555-4444)</v>
      </c>
      <c r="R12" s="34" t="str">
        <f>IFERROR(IF(INDEX(Database!$B$6:$Q$15,Calc!$B12,Calc!R$7)="","",INDEX(Database!$B$6:$Q$15,Calc!$B12,Calc!R$7)),"")</f>
        <v/>
      </c>
      <c r="S12" s="34" t="str">
        <f t="shared" si="7"/>
        <v>Sarah Brown</v>
      </c>
      <c r="U12" s="34">
        <f t="shared" si="3"/>
        <v>1004</v>
      </c>
      <c r="W12" s="34">
        <f>IFERROR(IF(COUNTIF($U$9:$U12,$U12)&gt;1,"",$U12),"")</f>
        <v>1004</v>
      </c>
      <c r="Y12" s="35">
        <f t="shared" si="4"/>
        <v>4</v>
      </c>
      <c r="Z12" s="35">
        <f t="shared" si="5"/>
        <v>4</v>
      </c>
      <c r="AA12" s="34">
        <f t="shared" si="6"/>
        <v>1004</v>
      </c>
      <c r="AD12" s="35">
        <f>IF(LEN(Form!$C9)&gt;0,ROW(Form!$C9)-ROW(Form!$C$6),"")</f>
        <v>3</v>
      </c>
    </row>
    <row r="13" spans="2:30" x14ac:dyDescent="0.25">
      <c r="B13" s="35">
        <v>5</v>
      </c>
      <c r="C13" s="34">
        <f>IFERROR(IF(INDEX(Database!$B$6:$Q$15,Calc!$B13,Calc!C$7)="","",INDEX(Database!$B$6:$Q$15,Calc!$B13,Calc!C$7)),"")</f>
        <v>1005</v>
      </c>
      <c r="D13" s="34" t="str">
        <f>IFERROR(IF(INDEX(Database!$B$6:$Q$15,Calc!$B13,Calc!D$7)="","",INDEX(Database!$B$6:$Q$15,Calc!$B13,Calc!D$7)),"")</f>
        <v>Michael</v>
      </c>
      <c r="E13" s="34" t="str">
        <f>IFERROR(IF(INDEX(Database!$B$6:$Q$15,Calc!$B13,Calc!E$7)="","",INDEX(Database!$B$6:$Q$15,Calc!$B13,Calc!E$7)),"")</f>
        <v>Wilson</v>
      </c>
      <c r="F13" s="34" t="str">
        <f>IFERROR(IF(INDEX(Database!$B$6:$Q$15,Calc!$B13,Calc!F$7)="","",INDEX(Database!$B$6:$Q$15,Calc!$B13,Calc!F$7)),"")</f>
        <v>Project Manager</v>
      </c>
      <c r="G13" s="34" t="str">
        <f>IFERROR(IF(INDEX(Database!$B$6:$Q$15,Calc!$B13,Calc!G$7)="","",INDEX(Database!$B$6:$Q$15,Calc!$B13,Calc!G$7)),"")</f>
        <v>Project Management</v>
      </c>
      <c r="H13" s="34" t="str">
        <f>IFERROR(IF(INDEX(Database!$B$6:$Q$15,Calc!$B13,Calc!H$7)="","",INDEX(Database!$B$6:$Q$15,Calc!$B13,Calc!H$7)),"")</f>
        <v>michael.wilson@email.com</v>
      </c>
      <c r="I13" s="34" t="str">
        <f>IFERROR(IF(INDEX(Database!$B$6:$Q$15,Calc!$B13,Calc!I$7)="","",INDEX(Database!$B$6:$Q$15,Calc!$B13,Calc!I$7)),"")</f>
        <v>555-8765</v>
      </c>
      <c r="J13" s="34" t="str">
        <f>IFERROR(IF(INDEX(Database!$B$6:$Q$15,Calc!$B13,Calc!J$7)="","",INDEX(Database!$B$6:$Q$15,Calc!$B13,Calc!J$7)),"")</f>
        <v>202 Elm Dr, Boroughburg, State, ZIP</v>
      </c>
      <c r="K13" s="34">
        <f>IFERROR(IF(INDEX(Database!$B$6:$Q$15,Calc!$B13,Calc!K$7)="","",INDEX(Database!$B$6:$Q$15,Calc!$B13,Calc!K$7)),"")</f>
        <v>30071</v>
      </c>
      <c r="L13" s="34">
        <f>IFERROR(IF(INDEX(Database!$B$6:$Q$15,Calc!$B13,Calc!L$7)="","",INDEX(Database!$B$6:$Q$15,Calc!$B13,Calc!L$7)),"")</f>
        <v>41075</v>
      </c>
      <c r="M13" s="34" t="str">
        <f>IFERROR(IF(INDEX(Database!$B$6:$Q$15,Calc!$B13,Calc!M$7)="","",INDEX(Database!$B$6:$Q$15,Calc!$B13,Calc!M$7)),"")</f>
        <v>Amanda Martinez</v>
      </c>
      <c r="N13" s="34">
        <f>IFERROR(IF(INDEX(Database!$B$6:$Q$15,Calc!$B13,Calc!N$7)="","",INDEX(Database!$B$6:$Q$15,Calc!$B13,Calc!N$7)),"")</f>
        <v>70000</v>
      </c>
      <c r="O13" s="34" t="str">
        <f>IFERROR(IF(INDEX(Database!$B$6:$Q$15,Calc!$B13,Calc!O$7)="","",INDEX(Database!$B$6:$Q$15,Calc!$B13,Calc!O$7)),"")</f>
        <v>Full-time</v>
      </c>
      <c r="P13" s="34" t="str">
        <f>IFERROR(IF(INDEX(Database!$B$6:$Q$15,Calc!$B13,Calc!P$7)="","",INDEX(Database!$B$6:$Q$15,Calc!$B13,Calc!P$7)),"")</f>
        <v>Regular</v>
      </c>
      <c r="Q13" s="34" t="str">
        <f>IFERROR(IF(INDEX(Database!$B$6:$Q$15,Calc!$B13,Calc!Q$7)="","",INDEX(Database!$B$6:$Q$15,Calc!$B13,Calc!Q$7)),"")</f>
        <v>Lisa Wilson (555-5555)</v>
      </c>
      <c r="R13" s="34" t="str">
        <f>IFERROR(IF(INDEX(Database!$B$6:$Q$15,Calc!$B13,Calc!R$7)="","",INDEX(Database!$B$6:$Q$15,Calc!$B13,Calc!R$7)),"")</f>
        <v/>
      </c>
      <c r="S13" s="34" t="str">
        <f t="shared" si="7"/>
        <v>Michael Wilson</v>
      </c>
      <c r="U13" s="34">
        <f t="shared" si="3"/>
        <v>1005</v>
      </c>
      <c r="W13" s="34">
        <f>IFERROR(IF(COUNTIF($U$9:$U13,$U13)&gt;1,"",$U13),"")</f>
        <v>1005</v>
      </c>
      <c r="Y13" s="35">
        <f t="shared" si="4"/>
        <v>5</v>
      </c>
      <c r="Z13" s="35">
        <f t="shared" si="5"/>
        <v>5</v>
      </c>
      <c r="AA13" s="34">
        <f t="shared" si="6"/>
        <v>1005</v>
      </c>
      <c r="AD13" s="35" t="str">
        <f>IF(LEN(Form!$C10)&gt;0,ROW(Form!$C10)-ROW(Form!$C$6),"")</f>
        <v/>
      </c>
    </row>
    <row r="14" spans="2:30" x14ac:dyDescent="0.25">
      <c r="B14" s="35">
        <v>6</v>
      </c>
      <c r="C14" s="34">
        <f>IFERROR(IF(INDEX(Database!$B$6:$Q$15,Calc!$B14,Calc!C$7)="","",INDEX(Database!$B$6:$Q$15,Calc!$B14,Calc!C$7)),"")</f>
        <v>1006</v>
      </c>
      <c r="D14" s="34" t="str">
        <f>IFERROR(IF(INDEX(Database!$B$6:$Q$15,Calc!$B14,Calc!D$7)="","",INDEX(Database!$B$6:$Q$15,Calc!$B14,Calc!D$7)),"")</f>
        <v>Emily</v>
      </c>
      <c r="E14" s="34" t="str">
        <f>IFERROR(IF(INDEX(Database!$B$6:$Q$15,Calc!$B14,Calc!E$7)="","",INDEX(Database!$B$6:$Q$15,Calc!$B14,Calc!E$7)),"")</f>
        <v>Miller</v>
      </c>
      <c r="F14" s="34" t="str">
        <f>IFERROR(IF(INDEX(Database!$B$6:$Q$15,Calc!$B14,Calc!F$7)="","",INDEX(Database!$B$6:$Q$15,Calc!$B14,Calc!F$7)),"")</f>
        <v>Customer Support Representative</v>
      </c>
      <c r="G14" s="34" t="str">
        <f>IFERROR(IF(INDEX(Database!$B$6:$Q$15,Calc!$B14,Calc!G$7)="","",INDEX(Database!$B$6:$Q$15,Calc!$B14,Calc!G$7)),"")</f>
        <v>Customer Support</v>
      </c>
      <c r="H14" s="34" t="str">
        <f>IFERROR(IF(INDEX(Database!$B$6:$Q$15,Calc!$B14,Calc!H$7)="","",INDEX(Database!$B$6:$Q$15,Calc!$B14,Calc!H$7)),"")</f>
        <v>emily.miller@email.com</v>
      </c>
      <c r="I14" s="34" t="str">
        <f>IFERROR(IF(INDEX(Database!$B$6:$Q$15,Calc!$B14,Calc!I$7)="","",INDEX(Database!$B$6:$Q$15,Calc!$B14,Calc!I$7)),"")</f>
        <v>555-2345</v>
      </c>
      <c r="J14" s="34" t="str">
        <f>IFERROR(IF(INDEX(Database!$B$6:$Q$15,Calc!$B14,Calc!J$7)="","",INDEX(Database!$B$6:$Q$15,Calc!$B14,Calc!J$7)),"")</f>
        <v>303 Cedar Ct, Metropolis, State, ZIP</v>
      </c>
      <c r="K14" s="34">
        <f>IFERROR(IF(INDEX(Database!$B$6:$Q$15,Calc!$B14,Calc!K$7)="","",INDEX(Database!$B$6:$Q$15,Calc!$B14,Calc!K$7)),"")</f>
        <v>32404</v>
      </c>
      <c r="L14" s="34">
        <f>IFERROR(IF(INDEX(Database!$B$6:$Q$15,Calc!$B14,Calc!L$7)="","",INDEX(Database!$B$6:$Q$15,Calc!$B14,Calc!L$7)),"")</f>
        <v>43532</v>
      </c>
      <c r="M14" s="34" t="str">
        <f>IFERROR(IF(INDEX(Database!$B$6:$Q$15,Calc!$B14,Calc!M$7)="","",INDEX(Database!$B$6:$Q$15,Calc!$B14,Calc!M$7)),"")</f>
        <v>Daniel Jackson</v>
      </c>
      <c r="N14" s="34">
        <f>IFERROR(IF(INDEX(Database!$B$6:$Q$15,Calc!$B14,Calc!N$7)="","",INDEX(Database!$B$6:$Q$15,Calc!$B14,Calc!N$7)),"")</f>
        <v>95000</v>
      </c>
      <c r="O14" s="34" t="str">
        <f>IFERROR(IF(INDEX(Database!$B$6:$Q$15,Calc!$B14,Calc!O$7)="","",INDEX(Database!$B$6:$Q$15,Calc!$B14,Calc!O$7)),"")</f>
        <v>Full-time</v>
      </c>
      <c r="P14" s="34" t="str">
        <f>IFERROR(IF(INDEX(Database!$B$6:$Q$15,Calc!$B14,Calc!P$7)="","",INDEX(Database!$B$6:$Q$15,Calc!$B14,Calc!P$7)),"")</f>
        <v>Regular</v>
      </c>
      <c r="Q14" s="34" t="str">
        <f>IFERROR(IF(INDEX(Database!$B$6:$Q$15,Calc!$B14,Calc!Q$7)="","",INDEX(Database!$B$6:$Q$15,Calc!$B14,Calc!Q$7)),"")</f>
        <v>Peter Miller (555-6666)</v>
      </c>
      <c r="R14" s="34" t="str">
        <f>IFERROR(IF(INDEX(Database!$B$6:$Q$15,Calc!$B14,Calc!R$7)="","",INDEX(Database!$B$6:$Q$15,Calc!$B14,Calc!R$7)),"")</f>
        <v/>
      </c>
      <c r="S14" s="34" t="str">
        <f t="shared" si="7"/>
        <v>Emily Miller</v>
      </c>
      <c r="U14" s="34">
        <f t="shared" si="3"/>
        <v>1006</v>
      </c>
      <c r="W14" s="34">
        <f>IFERROR(IF(COUNTIF($U$9:$U14,$U14)&gt;1,"",$U14),"")</f>
        <v>1006</v>
      </c>
      <c r="Y14" s="35">
        <f t="shared" si="4"/>
        <v>6</v>
      </c>
      <c r="Z14" s="35">
        <f t="shared" si="5"/>
        <v>6</v>
      </c>
      <c r="AA14" s="34">
        <f t="shared" si="6"/>
        <v>1006</v>
      </c>
      <c r="AD14" s="35">
        <f>IF(LEN(Form!$C11)&gt;0,ROW(Form!$C11)-ROW(Form!$C$6),"")</f>
        <v>5</v>
      </c>
    </row>
    <row r="15" spans="2:30" x14ac:dyDescent="0.25">
      <c r="B15" s="35">
        <v>7</v>
      </c>
      <c r="C15" s="34">
        <f>IFERROR(IF(INDEX(Database!$B$6:$Q$15,Calc!$B15,Calc!C$7)="","",INDEX(Database!$B$6:$Q$15,Calc!$B15,Calc!C$7)),"")</f>
        <v>1007</v>
      </c>
      <c r="D15" s="34" t="str">
        <f>IFERROR(IF(INDEX(Database!$B$6:$Q$15,Calc!$B15,Calc!D$7)="","",INDEX(Database!$B$6:$Q$15,Calc!$B15,Calc!D$7)),"")</f>
        <v>Brian</v>
      </c>
      <c r="E15" s="34" t="str">
        <f>IFERROR(IF(INDEX(Database!$B$6:$Q$15,Calc!$B15,Calc!E$7)="","",INDEX(Database!$B$6:$Q$15,Calc!$B15,Calc!E$7)),"")</f>
        <v>Davis</v>
      </c>
      <c r="F15" s="34" t="str">
        <f>IFERROR(IF(INDEX(Database!$B$6:$Q$15,Calc!$B15,Calc!F$7)="","",INDEX(Database!$B$6:$Q$15,Calc!$B15,Calc!F$7)),"")</f>
        <v>Sales Executive</v>
      </c>
      <c r="G15" s="34" t="str">
        <f>IFERROR(IF(INDEX(Database!$B$6:$Q$15,Calc!$B15,Calc!G$7)="","",INDEX(Database!$B$6:$Q$15,Calc!$B15,Calc!G$7)),"")</f>
        <v>Sales</v>
      </c>
      <c r="H15" s="34" t="str">
        <f>IFERROR(IF(INDEX(Database!$B$6:$Q$15,Calc!$B15,Calc!H$7)="","",INDEX(Database!$B$6:$Q$15,Calc!$B15,Calc!H$7)),"")</f>
        <v>brian.davis@email.com</v>
      </c>
      <c r="I15" s="34" t="str">
        <f>IFERROR(IF(INDEX(Database!$B$6:$Q$15,Calc!$B15,Calc!I$7)="","",INDEX(Database!$B$6:$Q$15,Calc!$B15,Calc!I$7)),"")</f>
        <v>555-6789</v>
      </c>
      <c r="J15" s="34" t="str">
        <f>IFERROR(IF(INDEX(Database!$B$6:$Q$15,Calc!$B15,Calc!J$7)="","",INDEX(Database!$B$6:$Q$15,Calc!$B15,Calc!J$7)),"")</f>
        <v>404 Birch Rd, Countyville, State, ZIP</v>
      </c>
      <c r="K15" s="34">
        <f>IFERROR(IF(INDEX(Database!$B$6:$Q$15,Calc!$B15,Calc!K$7)="","",INDEX(Database!$B$6:$Q$15,Calc!$B15,Calc!K$7)),"")</f>
        <v>27710</v>
      </c>
      <c r="L15" s="34">
        <f>IFERROR(IF(INDEX(Database!$B$6:$Q$15,Calc!$B15,Calc!L$7)="","",INDEX(Database!$B$6:$Q$15,Calc!$B15,Calc!L$7)),"")</f>
        <v>38620</v>
      </c>
      <c r="M15" s="34" t="str">
        <f>IFERROR(IF(INDEX(Database!$B$6:$Q$15,Calc!$B15,Calc!M$7)="","",INDEX(Database!$B$6:$Q$15,Calc!$B15,Calc!M$7)),"")</f>
        <v>Laura Taylor</v>
      </c>
      <c r="N15" s="34">
        <f>IFERROR(IF(INDEX(Database!$B$6:$Q$15,Calc!$B15,Calc!N$7)="","",INDEX(Database!$B$6:$Q$15,Calc!$B15,Calc!N$7)),"")</f>
        <v>85000</v>
      </c>
      <c r="O15" s="34" t="str">
        <f>IFERROR(IF(INDEX(Database!$B$6:$Q$15,Calc!$B15,Calc!O$7)="","",INDEX(Database!$B$6:$Q$15,Calc!$B15,Calc!O$7)),"")</f>
        <v>Part-time</v>
      </c>
      <c r="P15" s="34" t="str">
        <f>IFERROR(IF(INDEX(Database!$B$6:$Q$15,Calc!$B15,Calc!P$7)="","",INDEX(Database!$B$6:$Q$15,Calc!$B15,Calc!P$7)),"")</f>
        <v>Temporary</v>
      </c>
      <c r="Q15" s="34" t="str">
        <f>IFERROR(IF(INDEX(Database!$B$6:$Q$15,Calc!$B15,Calc!Q$7)="","",INDEX(Database!$B$6:$Q$15,Calc!$B15,Calc!Q$7)),"")</f>
        <v>Karen Davis (555-7777)</v>
      </c>
      <c r="R15" s="34" t="str">
        <f>IFERROR(IF(INDEX(Database!$B$6:$Q$15,Calc!$B15,Calc!R$7)="","",INDEX(Database!$B$6:$Q$15,Calc!$B15,Calc!R$7)),"")</f>
        <v/>
      </c>
      <c r="S15" s="34" t="str">
        <f t="shared" si="7"/>
        <v>Brian Davis</v>
      </c>
      <c r="U15" s="34">
        <f t="shared" si="3"/>
        <v>1007</v>
      </c>
      <c r="W15" s="34">
        <f>IFERROR(IF(COUNTIF($U$9:$U15,$U15)&gt;1,"",$U15),"")</f>
        <v>1007</v>
      </c>
      <c r="Y15" s="35">
        <f t="shared" si="4"/>
        <v>7</v>
      </c>
      <c r="Z15" s="35">
        <f t="shared" si="5"/>
        <v>7</v>
      </c>
      <c r="AA15" s="34">
        <f t="shared" si="6"/>
        <v>1007</v>
      </c>
      <c r="AD15" s="35" t="str">
        <f>IF(LEN(Form!$C12)&gt;0,ROW(Form!$C12)-ROW(Form!$C$6),"")</f>
        <v/>
      </c>
    </row>
    <row r="16" spans="2:30" x14ac:dyDescent="0.25">
      <c r="B16" s="35">
        <v>8</v>
      </c>
      <c r="C16" s="34">
        <f>IFERROR(IF(INDEX(Database!$B$6:$Q$15,Calc!$B16,Calc!C$7)="","",INDEX(Database!$B$6:$Q$15,Calc!$B16,Calc!C$7)),"")</f>
        <v>1008</v>
      </c>
      <c r="D16" s="34" t="str">
        <f>IFERROR(IF(INDEX(Database!$B$6:$Q$15,Calc!$B16,Calc!D$7)="","",INDEX(Database!$B$6:$Q$15,Calc!$B16,Calc!D$7)),"")</f>
        <v>Jessica</v>
      </c>
      <c r="E16" s="34" t="str">
        <f>IFERROR(IF(INDEX(Database!$B$6:$Q$15,Calc!$B16,Calc!E$7)="","",INDEX(Database!$B$6:$Q$15,Calc!$B16,Calc!E$7)),"")</f>
        <v>Garcia</v>
      </c>
      <c r="F16" s="34" t="str">
        <f>IFERROR(IF(INDEX(Database!$B$6:$Q$15,Calc!$B16,Calc!F$7)="","",INDEX(Database!$B$6:$Q$15,Calc!$B16,Calc!F$7)),"")</f>
        <v>Graphic Designer</v>
      </c>
      <c r="G16" s="34" t="str">
        <f>IFERROR(IF(INDEX(Database!$B$6:$Q$15,Calc!$B16,Calc!G$7)="","",INDEX(Database!$B$6:$Q$15,Calc!$B16,Calc!G$7)),"")</f>
        <v>Design</v>
      </c>
      <c r="H16" s="34" t="str">
        <f>IFERROR(IF(INDEX(Database!$B$6:$Q$15,Calc!$B16,Calc!H$7)="","",INDEX(Database!$B$6:$Q$15,Calc!$B16,Calc!H$7)),"")</f>
        <v>jessica.garcia@email.com</v>
      </c>
      <c r="I16" s="34" t="str">
        <f>IFERROR(IF(INDEX(Database!$B$6:$Q$15,Calc!$B16,Calc!I$7)="","",INDEX(Database!$B$6:$Q$15,Calc!$B16,Calc!I$7)),"")</f>
        <v>555-5432</v>
      </c>
      <c r="J16" s="34" t="str">
        <f>IFERROR(IF(INDEX(Database!$B$6:$Q$15,Calc!$B16,Calc!J$7)="","",INDEX(Database!$B$6:$Q$15,Calc!$B16,Calc!J$7)),"")</f>
        <v>505 Walnut Way, Cityburg, State, ZIP</v>
      </c>
      <c r="K16" s="34">
        <f>IFERROR(IF(INDEX(Database!$B$6:$Q$15,Calc!$B16,Calc!K$7)="","",INDEX(Database!$B$6:$Q$15,Calc!$B16,Calc!K$7)),"")</f>
        <v>31953</v>
      </c>
      <c r="L16" s="34">
        <f>IFERROR(IF(INDEX(Database!$B$6:$Q$15,Calc!$B16,Calc!L$7)="","",INDEX(Database!$B$6:$Q$15,Calc!$B16,Calc!L$7)),"")</f>
        <v>41746</v>
      </c>
      <c r="M16" s="34" t="str">
        <f>IFERROR(IF(INDEX(Database!$B$6:$Q$15,Calc!$B16,Calc!M$7)="","",INDEX(Database!$B$6:$Q$15,Calc!$B16,Calc!M$7)),"")</f>
        <v>Kevin White</v>
      </c>
      <c r="N16" s="34">
        <f>IFERROR(IF(INDEX(Database!$B$6:$Q$15,Calc!$B16,Calc!N$7)="","",INDEX(Database!$B$6:$Q$15,Calc!$B16,Calc!N$7)),"")</f>
        <v>72000</v>
      </c>
      <c r="O16" s="34" t="str">
        <f>IFERROR(IF(INDEX(Database!$B$6:$Q$15,Calc!$B16,Calc!O$7)="","",INDEX(Database!$B$6:$Q$15,Calc!$B16,Calc!O$7)),"")</f>
        <v>Full-time</v>
      </c>
      <c r="P16" s="34" t="str">
        <f>IFERROR(IF(INDEX(Database!$B$6:$Q$15,Calc!$B16,Calc!P$7)="","",INDEX(Database!$B$6:$Q$15,Calc!$B16,Calc!P$7)),"")</f>
        <v>Regular</v>
      </c>
      <c r="Q16" s="34" t="str">
        <f>IFERROR(IF(INDEX(Database!$B$6:$Q$15,Calc!$B16,Calc!Q$7)="","",INDEX(Database!$B$6:$Q$15,Calc!$B16,Calc!Q$7)),"")</f>
        <v>Paul Garcia (555-8888)</v>
      </c>
      <c r="R16" s="34" t="str">
        <f>IFERROR(IF(INDEX(Database!$B$6:$Q$15,Calc!$B16,Calc!R$7)="","",INDEX(Database!$B$6:$Q$15,Calc!$B16,Calc!R$7)),"")</f>
        <v/>
      </c>
      <c r="S16" s="34" t="str">
        <f t="shared" si="7"/>
        <v>Jessica Garcia</v>
      </c>
      <c r="U16" s="34">
        <f t="shared" si="3"/>
        <v>1008</v>
      </c>
      <c r="W16" s="34">
        <f>IFERROR(IF(COUNTIF($U$9:$U16,$U16)&gt;1,"",$U16),"")</f>
        <v>1008</v>
      </c>
      <c r="Y16" s="35">
        <f t="shared" si="4"/>
        <v>8</v>
      </c>
      <c r="Z16" s="35">
        <f t="shared" si="5"/>
        <v>8</v>
      </c>
      <c r="AA16" s="34">
        <f t="shared" si="6"/>
        <v>1008</v>
      </c>
      <c r="AD16" s="35">
        <f>IF(LEN(Form!$C13)&gt;0,ROW(Form!$C13)-ROW(Form!$C$6),"")</f>
        <v>7</v>
      </c>
    </row>
    <row r="17" spans="2:30" x14ac:dyDescent="0.25">
      <c r="B17" s="35">
        <v>9</v>
      </c>
      <c r="C17" s="34" t="str">
        <f>IFERROR(IF(INDEX(Database!$B$6:$Q$15,Calc!$B17,Calc!C$7)="","",INDEX(Database!$B$6:$Q$15,Calc!$B17,Calc!C$7)),"")</f>
        <v/>
      </c>
      <c r="D17" s="34" t="str">
        <f>IFERROR(IF(INDEX(Database!$B$6:$Q$15,Calc!$B17,Calc!D$7)="","",INDEX(Database!$B$6:$Q$15,Calc!$B17,Calc!D$7)),"")</f>
        <v/>
      </c>
      <c r="E17" s="34" t="str">
        <f>IFERROR(IF(INDEX(Database!$B$6:$Q$15,Calc!$B17,Calc!E$7)="","",INDEX(Database!$B$6:$Q$15,Calc!$B17,Calc!E$7)),"")</f>
        <v/>
      </c>
      <c r="F17" s="34" t="str">
        <f>IFERROR(IF(INDEX(Database!$B$6:$Q$15,Calc!$B17,Calc!F$7)="","",INDEX(Database!$B$6:$Q$15,Calc!$B17,Calc!F$7)),"")</f>
        <v/>
      </c>
      <c r="G17" s="34" t="str">
        <f>IFERROR(IF(INDEX(Database!$B$6:$Q$15,Calc!$B17,Calc!G$7)="","",INDEX(Database!$B$6:$Q$15,Calc!$B17,Calc!G$7)),"")</f>
        <v/>
      </c>
      <c r="H17" s="34" t="str">
        <f>IFERROR(IF(INDEX(Database!$B$6:$Q$15,Calc!$B17,Calc!H$7)="","",INDEX(Database!$B$6:$Q$15,Calc!$B17,Calc!H$7)),"")</f>
        <v/>
      </c>
      <c r="I17" s="34" t="str">
        <f>IFERROR(IF(INDEX(Database!$B$6:$Q$15,Calc!$B17,Calc!I$7)="","",INDEX(Database!$B$6:$Q$15,Calc!$B17,Calc!I$7)),"")</f>
        <v/>
      </c>
      <c r="J17" s="34" t="str">
        <f>IFERROR(IF(INDEX(Database!$B$6:$Q$15,Calc!$B17,Calc!J$7)="","",INDEX(Database!$B$6:$Q$15,Calc!$B17,Calc!J$7)),"")</f>
        <v/>
      </c>
      <c r="K17" s="34" t="str">
        <f>IFERROR(IF(INDEX(Database!$B$6:$Q$15,Calc!$B17,Calc!K$7)="","",INDEX(Database!$B$6:$Q$15,Calc!$B17,Calc!K$7)),"")</f>
        <v/>
      </c>
      <c r="L17" s="34" t="str">
        <f>IFERROR(IF(INDEX(Database!$B$6:$Q$15,Calc!$B17,Calc!L$7)="","",INDEX(Database!$B$6:$Q$15,Calc!$B17,Calc!L$7)),"")</f>
        <v/>
      </c>
      <c r="M17" s="34" t="str">
        <f>IFERROR(IF(INDEX(Database!$B$6:$Q$15,Calc!$B17,Calc!M$7)="","",INDEX(Database!$B$6:$Q$15,Calc!$B17,Calc!M$7)),"")</f>
        <v/>
      </c>
      <c r="N17" s="34" t="str">
        <f>IFERROR(IF(INDEX(Database!$B$6:$Q$15,Calc!$B17,Calc!N$7)="","",INDEX(Database!$B$6:$Q$15,Calc!$B17,Calc!N$7)),"")</f>
        <v/>
      </c>
      <c r="O17" s="34" t="str">
        <f>IFERROR(IF(INDEX(Database!$B$6:$Q$15,Calc!$B17,Calc!O$7)="","",INDEX(Database!$B$6:$Q$15,Calc!$B17,Calc!O$7)),"")</f>
        <v/>
      </c>
      <c r="P17" s="34" t="str">
        <f>IFERROR(IF(INDEX(Database!$B$6:$Q$15,Calc!$B17,Calc!P$7)="","",INDEX(Database!$B$6:$Q$15,Calc!$B17,Calc!P$7)),"")</f>
        <v/>
      </c>
      <c r="Q17" s="34" t="str">
        <f>IFERROR(IF(INDEX(Database!$B$6:$Q$15,Calc!$B17,Calc!Q$7)="","",INDEX(Database!$B$6:$Q$15,Calc!$B17,Calc!Q$7)),"")</f>
        <v/>
      </c>
      <c r="R17" s="34" t="str">
        <f>IFERROR(IF(INDEX(Database!$B$6:$Q$15,Calc!$B17,Calc!R$7)="","",INDEX(Database!$B$6:$Q$15,Calc!$B17,Calc!R$7)),"")</f>
        <v/>
      </c>
      <c r="S17" s="34" t="str">
        <f t="shared" si="7"/>
        <v/>
      </c>
      <c r="U17" s="34" t="str">
        <f t="shared" si="3"/>
        <v/>
      </c>
      <c r="W17" s="34" t="str">
        <f>IFERROR(IF(COUNTIF($U$9:$U17,$U17)&gt;1,"",$U17),"")</f>
        <v/>
      </c>
      <c r="Y17" s="35" t="str">
        <f t="shared" si="4"/>
        <v/>
      </c>
      <c r="Z17" s="35" t="str">
        <f t="shared" si="5"/>
        <v/>
      </c>
      <c r="AA17" s="34" t="str">
        <f t="shared" si="6"/>
        <v/>
      </c>
      <c r="AD17" s="35">
        <f>IF(LEN(Form!$C14)&gt;0,ROW(Form!$C14)-ROW(Form!$C$6),"")</f>
        <v>8</v>
      </c>
    </row>
    <row r="18" spans="2:30" x14ac:dyDescent="0.25">
      <c r="B18" s="35">
        <v>10</v>
      </c>
      <c r="C18" s="34" t="str">
        <f>IFERROR(IF(INDEX(Database!$B$6:$Q$15,Calc!$B18,Calc!C$7)="","",INDEX(Database!$B$6:$Q$15,Calc!$B18,Calc!C$7)),"")</f>
        <v/>
      </c>
      <c r="D18" s="34" t="str">
        <f>IFERROR(IF(INDEX(Database!$B$6:$Q$15,Calc!$B18,Calc!D$7)="","",INDEX(Database!$B$6:$Q$15,Calc!$B18,Calc!D$7)),"")</f>
        <v/>
      </c>
      <c r="E18" s="34" t="str">
        <f>IFERROR(IF(INDEX(Database!$B$6:$Q$15,Calc!$B18,Calc!E$7)="","",INDEX(Database!$B$6:$Q$15,Calc!$B18,Calc!E$7)),"")</f>
        <v/>
      </c>
      <c r="F18" s="34" t="str">
        <f>IFERROR(IF(INDEX(Database!$B$6:$Q$15,Calc!$B18,Calc!F$7)="","",INDEX(Database!$B$6:$Q$15,Calc!$B18,Calc!F$7)),"")</f>
        <v/>
      </c>
      <c r="G18" s="34" t="str">
        <f>IFERROR(IF(INDEX(Database!$B$6:$Q$15,Calc!$B18,Calc!G$7)="","",INDEX(Database!$B$6:$Q$15,Calc!$B18,Calc!G$7)),"")</f>
        <v/>
      </c>
      <c r="H18" s="34" t="str">
        <f>IFERROR(IF(INDEX(Database!$B$6:$Q$15,Calc!$B18,Calc!H$7)="","",INDEX(Database!$B$6:$Q$15,Calc!$B18,Calc!H$7)),"")</f>
        <v/>
      </c>
      <c r="I18" s="34" t="str">
        <f>IFERROR(IF(INDEX(Database!$B$6:$Q$15,Calc!$B18,Calc!I$7)="","",INDEX(Database!$B$6:$Q$15,Calc!$B18,Calc!I$7)),"")</f>
        <v/>
      </c>
      <c r="J18" s="34" t="str">
        <f>IFERROR(IF(INDEX(Database!$B$6:$Q$15,Calc!$B18,Calc!J$7)="","",INDEX(Database!$B$6:$Q$15,Calc!$B18,Calc!J$7)),"")</f>
        <v/>
      </c>
      <c r="K18" s="34" t="str">
        <f>IFERROR(IF(INDEX(Database!$B$6:$Q$15,Calc!$B18,Calc!K$7)="","",INDEX(Database!$B$6:$Q$15,Calc!$B18,Calc!K$7)),"")</f>
        <v/>
      </c>
      <c r="L18" s="34" t="str">
        <f>IFERROR(IF(INDEX(Database!$B$6:$Q$15,Calc!$B18,Calc!L$7)="","",INDEX(Database!$B$6:$Q$15,Calc!$B18,Calc!L$7)),"")</f>
        <v/>
      </c>
      <c r="M18" s="34" t="str">
        <f>IFERROR(IF(INDEX(Database!$B$6:$Q$15,Calc!$B18,Calc!M$7)="","",INDEX(Database!$B$6:$Q$15,Calc!$B18,Calc!M$7)),"")</f>
        <v/>
      </c>
      <c r="N18" s="34" t="str">
        <f>IFERROR(IF(INDEX(Database!$B$6:$Q$15,Calc!$B18,Calc!N$7)="","",INDEX(Database!$B$6:$Q$15,Calc!$B18,Calc!N$7)),"")</f>
        <v/>
      </c>
      <c r="O18" s="34" t="str">
        <f>IFERROR(IF(INDEX(Database!$B$6:$Q$15,Calc!$B18,Calc!O$7)="","",INDEX(Database!$B$6:$Q$15,Calc!$B18,Calc!O$7)),"")</f>
        <v/>
      </c>
      <c r="P18" s="34" t="str">
        <f>IFERROR(IF(INDEX(Database!$B$6:$Q$15,Calc!$B18,Calc!P$7)="","",INDEX(Database!$B$6:$Q$15,Calc!$B18,Calc!P$7)),"")</f>
        <v/>
      </c>
      <c r="Q18" s="34" t="str">
        <f>IFERROR(IF(INDEX(Database!$B$6:$Q$15,Calc!$B18,Calc!Q$7)="","",INDEX(Database!$B$6:$Q$15,Calc!$B18,Calc!Q$7)),"")</f>
        <v/>
      </c>
      <c r="R18" s="34" t="str">
        <f>IFERROR(IF(INDEX(Database!$B$6:$Q$15,Calc!$B18,Calc!R$7)="","",INDEX(Database!$B$6:$Q$15,Calc!$B18,Calc!R$7)),"")</f>
        <v/>
      </c>
      <c r="S18" s="34" t="str">
        <f t="shared" si="7"/>
        <v/>
      </c>
      <c r="U18" s="34" t="str">
        <f t="shared" si="3"/>
        <v/>
      </c>
      <c r="W18" s="34" t="str">
        <f>IFERROR(IF(COUNTIF($U$9:$U18,$U18)&gt;1,"",$U18),"")</f>
        <v/>
      </c>
      <c r="Y18" s="35" t="str">
        <f t="shared" si="4"/>
        <v/>
      </c>
      <c r="Z18" s="35" t="str">
        <f t="shared" si="5"/>
        <v/>
      </c>
      <c r="AA18" s="34" t="str">
        <f t="shared" si="6"/>
        <v/>
      </c>
      <c r="AD18" s="35">
        <f>IF(LEN(Form!$C15)&gt;0,ROW(Form!$C15)-ROW(Form!$C$6),"")</f>
        <v>9</v>
      </c>
    </row>
    <row r="19" spans="2:30" x14ac:dyDescent="0.25">
      <c r="AD19" s="35" t="str">
        <f>IF(LEN(Form!$C16)&gt;0,ROW(Form!$C16)-ROW(Form!$C$6),"")</f>
        <v/>
      </c>
    </row>
    <row r="20" spans="2:30" x14ac:dyDescent="0.25">
      <c r="AD20" s="35">
        <f>IF(LEN(Form!$C17)&gt;0,ROW(Form!$C17)-ROW(Form!$C$6),"")</f>
        <v>11</v>
      </c>
    </row>
    <row r="21" spans="2:30" x14ac:dyDescent="0.25">
      <c r="AD21" s="35">
        <f>IF(LEN(Form!$C18)&gt;0,ROW(Form!$C18)-ROW(Form!$C$6),"")</f>
        <v>12</v>
      </c>
    </row>
    <row r="22" spans="2:30" x14ac:dyDescent="0.25">
      <c r="AD22" s="35">
        <f>IF(LEN(Form!$C19)&gt;0,ROW(Form!$C19)-ROW(Form!$C$6),"")</f>
        <v>13</v>
      </c>
    </row>
    <row r="23" spans="2:30" x14ac:dyDescent="0.25">
      <c r="AD23" s="35" t="str">
        <f>IF(LEN(Form!$C20)&gt;0,ROW(Form!$C20)-ROW(Form!$C$6),"")</f>
        <v/>
      </c>
    </row>
    <row r="24" spans="2:30" x14ac:dyDescent="0.25">
      <c r="AD24" s="35">
        <f>IF(LEN(Form!$C21)&gt;0,ROW(Form!$C21)-ROW(Form!$C$6),"")</f>
        <v>15</v>
      </c>
    </row>
    <row r="25" spans="2:30" x14ac:dyDescent="0.25">
      <c r="AD25" s="35">
        <f>IF(LEN(Form!$C22)&gt;0,ROW(Form!$C22)-ROW(Form!$C$6),"")</f>
        <v>16</v>
      </c>
    </row>
    <row r="26" spans="2:30" x14ac:dyDescent="0.25">
      <c r="AD26" s="35">
        <f>IF(LEN(Form!$C23)&gt;0,ROW(Form!$C23)-ROW(Form!$C$6),"")</f>
        <v>17</v>
      </c>
    </row>
    <row r="27" spans="2:30" x14ac:dyDescent="0.25">
      <c r="AD27" s="35">
        <f>IF(LEN(Form!$C24)&gt;0,ROW(Form!$C24)-ROW(Form!$C$6),"")</f>
        <v>18</v>
      </c>
    </row>
    <row r="28" spans="2:30" x14ac:dyDescent="0.25">
      <c r="AD28" s="35">
        <f>IF(LEN(Form!$C25)&gt;0,ROW(Form!$C25)-ROW(Form!$C$6),"")</f>
        <v>19</v>
      </c>
    </row>
    <row r="29" spans="2:30" x14ac:dyDescent="0.25">
      <c r="AD29" s="35" t="str">
        <f>IF(LEN(Form!$C26)&gt;0,ROW(Form!$C26)-ROW(Form!$C$6),"")</f>
        <v/>
      </c>
    </row>
  </sheetData>
  <mergeCells count="1">
    <mergeCell ref="B7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Database</vt:lpstr>
      <vt:lpstr>Form</vt:lpstr>
      <vt:lpstr>Calc</vt:lpstr>
      <vt:lpstr>ToU</vt:lpstr>
      <vt:lpstr>ToU!Print_Area</vt:lpstr>
      <vt:lpstr>Database!Print_Titles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2023-12-18T13:11:18Z</cp:lastPrinted>
  <dcterms:created xsi:type="dcterms:W3CDTF">2018-11-13T14:01:04Z</dcterms:created>
  <dcterms:modified xsi:type="dcterms:W3CDTF">2023-12-21T07:03:23Z</dcterms:modified>
  <dc:title>Employee Directory V1 Template</dc:title>
  <dc:subject>Employee Directory V1</dc:subject>
  <dc:description>Employee Directory V1 template by Master Productivity Kit — masterproductivitykit.com</dc:description>
  <cp:keywords>Master Productivity Kit, Excel template, Google Sheets template</cp:keywords>
  <cp:category>Business Template</cp:category>
</cp:coreProperties>
</file>