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314\"/>
    </mc:Choice>
  </mc:AlternateContent>
  <xr:revisionPtr revIDLastSave="0" documentId="13_ncr:1_{5FD83B8C-9229-415F-A2C4-3784E5D127B2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13" r:id="rId1"/>
    <sheet name="Calc" sheetId="11" state="hidden" r:id="rId2"/>
  </sheets>
  <definedNames>
    <definedName name="actcolorcode">Calc!$K$5</definedName>
    <definedName name="actorder">Calc!$K$2</definedName>
    <definedName name="actstate">Calc!$K$3</definedName>
    <definedName name="actstatevalue">Calc!$K$4</definedName>
    <definedName name="acttext">Calc!$K$6</definedName>
    <definedName name="acttextvalue">Calc!$K$7</definedName>
    <definedName name="AllColorsRange">Dashboard!$C$38:$G$42</definedName>
    <definedName name="bgcolor">Dashboard!$E$53</definedName>
    <definedName name="bordercolor">Dashboard!$E$54</definedName>
    <definedName name="color1">Calc!$N$3</definedName>
    <definedName name="color2">Calc!$N$4</definedName>
    <definedName name="color3">Calc!$N$5</definedName>
    <definedName name="color4">Calc!$N$6</definedName>
    <definedName name="color5">Calc!$N$7</definedName>
    <definedName name="color99">Calc!$O$3</definedName>
    <definedName name="colorselectrange">Dashboard!$C$43:$G$44</definedName>
    <definedName name="fontsize">Dashboard!$M$51</definedName>
    <definedName name="freecheck">Calc!$J$12</definedName>
    <definedName name="instructions">Calc!$S$3</definedName>
    <definedName name="LegendColorRange">Calc!$M$13:$M$17</definedName>
    <definedName name="LegendDisplay">Dashboard!$E$56</definedName>
    <definedName name="LegendNumbers">Calc!$N$13:$O$17</definedName>
    <definedName name="LegendOrigin">Dashboard!$I$38:$J$42</definedName>
    <definedName name="LegendPut">Dashboard!$B$27:$D$33</definedName>
    <definedName name="LegendSource">Calc!$M$11:$O$17</definedName>
    <definedName name="mapbgrange">Dashboard!$B$6:$N$33</definedName>
    <definedName name="NoLegendSource">Calc!$M$20:$O$26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0">Dashboard!$B$6:$N$33</definedName>
    <definedName name="SelectedColorsRange">Calc!$N$3:$N$7</definedName>
    <definedName name="SettingsCell">Dashboard!$B$35</definedName>
    <definedName name="shapestotal">Calc!$K$9</definedName>
    <definedName name="textsettings">Calc!$Q$3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1" l="1"/>
  <c r="K6" i="11" l="1"/>
  <c r="K3" i="11"/>
  <c r="E4" i="11"/>
  <c r="F4" i="11"/>
  <c r="G4" i="11"/>
  <c r="E5" i="11"/>
  <c r="F5" i="11"/>
  <c r="G5" i="11"/>
  <c r="E6" i="11"/>
  <c r="F6" i="11"/>
  <c r="G6" i="11"/>
  <c r="E7" i="11"/>
  <c r="F7" i="11"/>
  <c r="G7" i="11"/>
  <c r="E8" i="11"/>
  <c r="F8" i="11"/>
  <c r="G8" i="11"/>
  <c r="E9" i="11"/>
  <c r="F9" i="11"/>
  <c r="G9" i="11"/>
  <c r="E10" i="11"/>
  <c r="F10" i="11"/>
  <c r="G10" i="11"/>
  <c r="E11" i="11"/>
  <c r="F11" i="11"/>
  <c r="G11" i="11"/>
  <c r="E12" i="11"/>
  <c r="F12" i="11"/>
  <c r="G12" i="11"/>
  <c r="E13" i="11"/>
  <c r="F13" i="11"/>
  <c r="G13" i="11"/>
  <c r="E14" i="11"/>
  <c r="F14" i="11"/>
  <c r="G14" i="11"/>
  <c r="E15" i="11"/>
  <c r="F15" i="11"/>
  <c r="G15" i="11"/>
  <c r="E16" i="11"/>
  <c r="F16" i="11"/>
  <c r="G16" i="11"/>
  <c r="E17" i="11"/>
  <c r="F17" i="11"/>
  <c r="G17" i="11"/>
  <c r="E18" i="11"/>
  <c r="F18" i="11"/>
  <c r="G18" i="11"/>
  <c r="E19" i="11"/>
  <c r="F19" i="11"/>
  <c r="G19" i="11"/>
  <c r="E20" i="11"/>
  <c r="F20" i="11"/>
  <c r="G20" i="11"/>
  <c r="E21" i="11"/>
  <c r="F21" i="11"/>
  <c r="G21" i="11"/>
  <c r="E22" i="11"/>
  <c r="F22" i="11"/>
  <c r="G22" i="11"/>
  <c r="E23" i="11"/>
  <c r="F23" i="11"/>
  <c r="H23" i="11" s="1"/>
  <c r="G23" i="11"/>
  <c r="E24" i="11"/>
  <c r="F24" i="11"/>
  <c r="G24" i="11"/>
  <c r="E25" i="11"/>
  <c r="F25" i="11"/>
  <c r="G25" i="11"/>
  <c r="E26" i="11"/>
  <c r="F26" i="11"/>
  <c r="G26" i="11"/>
  <c r="E27" i="11"/>
  <c r="F27" i="11"/>
  <c r="H27" i="11" s="1"/>
  <c r="G27" i="11"/>
  <c r="E28" i="11"/>
  <c r="F28" i="11"/>
  <c r="G28" i="11"/>
  <c r="E29" i="11"/>
  <c r="F29" i="11"/>
  <c r="G29" i="11"/>
  <c r="E30" i="11"/>
  <c r="F30" i="11"/>
  <c r="G30" i="11"/>
  <c r="E31" i="11"/>
  <c r="F31" i="11"/>
  <c r="H31" i="11" s="1"/>
  <c r="G31" i="11"/>
  <c r="E32" i="11"/>
  <c r="F32" i="11"/>
  <c r="G32" i="11"/>
  <c r="E33" i="11"/>
  <c r="F33" i="11"/>
  <c r="G33" i="11"/>
  <c r="E34" i="11"/>
  <c r="F34" i="11"/>
  <c r="G34" i="11"/>
  <c r="E35" i="11"/>
  <c r="F35" i="11"/>
  <c r="H35" i="11" s="1"/>
  <c r="G35" i="11"/>
  <c r="E36" i="11"/>
  <c r="F36" i="11"/>
  <c r="G36" i="11"/>
  <c r="E37" i="11"/>
  <c r="F37" i="11"/>
  <c r="G37" i="11"/>
  <c r="E38" i="11"/>
  <c r="F38" i="11"/>
  <c r="G38" i="11"/>
  <c r="E39" i="11"/>
  <c r="F39" i="11"/>
  <c r="G39" i="11"/>
  <c r="E40" i="11"/>
  <c r="F40" i="11"/>
  <c r="G40" i="11"/>
  <c r="E41" i="11"/>
  <c r="F41" i="11"/>
  <c r="G41" i="11"/>
  <c r="E42" i="11"/>
  <c r="F42" i="11"/>
  <c r="G42" i="11"/>
  <c r="E43" i="11"/>
  <c r="F43" i="11"/>
  <c r="H43" i="11" s="1"/>
  <c r="G43" i="11"/>
  <c r="E44" i="11"/>
  <c r="F44" i="11"/>
  <c r="G44" i="11"/>
  <c r="E45" i="11"/>
  <c r="F45" i="11"/>
  <c r="G45" i="11"/>
  <c r="E46" i="11"/>
  <c r="F46" i="11"/>
  <c r="G46" i="11"/>
  <c r="E47" i="11"/>
  <c r="F47" i="11"/>
  <c r="H47" i="11" s="1"/>
  <c r="G47" i="11"/>
  <c r="E48" i="11"/>
  <c r="F48" i="11"/>
  <c r="G48" i="11"/>
  <c r="E49" i="11"/>
  <c r="F49" i="11"/>
  <c r="H49" i="11" s="1"/>
  <c r="G49" i="11"/>
  <c r="E50" i="11"/>
  <c r="F50" i="11"/>
  <c r="G50" i="11"/>
  <c r="E51" i="11"/>
  <c r="F51" i="11"/>
  <c r="H51" i="11" s="1"/>
  <c r="G51" i="11"/>
  <c r="E52" i="11"/>
  <c r="F52" i="11"/>
  <c r="G52" i="11"/>
  <c r="E53" i="11"/>
  <c r="F53" i="11"/>
  <c r="G53" i="11"/>
  <c r="E54" i="11"/>
  <c r="F54" i="11"/>
  <c r="G54" i="11"/>
  <c r="E55" i="11"/>
  <c r="F55" i="11"/>
  <c r="H55" i="11" s="1"/>
  <c r="G55" i="11"/>
  <c r="E56" i="11"/>
  <c r="F56" i="11"/>
  <c r="G56" i="11"/>
  <c r="E57" i="11"/>
  <c r="F57" i="11"/>
  <c r="G57" i="11"/>
  <c r="E58" i="11"/>
  <c r="F58" i="11"/>
  <c r="G58" i="11"/>
  <c r="E59" i="11"/>
  <c r="F59" i="11"/>
  <c r="G59" i="11"/>
  <c r="E60" i="11"/>
  <c r="F60" i="11"/>
  <c r="G60" i="11"/>
  <c r="E61" i="11"/>
  <c r="F61" i="11"/>
  <c r="G61" i="11"/>
  <c r="E62" i="11"/>
  <c r="F62" i="11"/>
  <c r="G62" i="11"/>
  <c r="E63" i="11"/>
  <c r="F63" i="11"/>
  <c r="H63" i="11" s="1"/>
  <c r="G63" i="11"/>
  <c r="E64" i="11"/>
  <c r="F64" i="11"/>
  <c r="G64" i="11"/>
  <c r="E65" i="11"/>
  <c r="F65" i="11"/>
  <c r="G65" i="11"/>
  <c r="E66" i="11"/>
  <c r="F66" i="11"/>
  <c r="G66" i="11"/>
  <c r="E67" i="11"/>
  <c r="F67" i="11"/>
  <c r="G67" i="11"/>
  <c r="E68" i="11"/>
  <c r="F68" i="11"/>
  <c r="G68" i="11"/>
  <c r="E69" i="11"/>
  <c r="F69" i="11"/>
  <c r="G69" i="11"/>
  <c r="E70" i="11"/>
  <c r="F70" i="11"/>
  <c r="G70" i="11"/>
  <c r="E71" i="11"/>
  <c r="F71" i="11"/>
  <c r="G71" i="11"/>
  <c r="E72" i="11"/>
  <c r="F72" i="11"/>
  <c r="G72" i="11"/>
  <c r="E73" i="11"/>
  <c r="F73" i="11"/>
  <c r="H73" i="11" s="1"/>
  <c r="G73" i="11"/>
  <c r="E74" i="11"/>
  <c r="F74" i="11"/>
  <c r="G74" i="11"/>
  <c r="E75" i="11"/>
  <c r="F75" i="11"/>
  <c r="G75" i="11"/>
  <c r="E76" i="11"/>
  <c r="F76" i="11"/>
  <c r="G76" i="11"/>
  <c r="E77" i="11"/>
  <c r="F77" i="11"/>
  <c r="H77" i="11" s="1"/>
  <c r="G77" i="11"/>
  <c r="E78" i="11"/>
  <c r="F78" i="11"/>
  <c r="G78" i="11"/>
  <c r="E79" i="11"/>
  <c r="F79" i="11"/>
  <c r="H79" i="11" s="1"/>
  <c r="G79" i="11"/>
  <c r="E80" i="11"/>
  <c r="F80" i="11"/>
  <c r="G80" i="11"/>
  <c r="E81" i="11"/>
  <c r="F81" i="11"/>
  <c r="G81" i="11"/>
  <c r="E82" i="11"/>
  <c r="F82" i="11"/>
  <c r="G82" i="11"/>
  <c r="E83" i="11"/>
  <c r="F83" i="11"/>
  <c r="G83" i="11"/>
  <c r="K4" i="11" s="1"/>
  <c r="K5" i="11" s="1"/>
  <c r="F3" i="11"/>
  <c r="G3" i="11"/>
  <c r="E3" i="11"/>
  <c r="H82" i="11"/>
  <c r="H80" i="11"/>
  <c r="H78" i="11"/>
  <c r="H76" i="11"/>
  <c r="H74" i="11"/>
  <c r="H72" i="11"/>
  <c r="H70" i="11"/>
  <c r="H69" i="11"/>
  <c r="H68" i="11"/>
  <c r="H66" i="11"/>
  <c r="H65" i="11"/>
  <c r="H64" i="11"/>
  <c r="H62" i="11"/>
  <c r="H61" i="11"/>
  <c r="H58" i="11"/>
  <c r="H57" i="11"/>
  <c r="H56" i="11"/>
  <c r="H54" i="11"/>
  <c r="H53" i="11"/>
  <c r="H50" i="11"/>
  <c r="H48" i="11"/>
  <c r="H46" i="11"/>
  <c r="H45" i="11"/>
  <c r="H44" i="11"/>
  <c r="H42" i="11"/>
  <c r="H40" i="11"/>
  <c r="H39" i="11"/>
  <c r="H38" i="11"/>
  <c r="H37" i="11"/>
  <c r="H36" i="11"/>
  <c r="H34" i="11"/>
  <c r="H32" i="11"/>
  <c r="H30" i="11"/>
  <c r="H29" i="11"/>
  <c r="H28" i="11"/>
  <c r="H26" i="11"/>
  <c r="H25" i="11"/>
  <c r="H24" i="11"/>
  <c r="H21" i="11"/>
  <c r="H20" i="11"/>
  <c r="H19" i="11"/>
  <c r="H18" i="11"/>
  <c r="H17" i="11"/>
  <c r="H16" i="11"/>
  <c r="H13" i="11"/>
  <c r="H12" i="11"/>
  <c r="H11" i="11"/>
  <c r="H10" i="11"/>
  <c r="H9" i="11"/>
  <c r="H6" i="11"/>
  <c r="H5" i="11"/>
  <c r="H4" i="11"/>
  <c r="B4" i="11"/>
  <c r="D4" i="11" s="1"/>
  <c r="D3" i="11"/>
  <c r="C3" i="11"/>
  <c r="J12" i="11" l="1"/>
  <c r="H75" i="11"/>
  <c r="H7" i="11"/>
  <c r="H14" i="11"/>
  <c r="H33" i="11"/>
  <c r="H52" i="11"/>
  <c r="H59" i="11"/>
  <c r="H71" i="11"/>
  <c r="H83" i="11"/>
  <c r="K7" i="11" s="1"/>
  <c r="H81" i="11"/>
  <c r="H3" i="11"/>
  <c r="H8" i="11"/>
  <c r="H15" i="11"/>
  <c r="H22" i="11"/>
  <c r="H41" i="11"/>
  <c r="H60" i="11"/>
  <c r="H67" i="11"/>
  <c r="B5" i="11"/>
  <c r="C4" i="11"/>
  <c r="D5" i="11" l="1"/>
  <c r="B6" i="11"/>
  <c r="C5" i="11"/>
  <c r="D6" i="11" l="1"/>
  <c r="C6" i="11"/>
  <c r="B7" i="11"/>
  <c r="D7" i="11" l="1"/>
  <c r="B8" i="11"/>
  <c r="C7" i="11"/>
  <c r="D8" i="11" l="1"/>
  <c r="C8" i="11"/>
  <c r="B9" i="11"/>
  <c r="D9" i="11" l="1"/>
  <c r="C9" i="11"/>
  <c r="B10" i="11"/>
  <c r="D10" i="11" l="1"/>
  <c r="C10" i="11"/>
  <c r="B11" i="11"/>
  <c r="B12" i="11" l="1"/>
  <c r="D11" i="11"/>
  <c r="C11" i="11"/>
  <c r="B13" i="11" l="1"/>
  <c r="D12" i="11"/>
  <c r="C12" i="11"/>
  <c r="B14" i="11" l="1"/>
  <c r="C13" i="11"/>
  <c r="D13" i="11"/>
  <c r="C14" i="11" l="1"/>
  <c r="B15" i="11"/>
  <c r="D14" i="11"/>
  <c r="D15" i="11" l="1"/>
  <c r="C15" i="11"/>
  <c r="B16" i="11"/>
  <c r="D16" i="11" l="1"/>
  <c r="C16" i="11"/>
  <c r="B17" i="11"/>
  <c r="D17" i="11" l="1"/>
  <c r="C17" i="11"/>
  <c r="B18" i="11"/>
  <c r="D18" i="11" l="1"/>
  <c r="C18" i="11"/>
  <c r="B19" i="11"/>
  <c r="B20" i="11" l="1"/>
  <c r="D19" i="11"/>
  <c r="C19" i="11"/>
  <c r="B21" i="11" l="1"/>
  <c r="D20" i="11"/>
  <c r="C20" i="11"/>
  <c r="B22" i="11" l="1"/>
  <c r="C21" i="11"/>
  <c r="D21" i="11"/>
  <c r="C22" i="11" l="1"/>
  <c r="D22" i="11"/>
  <c r="B23" i="11"/>
  <c r="D23" i="11" l="1"/>
  <c r="C23" i="11"/>
  <c r="B24" i="11"/>
  <c r="D24" i="11" l="1"/>
  <c r="C24" i="11"/>
  <c r="B25" i="11"/>
  <c r="D25" i="11" l="1"/>
  <c r="C25" i="11"/>
  <c r="B26" i="11"/>
  <c r="D26" i="11" l="1"/>
  <c r="C26" i="11"/>
  <c r="B27" i="11"/>
  <c r="D27" i="11" l="1"/>
  <c r="C27" i="11"/>
  <c r="B28" i="11"/>
  <c r="B29" i="11" l="1"/>
  <c r="D28" i="11"/>
  <c r="C28" i="11"/>
  <c r="B30" i="11" l="1"/>
  <c r="C29" i="11"/>
  <c r="D29" i="11"/>
  <c r="C30" i="11" l="1"/>
  <c r="D30" i="11"/>
  <c r="B31" i="11"/>
  <c r="D31" i="11" l="1"/>
  <c r="C31" i="11"/>
  <c r="B32" i="11"/>
  <c r="D32" i="11" l="1"/>
  <c r="C32" i="11"/>
  <c r="B33" i="11"/>
  <c r="D33" i="11" l="1"/>
  <c r="C33" i="11"/>
  <c r="B34" i="11"/>
  <c r="D34" i="11" l="1"/>
  <c r="C34" i="11"/>
  <c r="B35" i="11"/>
  <c r="B36" i="11" l="1"/>
  <c r="D35" i="11"/>
  <c r="C35" i="11"/>
  <c r="B37" i="11" l="1"/>
  <c r="D36" i="11"/>
  <c r="C36" i="11"/>
  <c r="B38" i="11" l="1"/>
  <c r="C37" i="11"/>
  <c r="D37" i="11"/>
  <c r="C38" i="11" l="1"/>
  <c r="B39" i="11"/>
  <c r="D38" i="11"/>
  <c r="D39" i="11" l="1"/>
  <c r="C39" i="11"/>
  <c r="B40" i="11"/>
  <c r="D40" i="11" l="1"/>
  <c r="C40" i="11"/>
  <c r="B41" i="11"/>
  <c r="D41" i="11" l="1"/>
  <c r="C41" i="11"/>
  <c r="B42" i="11"/>
  <c r="D42" i="11" l="1"/>
  <c r="C42" i="11"/>
  <c r="B43" i="11"/>
  <c r="D43" i="11" l="1"/>
  <c r="C43" i="11"/>
  <c r="B44" i="11"/>
  <c r="B45" i="11" l="1"/>
  <c r="D44" i="11"/>
  <c r="C44" i="11"/>
  <c r="B46" i="11" l="1"/>
  <c r="C45" i="11"/>
  <c r="D45" i="11"/>
  <c r="C46" i="11" l="1"/>
  <c r="B47" i="11"/>
  <c r="D46" i="11"/>
  <c r="D47" i="11" l="1"/>
  <c r="C47" i="11"/>
  <c r="B48" i="11"/>
  <c r="D48" i="11" l="1"/>
  <c r="C48" i="11"/>
  <c r="B49" i="11"/>
  <c r="D49" i="11" l="1"/>
  <c r="C49" i="11"/>
  <c r="B50" i="11"/>
  <c r="D50" i="11" l="1"/>
  <c r="C50" i="11"/>
  <c r="B51" i="11"/>
  <c r="D51" i="11" l="1"/>
  <c r="C51" i="11"/>
  <c r="B52" i="11"/>
  <c r="B53" i="11" l="1"/>
  <c r="D52" i="11"/>
  <c r="C52" i="11"/>
  <c r="B54" i="11" l="1"/>
  <c r="D53" i="11"/>
  <c r="C53" i="11"/>
  <c r="C54" i="11" l="1"/>
  <c r="B55" i="11"/>
  <c r="D54" i="11"/>
  <c r="D55" i="11" l="1"/>
  <c r="C55" i="11"/>
  <c r="B56" i="11"/>
  <c r="D56" i="11" l="1"/>
  <c r="C56" i="11"/>
  <c r="B57" i="11"/>
  <c r="D57" i="11" l="1"/>
  <c r="C57" i="11"/>
  <c r="B58" i="11"/>
  <c r="D58" i="11" l="1"/>
  <c r="C58" i="11"/>
  <c r="B59" i="11"/>
  <c r="D59" i="11" l="1"/>
  <c r="C59" i="11"/>
  <c r="B60" i="11"/>
  <c r="B61" i="11" l="1"/>
  <c r="D60" i="11"/>
  <c r="C60" i="11"/>
  <c r="B62" i="11" l="1"/>
  <c r="D61" i="11"/>
  <c r="C61" i="11"/>
  <c r="C62" i="11" l="1"/>
  <c r="B63" i="11"/>
  <c r="D62" i="11"/>
  <c r="D63" i="11" l="1"/>
  <c r="C63" i="11"/>
  <c r="B64" i="11"/>
  <c r="D64" i="11" l="1"/>
  <c r="C64" i="11"/>
  <c r="B65" i="11"/>
  <c r="D65" i="11" l="1"/>
  <c r="C65" i="11"/>
  <c r="B66" i="11"/>
  <c r="D66" i="11" l="1"/>
  <c r="C66" i="11"/>
  <c r="B67" i="11"/>
  <c r="D67" i="11" l="1"/>
  <c r="C67" i="11"/>
  <c r="B68" i="11"/>
  <c r="B69" i="11" l="1"/>
  <c r="D68" i="11"/>
  <c r="C68" i="11"/>
  <c r="B70" i="11" l="1"/>
  <c r="D69" i="11"/>
  <c r="C69" i="11"/>
  <c r="C70" i="11" l="1"/>
  <c r="B71" i="11"/>
  <c r="D70" i="11"/>
  <c r="D71" i="11" l="1"/>
  <c r="C71" i="11"/>
  <c r="B72" i="11"/>
  <c r="D72" i="11" l="1"/>
  <c r="C72" i="11"/>
  <c r="B73" i="11"/>
  <c r="D73" i="11" l="1"/>
  <c r="C73" i="11"/>
  <c r="B74" i="11"/>
  <c r="D74" i="11" l="1"/>
  <c r="C74" i="11"/>
  <c r="B75" i="11"/>
  <c r="D75" i="11" l="1"/>
  <c r="C75" i="11"/>
  <c r="B76" i="11"/>
  <c r="B77" i="11" l="1"/>
  <c r="D76" i="11"/>
  <c r="C76" i="11"/>
  <c r="B78" i="11" l="1"/>
  <c r="D77" i="11"/>
  <c r="C77" i="11"/>
  <c r="C78" i="11" l="1"/>
  <c r="B79" i="11"/>
  <c r="D78" i="11"/>
  <c r="D79" i="11" l="1"/>
  <c r="C79" i="11"/>
  <c r="B80" i="11"/>
  <c r="D80" i="11" l="1"/>
  <c r="C80" i="11"/>
  <c r="B81" i="11"/>
  <c r="D81" i="11" l="1"/>
  <c r="C81" i="11"/>
  <c r="B82" i="11"/>
  <c r="D82" i="11" l="1"/>
  <c r="C82" i="11"/>
  <c r="B83" i="11"/>
  <c r="D83" i="11" l="1"/>
  <c r="C83" i="11"/>
  <c r="K9" i="11"/>
</calcChain>
</file>

<file path=xl/sharedStrings.xml><?xml version="1.0" encoding="utf-8"?>
<sst xmlns="http://schemas.openxmlformats.org/spreadsheetml/2006/main" count="216" uniqueCount="208">
  <si>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</si>
  <si>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</si>
  <si>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</si>
  <si>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</si>
  <si>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</si>
  <si>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</si>
  <si>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</si>
  <si>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</si>
  <si>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</si>
  <si>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</si>
  <si>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</si>
  <si>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</si>
  <si>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</si>
  <si>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</si>
  <si>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</si>
  <si>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</si>
  <si>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</si>
  <si>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</si>
  <si>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</si>
  <si>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</si>
  <si>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</si>
  <si>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</si>
  <si>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</si>
  <si>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</si>
  <si>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</si>
  <si>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</si>
  <si>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</si>
  <si>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</si>
  <si>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No Value State Color:</t>
  </si>
  <si>
    <t>Legend Display:</t>
  </si>
  <si>
    <t>Show</t>
  </si>
  <si>
    <t>Color &amp; Legend Settings</t>
  </si>
  <si>
    <t>Gray</t>
  </si>
  <si>
    <t>RUSSIA GEOGRAPHIC HEAT MAP</t>
  </si>
  <si>
    <t>Arkhangelsk</t>
  </si>
  <si>
    <t>AR</t>
  </si>
  <si>
    <t>Adygea</t>
  </si>
  <si>
    <t>AD</t>
  </si>
  <si>
    <t>Altai Krai</t>
  </si>
  <si>
    <t>AL</t>
  </si>
  <si>
    <t>Altai Republic</t>
  </si>
  <si>
    <t>GA</t>
  </si>
  <si>
    <t>Amur</t>
  </si>
  <si>
    <t>AM</t>
  </si>
  <si>
    <t>Astrakhan</t>
  </si>
  <si>
    <t>AO</t>
  </si>
  <si>
    <t>Moscow</t>
  </si>
  <si>
    <t>Bashkortostan</t>
  </si>
  <si>
    <t>Belgorod</t>
  </si>
  <si>
    <t>Bryansk</t>
  </si>
  <si>
    <t>Buryatia</t>
  </si>
  <si>
    <t>Chelyabinsk</t>
  </si>
  <si>
    <t>Chukotka</t>
  </si>
  <si>
    <t>Chuvash</t>
  </si>
  <si>
    <t>Dagestan</t>
  </si>
  <si>
    <t>Ingushetia</t>
  </si>
  <si>
    <t>Irkutsk</t>
  </si>
  <si>
    <t>Ivanovo</t>
  </si>
  <si>
    <t>Jewish</t>
  </si>
  <si>
    <t>Oblast,Republics and Okrug Names</t>
  </si>
  <si>
    <t>BA</t>
  </si>
  <si>
    <t>BR</t>
  </si>
  <si>
    <t>BU</t>
  </si>
  <si>
    <t>DA</t>
  </si>
  <si>
    <t>IN</t>
  </si>
  <si>
    <t>IR</t>
  </si>
  <si>
    <t>IV</t>
  </si>
  <si>
    <t>KA</t>
  </si>
  <si>
    <t>BO</t>
  </si>
  <si>
    <t>CK</t>
  </si>
  <si>
    <t>CN</t>
  </si>
  <si>
    <t>CB</t>
  </si>
  <si>
    <t>Kaluga</t>
  </si>
  <si>
    <t>CU</t>
  </si>
  <si>
    <t>EA</t>
  </si>
  <si>
    <t>KB</t>
  </si>
  <si>
    <t>KM</t>
  </si>
  <si>
    <t>KC</t>
  </si>
  <si>
    <t>KE</t>
  </si>
  <si>
    <t>KG</t>
  </si>
  <si>
    <t>KH</t>
  </si>
  <si>
    <t>KK</t>
  </si>
  <si>
    <t>KT</t>
  </si>
  <si>
    <t>KL</t>
  </si>
  <si>
    <t>HK</t>
  </si>
  <si>
    <t>Kabardino-Balkar</t>
  </si>
  <si>
    <t>Kaliningrad</t>
  </si>
  <si>
    <t>Kalmykia</t>
  </si>
  <si>
    <t>Karelia</t>
  </si>
  <si>
    <t>Kemerovo</t>
  </si>
  <si>
    <t>Khakassia</t>
  </si>
  <si>
    <t>Khanty–Mansi</t>
  </si>
  <si>
    <t>Kirov</t>
  </si>
  <si>
    <t>Komi</t>
  </si>
  <si>
    <t>Kostroma</t>
  </si>
  <si>
    <t>Kamchatka</t>
  </si>
  <si>
    <t>Khabarovsk</t>
  </si>
  <si>
    <t>Krasnodar</t>
  </si>
  <si>
    <t>Krasnoyarsk</t>
  </si>
  <si>
    <t>Kurgan</t>
  </si>
  <si>
    <t>Kursk</t>
  </si>
  <si>
    <t>Leningrad</t>
  </si>
  <si>
    <t>Lipetsk</t>
  </si>
  <si>
    <t>Magadan</t>
  </si>
  <si>
    <t>Mari El</t>
  </si>
  <si>
    <t>Mordovia</t>
  </si>
  <si>
    <t>Murmansk</t>
  </si>
  <si>
    <t>Nizhny Novgorod</t>
  </si>
  <si>
    <t>Novgorod</t>
  </si>
  <si>
    <t>Novosibirsk</t>
  </si>
  <si>
    <t>Omsk</t>
  </si>
  <si>
    <t>Orenburg</t>
  </si>
  <si>
    <t>Oryol</t>
  </si>
  <si>
    <t>Penza</t>
  </si>
  <si>
    <t>Pskov</t>
  </si>
  <si>
    <t>Rostov</t>
  </si>
  <si>
    <t>Ryazan</t>
  </si>
  <si>
    <t>Sakhalin</t>
  </si>
  <si>
    <t>Samara</t>
  </si>
  <si>
    <t>Saratov</t>
  </si>
  <si>
    <t>Smolensk</t>
  </si>
  <si>
    <t>Sverdlovsk</t>
  </si>
  <si>
    <t>Tambov</t>
  </si>
  <si>
    <t>Tomsk</t>
  </si>
  <si>
    <t>Tula</t>
  </si>
  <si>
    <t>Tver</t>
  </si>
  <si>
    <t>Tyumen</t>
  </si>
  <si>
    <t>Ulyanovsk</t>
  </si>
  <si>
    <t>Vladimir</t>
  </si>
  <si>
    <t>Volgograd</t>
  </si>
  <si>
    <t>Vologda</t>
  </si>
  <si>
    <t>Voronezh</t>
  </si>
  <si>
    <t>Yaroslavl</t>
  </si>
  <si>
    <t>Sakha (Yakutia)</t>
  </si>
  <si>
    <t>Tuva</t>
  </si>
  <si>
    <t>Udmurt</t>
  </si>
  <si>
    <t>Perm</t>
  </si>
  <si>
    <t>Primorsky</t>
  </si>
  <si>
    <t>Stavropol</t>
  </si>
  <si>
    <t>Zabaykalsky</t>
  </si>
  <si>
    <t>Tatarstan</t>
  </si>
  <si>
    <t>Nenets</t>
  </si>
  <si>
    <t>KI</t>
  </si>
  <si>
    <t>KO</t>
  </si>
  <si>
    <t>KS</t>
  </si>
  <si>
    <t>KR</t>
  </si>
  <si>
    <t>NN</t>
  </si>
  <si>
    <t>KN</t>
  </si>
  <si>
    <t>MA</t>
  </si>
  <si>
    <t>NS</t>
  </si>
  <si>
    <t>KU</t>
  </si>
  <si>
    <t>LO</t>
  </si>
  <si>
    <t>LP</t>
  </si>
  <si>
    <t>MG</t>
  </si>
  <si>
    <t>MR</t>
  </si>
  <si>
    <t>MD</t>
  </si>
  <si>
    <t>MU</t>
  </si>
  <si>
    <t>NO</t>
  </si>
  <si>
    <t>OA</t>
  </si>
  <si>
    <t>NV</t>
  </si>
  <si>
    <t>OM</t>
  </si>
  <si>
    <t>OB</t>
  </si>
  <si>
    <t>OR</t>
  </si>
  <si>
    <t>PE</t>
  </si>
  <si>
    <t>PM</t>
  </si>
  <si>
    <t>PK</t>
  </si>
  <si>
    <t>PS</t>
  </si>
  <si>
    <t>RO</t>
  </si>
  <si>
    <t>RA</t>
  </si>
  <si>
    <t>SL</t>
  </si>
  <si>
    <t>SR</t>
  </si>
  <si>
    <t>SA</t>
  </si>
  <si>
    <t>SM</t>
  </si>
  <si>
    <t>ST</t>
  </si>
  <si>
    <t>SV</t>
  </si>
  <si>
    <t>TB</t>
  </si>
  <si>
    <t>TA</t>
  </si>
  <si>
    <t>TO</t>
  </si>
  <si>
    <t>TL</t>
  </si>
  <si>
    <t>TU</t>
  </si>
  <si>
    <t>TV</t>
  </si>
  <si>
    <t>TN</t>
  </si>
  <si>
    <t>UD</t>
  </si>
  <si>
    <t>UL</t>
  </si>
  <si>
    <t>VL</t>
  </si>
  <si>
    <t>VG</t>
  </si>
  <si>
    <t>VR</t>
  </si>
  <si>
    <t>YR</t>
  </si>
  <si>
    <t>YN</t>
  </si>
  <si>
    <t>ZK</t>
  </si>
  <si>
    <t>Chechnya</t>
  </si>
  <si>
    <t>Karachay</t>
  </si>
  <si>
    <t>Yamalia</t>
  </si>
  <si>
    <t>VD</t>
  </si>
  <si>
    <t>SH</t>
  </si>
  <si>
    <t>Ossetia</t>
  </si>
  <si>
    <t>Territory Border Color: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</si>
  <si>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</si>
  <si>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</si>
  <si>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</si>
  <si>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</si>
  <si>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</si>
  <si>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</si>
  <si>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</si>
  <si>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</si>
  <si>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</si>
  <si>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</si>
  <si>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Free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</si>
</sst>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8"/>
      <color rgb="FF000000"/>
      <name val="Arial"/>
      <family val="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sz val="11"/>
      <color theme="1" tint="0.499984740745262"/>
      <name val="Arial"/>
      <family val="2"/>
      <charset val="16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2EFD9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206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2" tint="-0.749961851863155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749961851863155"/>
      </left>
      <right style="thin">
        <color indexed="64"/>
      </right>
      <top/>
      <bottom/>
      <diagonal/>
    </border>
    <border>
      <left style="thin">
        <color theme="2" tint="-0.749961851863155"/>
      </left>
      <right style="thin">
        <color indexed="64"/>
      </right>
      <top/>
      <bottom style="thin">
        <color theme="2" tint="-0.749961851863155"/>
      </bottom>
      <diagonal/>
    </border>
    <border>
      <left style="thin">
        <color indexed="64"/>
      </left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theme="2" tint="-0.749961851863155"/>
      </right>
      <top/>
      <bottom style="thin">
        <color theme="0" tint="-0.14996795556505021"/>
      </bottom>
      <diagonal/>
    </border>
    <border>
      <left style="thin">
        <color theme="2" tint="-0.749961851863155"/>
      </left>
      <right/>
      <top style="thin">
        <color theme="2" tint="-0.749961851863155"/>
      </top>
      <bottom/>
      <diagonal/>
    </border>
    <border>
      <left/>
      <right/>
      <top style="thin">
        <color theme="2" tint="-0.749961851863155"/>
      </top>
      <bottom/>
      <diagonal/>
    </border>
    <border>
      <left/>
      <right style="thin">
        <color theme="2" tint="-0.749961851863155"/>
      </right>
      <top style="thin">
        <color theme="2" tint="-0.749961851863155"/>
      </top>
      <bottom/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theme="2" tint="-0.749961851863155"/>
      </left>
      <right/>
      <top/>
      <bottom/>
      <diagonal/>
    </border>
    <border>
      <left/>
      <right style="thin">
        <color theme="2" tint="-0.749961851863155"/>
      </right>
      <top/>
      <bottom/>
      <diagonal/>
    </border>
    <border>
      <left style="thin">
        <color theme="2" tint="-0.749961851863155"/>
      </left>
      <right/>
      <top/>
      <bottom style="thin">
        <color theme="2" tint="-0.749961851863155"/>
      </bottom>
      <diagonal/>
    </border>
    <border>
      <left/>
      <right/>
      <top/>
      <bottom style="thin">
        <color theme="2" tint="-0.749961851863155"/>
      </bottom>
      <diagonal/>
    </border>
    <border>
      <left/>
      <right style="thin">
        <color theme="2" tint="-0.749961851863155"/>
      </right>
      <top/>
      <bottom style="thin">
        <color theme="2" tint="-0.749961851863155"/>
      </bottom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rgb="FF002060"/>
      </bottom>
      <diagonal/>
    </border>
    <border>
      <left/>
      <right/>
      <top style="thin">
        <color theme="2" tint="-0.749961851863155"/>
      </top>
      <bottom style="thin">
        <color rgb="FF002060"/>
      </bottom>
      <diagonal/>
    </border>
    <border>
      <left/>
      <right style="thin">
        <color theme="2" tint="-0.749961851863155"/>
      </right>
      <top style="thin">
        <color theme="2" tint="-0.749961851863155"/>
      </top>
      <bottom style="thin">
        <color rgb="FF002060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theme="2" tint="-0.749961851863155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2" tint="-0.749961851863155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2" tint="-0.749961851863155"/>
      </bottom>
      <diagonal/>
    </border>
    <border>
      <left style="thin">
        <color theme="0" tint="-0.34998626667073579"/>
      </left>
      <right style="thin">
        <color theme="2" tint="-0.749961851863155"/>
      </right>
      <top style="thin">
        <color theme="0" tint="-0.34998626667073579"/>
      </top>
      <bottom style="thin">
        <color theme="2" tint="-0.749961851863155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auto="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6" fillId="0" borderId="0"/>
    <xf numFmtId="0" fontId="35" fillId="0" borderId="0"/>
    <xf numFmtId="0" fontId="43" fillId="0" borderId="0"/>
    <xf numFmtId="0" fontId="35" fillId="0" borderId="0"/>
  </cellStyleXfs>
  <cellXfs count="189">
    <xf numFmtId="0" fontId="0" fillId="0" borderId="0" xfId="0"/>
    <xf numFmtId="0" fontId="0" fillId="4" borderId="0" xfId="0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horizontal="centerContinuous" vertical="center"/>
    </xf>
    <xf numFmtId="0" fontId="5" fillId="0" borderId="10" xfId="0" applyFont="1" applyFill="1" applyBorder="1" applyAlignment="1" applyProtection="1">
      <alignment horizontal="centerContinuous" vertical="center"/>
    </xf>
    <xf numFmtId="0" fontId="5" fillId="0" borderId="11" xfId="0" applyFont="1" applyFill="1" applyBorder="1" applyAlignment="1" applyProtection="1">
      <alignment horizontal="centerContinuous" vertical="center"/>
    </xf>
    <xf numFmtId="0" fontId="2" fillId="4" borderId="0" xfId="0" applyFont="1" applyFill="1" applyBorder="1" applyAlignment="1" applyProtection="1">
      <alignment vertical="center"/>
    </xf>
    <xf numFmtId="0" fontId="31" fillId="4" borderId="0" xfId="0" applyFont="1" applyFill="1" applyBorder="1" applyAlignment="1" applyProtection="1">
      <alignment horizontal="left" vertical="center"/>
    </xf>
    <xf numFmtId="0" fontId="0" fillId="4" borderId="2" xfId="0" applyFill="1" applyBorder="1" applyAlignment="1" applyProtection="1">
      <alignment horizontal="centerContinuous" vertical="center"/>
    </xf>
    <xf numFmtId="0" fontId="2" fillId="32" borderId="7" xfId="0" applyFont="1" applyFill="1" applyBorder="1" applyAlignment="1" applyProtection="1">
      <alignment horizontal="center" vertical="center"/>
    </xf>
    <xf numFmtId="0" fontId="2" fillId="32" borderId="8" xfId="0" applyFont="1" applyFill="1" applyBorder="1" applyAlignment="1" applyProtection="1">
      <alignment horizontal="center" vertical="center"/>
    </xf>
    <xf numFmtId="0" fontId="30" fillId="15" borderId="12" xfId="0" applyFont="1" applyFill="1" applyBorder="1" applyAlignment="1" applyProtection="1">
      <alignment horizontal="center" vertical="center"/>
      <protection locked="0"/>
    </xf>
    <xf numFmtId="0" fontId="0" fillId="4" borderId="13" xfId="0" applyFont="1" applyFill="1" applyBorder="1" applyAlignment="1" applyProtection="1">
      <alignment horizontal="center" vertical="center"/>
    </xf>
    <xf numFmtId="0" fontId="31" fillId="4" borderId="1" xfId="0" applyFont="1" applyFill="1" applyBorder="1" applyAlignment="1" applyProtection="1">
      <alignment horizontal="left" vertical="center"/>
    </xf>
    <xf numFmtId="0" fontId="0" fillId="34" borderId="12" xfId="0" applyFill="1" applyBorder="1" applyAlignment="1" applyProtection="1">
      <alignment horizontal="center" vertical="center"/>
      <protection locked="0"/>
    </xf>
    <xf numFmtId="0" fontId="7" fillId="16" borderId="16" xfId="0" applyFont="1" applyFill="1" applyBorder="1" applyAlignment="1" applyProtection="1">
      <alignment vertical="center"/>
      <protection locked="0"/>
    </xf>
    <xf numFmtId="0" fontId="8" fillId="9" borderId="16" xfId="0" applyFont="1" applyFill="1" applyBorder="1" applyAlignment="1" applyProtection="1">
      <alignment vertical="center"/>
      <protection locked="0"/>
    </xf>
    <xf numFmtId="0" fontId="9" fillId="21" borderId="16" xfId="0" applyFont="1" applyFill="1" applyBorder="1" applyAlignment="1" applyProtection="1">
      <alignment vertical="center"/>
      <protection locked="0"/>
    </xf>
    <xf numFmtId="0" fontId="10" fillId="26" borderId="17" xfId="0" applyFont="1" applyFill="1" applyBorder="1" applyAlignment="1" applyProtection="1">
      <alignment vertical="center"/>
      <protection locked="0"/>
    </xf>
    <xf numFmtId="0" fontId="12" fillId="17" borderId="18" xfId="0" applyFont="1" applyFill="1" applyBorder="1" applyAlignment="1" applyProtection="1">
      <alignment vertical="center"/>
      <protection locked="0"/>
    </xf>
    <xf numFmtId="0" fontId="13" fillId="8" borderId="18" xfId="0" applyFont="1" applyFill="1" applyBorder="1" applyAlignment="1" applyProtection="1">
      <alignment vertical="center"/>
      <protection locked="0"/>
    </xf>
    <xf numFmtId="0" fontId="14" fillId="22" borderId="18" xfId="0" applyFont="1" applyFill="1" applyBorder="1" applyAlignment="1" applyProtection="1">
      <alignment vertical="center"/>
      <protection locked="0"/>
    </xf>
    <xf numFmtId="0" fontId="7" fillId="27" borderId="19" xfId="0" applyFont="1" applyFill="1" applyBorder="1" applyAlignment="1" applyProtection="1">
      <alignment vertical="center"/>
      <protection locked="0"/>
    </xf>
    <xf numFmtId="0" fontId="16" fillId="18" borderId="18" xfId="0" applyFont="1" applyFill="1" applyBorder="1" applyAlignment="1" applyProtection="1">
      <alignment vertical="center"/>
      <protection locked="0"/>
    </xf>
    <xf numFmtId="0" fontId="17" fillId="7" borderId="18" xfId="0" applyFont="1" applyFill="1" applyBorder="1" applyAlignment="1" applyProtection="1">
      <alignment vertical="center"/>
      <protection locked="0"/>
    </xf>
    <xf numFmtId="0" fontId="18" fillId="23" borderId="18" xfId="0" applyFont="1" applyFill="1" applyBorder="1" applyAlignment="1" applyProtection="1">
      <alignment vertical="center"/>
      <protection locked="0"/>
    </xf>
    <xf numFmtId="0" fontId="19" fillId="28" borderId="19" xfId="0" applyFont="1" applyFill="1" applyBorder="1" applyAlignment="1" applyProtection="1">
      <alignment vertical="center"/>
      <protection locked="0"/>
    </xf>
    <xf numFmtId="0" fontId="21" fillId="19" borderId="18" xfId="0" applyFont="1" applyFill="1" applyBorder="1" applyAlignment="1" applyProtection="1">
      <alignment vertical="center"/>
      <protection locked="0"/>
    </xf>
    <xf numFmtId="0" fontId="22" fillId="6" borderId="18" xfId="0" applyFont="1" applyFill="1" applyBorder="1" applyAlignment="1" applyProtection="1">
      <alignment vertical="center"/>
      <protection locked="0"/>
    </xf>
    <xf numFmtId="0" fontId="23" fillId="24" borderId="18" xfId="0" applyFont="1" applyFill="1" applyBorder="1" applyAlignment="1" applyProtection="1">
      <alignment vertical="center"/>
      <protection locked="0"/>
    </xf>
    <xf numFmtId="0" fontId="24" fillId="29" borderId="19" xfId="0" applyFont="1" applyFill="1" applyBorder="1" applyAlignment="1" applyProtection="1">
      <alignment vertical="center"/>
      <protection locked="0"/>
    </xf>
    <xf numFmtId="0" fontId="26" fillId="20" borderId="22" xfId="0" applyFont="1" applyFill="1" applyBorder="1" applyAlignment="1" applyProtection="1">
      <alignment vertical="center"/>
      <protection locked="0"/>
    </xf>
    <xf numFmtId="0" fontId="0" fillId="5" borderId="22" xfId="0" applyFont="1" applyFill="1" applyBorder="1" applyAlignment="1" applyProtection="1">
      <alignment vertical="center"/>
      <protection locked="0"/>
    </xf>
    <xf numFmtId="0" fontId="27" fillId="25" borderId="22" xfId="0" applyFont="1" applyFill="1" applyBorder="1" applyAlignment="1" applyProtection="1">
      <alignment vertical="center"/>
      <protection locked="0"/>
    </xf>
    <xf numFmtId="0" fontId="28" fillId="30" borderId="23" xfId="0" applyFont="1" applyFill="1" applyBorder="1" applyAlignment="1" applyProtection="1">
      <alignment vertical="center"/>
      <protection locked="0"/>
    </xf>
    <xf numFmtId="0" fontId="0" fillId="4" borderId="14" xfId="0" applyFont="1" applyFill="1" applyBorder="1" applyAlignment="1" applyProtection="1">
      <alignment horizontal="center" vertical="center"/>
    </xf>
    <xf numFmtId="0" fontId="0" fillId="4" borderId="15" xfId="0" applyFont="1" applyFill="1" applyBorder="1" applyAlignment="1" applyProtection="1">
      <alignment horizontal="center" vertical="center"/>
    </xf>
    <xf numFmtId="0" fontId="0" fillId="4" borderId="25" xfId="0" applyFont="1" applyFill="1" applyBorder="1" applyAlignment="1" applyProtection="1">
      <alignment horizontal="center" vertical="center"/>
    </xf>
    <xf numFmtId="0" fontId="0" fillId="4" borderId="26" xfId="0" applyFont="1" applyFill="1" applyBorder="1" applyAlignment="1" applyProtection="1">
      <alignment horizontal="center" vertical="center"/>
    </xf>
    <xf numFmtId="0" fontId="0" fillId="4" borderId="27" xfId="0" applyFont="1" applyFill="1" applyBorder="1" applyAlignment="1" applyProtection="1">
      <alignment horizontal="center" vertical="center"/>
    </xf>
    <xf numFmtId="0" fontId="6" fillId="14" borderId="20" xfId="0" applyFont="1" applyFill="1" applyBorder="1" applyAlignment="1" applyProtection="1">
      <alignment vertical="center"/>
      <protection locked="0"/>
    </xf>
    <xf numFmtId="0" fontId="11" fillId="13" borderId="21" xfId="0" applyFont="1" applyFill="1" applyBorder="1" applyAlignment="1" applyProtection="1">
      <alignment vertical="center"/>
      <protection locked="0"/>
    </xf>
    <xf numFmtId="0" fontId="15" fillId="12" borderId="21" xfId="0" applyFont="1" applyFill="1" applyBorder="1" applyAlignment="1" applyProtection="1">
      <alignment vertical="center"/>
      <protection locked="0"/>
    </xf>
    <xf numFmtId="0" fontId="20" fillId="11" borderId="21" xfId="0" applyFont="1" applyFill="1" applyBorder="1" applyAlignment="1" applyProtection="1">
      <alignment vertical="center"/>
      <protection locked="0"/>
    </xf>
    <xf numFmtId="0" fontId="25" fillId="10" borderId="24" xfId="0" applyFont="1" applyFill="1" applyBorder="1" applyAlignment="1" applyProtection="1">
      <alignment vertical="center"/>
      <protection locked="0"/>
    </xf>
    <xf numFmtId="0" fontId="0" fillId="35" borderId="12" xfId="0" applyFill="1" applyBorder="1" applyAlignment="1" applyProtection="1">
      <alignment horizontal="center" vertical="center"/>
      <protection locked="0"/>
    </xf>
    <xf numFmtId="3" fontId="34" fillId="4" borderId="28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29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30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31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32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centerContinuous" vertical="center"/>
    </xf>
    <xf numFmtId="0" fontId="3" fillId="2" borderId="2" xfId="0" applyFont="1" applyFill="1" applyBorder="1" applyAlignment="1" applyProtection="1">
      <alignment horizontal="centerContinuous" vertical="center"/>
    </xf>
    <xf numFmtId="0" fontId="3" fillId="2" borderId="3" xfId="0" applyFont="1" applyFill="1" applyBorder="1" applyAlignment="1" applyProtection="1">
      <alignment horizontal="centerContinuous" vertical="center"/>
    </xf>
    <xf numFmtId="0" fontId="6" fillId="14" borderId="34" xfId="0" applyFont="1" applyFill="1" applyBorder="1" applyAlignment="1" applyProtection="1">
      <alignment vertical="center"/>
      <protection locked="0"/>
    </xf>
    <xf numFmtId="0" fontId="11" fillId="13" borderId="35" xfId="0" applyFont="1" applyFill="1" applyBorder="1" applyAlignment="1" applyProtection="1">
      <alignment vertical="center"/>
      <protection locked="0"/>
    </xf>
    <xf numFmtId="0" fontId="15" fillId="12" borderId="35" xfId="0" applyFont="1" applyFill="1" applyBorder="1" applyAlignment="1" applyProtection="1">
      <alignment vertical="center"/>
      <protection locked="0"/>
    </xf>
    <xf numFmtId="0" fontId="20" fillId="11" borderId="35" xfId="0" applyFont="1" applyFill="1" applyBorder="1" applyAlignment="1" applyProtection="1">
      <alignment vertical="center"/>
      <protection locked="0"/>
    </xf>
    <xf numFmtId="0" fontId="25" fillId="10" borderId="36" xfId="0" applyFont="1" applyFill="1" applyBorder="1" applyAlignment="1" applyProtection="1">
      <alignment vertical="center"/>
      <protection locked="0"/>
    </xf>
    <xf numFmtId="0" fontId="39" fillId="37" borderId="0" xfId="0" applyFont="1" applyFill="1" applyBorder="1" applyAlignment="1">
      <alignment horizontal="right" vertical="center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32" fillId="0" borderId="0" xfId="0" applyFont="1" applyFill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vertical="center"/>
      <protection locked="0"/>
    </xf>
    <xf numFmtId="0" fontId="32" fillId="0" borderId="0" xfId="0" applyFont="1" applyFill="1" applyAlignment="1" applyProtection="1">
      <alignment horizontal="left" vertical="center"/>
      <protection locked="0"/>
    </xf>
    <xf numFmtId="3" fontId="32" fillId="0" borderId="0" xfId="0" applyNumberFormat="1" applyFont="1" applyFill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Fill="1" applyAlignment="1" applyProtection="1">
      <alignment horizontal="right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vertical="center"/>
      <protection locked="0"/>
    </xf>
    <xf numFmtId="0" fontId="2" fillId="0" borderId="12" xfId="0" applyFont="1" applyFill="1" applyBorder="1" applyAlignment="1" applyProtection="1">
      <alignment horizontal="left" vertical="center"/>
      <protection locked="0"/>
    </xf>
    <xf numFmtId="0" fontId="2" fillId="0" borderId="12" xfId="0" applyFont="1" applyFill="1" applyBorder="1" applyAlignment="1" applyProtection="1">
      <alignment horizontal="right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32" fillId="0" borderId="12" xfId="0" applyFont="1" applyFill="1" applyBorder="1" applyAlignment="1" applyProtection="1">
      <alignment vertical="center"/>
      <protection hidden="1"/>
    </xf>
    <xf numFmtId="0" fontId="32" fillId="0" borderId="12" xfId="0" applyFont="1" applyFill="1" applyBorder="1" applyAlignment="1" applyProtection="1">
      <alignment horizontal="left" vertical="center"/>
      <protection hidden="1"/>
    </xf>
    <xf numFmtId="0" fontId="32" fillId="0" borderId="12" xfId="0" applyFont="1" applyFill="1" applyBorder="1" applyAlignment="1" applyProtection="1">
      <alignment horizontal="center" vertical="center"/>
      <protection hidden="1"/>
    </xf>
    <xf numFmtId="3" fontId="32" fillId="0" borderId="12" xfId="0" applyNumberFormat="1" applyFont="1" applyFill="1" applyBorder="1" applyAlignment="1" applyProtection="1">
      <alignment horizontal="center" vertical="center"/>
      <protection hidden="1"/>
    </xf>
    <xf numFmtId="0" fontId="32" fillId="0" borderId="12" xfId="0" applyFont="1" applyFill="1" applyBorder="1" applyAlignment="1" applyProtection="1">
      <alignment horizontal="right" vertical="center"/>
      <protection hidden="1"/>
    </xf>
    <xf numFmtId="0" fontId="32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vertical="center"/>
      <protection locked="0"/>
    </xf>
    <xf numFmtId="0" fontId="2" fillId="0" borderId="12" xfId="0" applyFont="1" applyFill="1" applyBorder="1" applyAlignment="1" applyProtection="1">
      <alignment horizontal="centerContinuous" vertical="center"/>
      <protection locked="0"/>
    </xf>
    <xf numFmtId="0" fontId="36" fillId="3" borderId="0" xfId="1" applyFill="1" applyAlignment="1">
      <alignment vertical="center"/>
    </xf>
    <xf numFmtId="49" fontId="36" fillId="3" borderId="0" xfId="1" applyNumberFormat="1" applyFill="1" applyAlignment="1">
      <alignment horizontal="center" vertical="center"/>
    </xf>
    <xf numFmtId="0" fontId="37" fillId="3" borderId="0" xfId="1" applyFont="1" applyFill="1" applyAlignment="1">
      <alignment vertical="center"/>
    </xf>
    <xf numFmtId="49" fontId="38" fillId="36" borderId="0" xfId="1" applyNumberFormat="1" applyFont="1" applyFill="1" applyAlignment="1">
      <alignment horizontal="left" vertical="center" indent="2"/>
    </xf>
    <xf numFmtId="0" fontId="39" fillId="3" borderId="0" xfId="1" applyFont="1" applyFill="1" applyAlignment="1">
      <alignment horizontal="right" vertical="center"/>
    </xf>
    <xf numFmtId="0" fontId="37" fillId="3" borderId="0" xfId="1" applyFont="1" applyFill="1" applyAlignment="1">
      <alignment horizontal="center" vertical="center"/>
    </xf>
    <xf numFmtId="0" fontId="40" fillId="3" borderId="0" xfId="1" applyFont="1" applyFill="1" applyAlignment="1">
      <alignment vertical="center"/>
    </xf>
    <xf numFmtId="49" fontId="41" fillId="2" borderId="0" xfId="1" applyNumberFormat="1" applyFont="1" applyFill="1" applyAlignment="1">
      <alignment horizontal="left" vertical="center" indent="2"/>
    </xf>
    <xf numFmtId="0" fontId="42" fillId="3" borderId="0" xfId="1" applyFont="1" applyFill="1" applyAlignment="1">
      <alignment horizontal="right" vertical="center"/>
    </xf>
    <xf numFmtId="0" fontId="41" fillId="3" borderId="0" xfId="1" applyFont="1" applyFill="1" applyAlignment="1">
      <alignment horizontal="center" vertical="center"/>
    </xf>
    <xf numFmtId="0" fontId="36" fillId="3" borderId="0" xfId="1" applyFill="1"/>
    <xf numFmtId="0" fontId="45" fillId="3" borderId="0" xfId="3" applyFont="1" applyFill="1" applyAlignment="1" applyProtection="1">
      <alignment vertical="center"/>
      <protection locked="0"/>
    </xf>
    <xf numFmtId="0" fontId="35" fillId="0" borderId="5" xfId="4" applyBorder="1" applyAlignment="1">
      <alignment horizontal="left" wrapText="1" indent="1"/>
    </xf>
    <xf numFmtId="0" fontId="35" fillId="3" borderId="0" xfId="4" applyFill="1"/>
    <xf numFmtId="0" fontId="46" fillId="3" borderId="0" xfId="3" applyFont="1" applyFill="1" applyAlignment="1" applyProtection="1">
      <alignment vertical="center"/>
      <protection locked="0"/>
    </xf>
    <xf numFmtId="0" fontId="35" fillId="0" borderId="6" xfId="4" applyBorder="1" applyAlignment="1">
      <alignment horizontal="left" indent="1"/>
    </xf>
    <xf numFmtId="0" fontId="35" fillId="0" borderId="6" xfId="4" applyBorder="1" applyAlignment="1">
      <alignment horizontal="left" vertical="center" wrapText="1" indent="1"/>
    </xf>
    <xf numFmtId="0" fontId="35" fillId="0" borderId="6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6" xfId="4" applyFont="1" applyBorder="1" applyAlignment="1">
      <alignment horizontal="left" indent="1"/>
    </xf>
    <xf numFmtId="0" fontId="35" fillId="0" borderId="37" xfId="4" applyBorder="1" applyAlignment="1">
      <alignment horizontal="left" indent="1"/>
    </xf>
    <xf numFmtId="49" fontId="38" fillId="36" borderId="0" xfId="0" applyNumberFormat="1" applyFont="1" applyFill="1" applyBorder="1" applyAlignment="1">
      <alignment horizontal="left" vertical="center" indent="8"/>
    </xf>
    <xf numFmtId="49" fontId="38" fillId="36" borderId="0" xfId="0" applyNumberFormat="1" applyFont="1" applyFill="1" applyBorder="1" applyAlignment="1">
      <alignment vertical="center"/>
    </xf>
    <xf numFmtId="0" fontId="37" fillId="36" borderId="0" xfId="0" applyFont="1" applyFill="1" applyBorder="1" applyAlignment="1">
      <alignment horizontal="center" vertical="center"/>
    </xf>
    <xf numFmtId="49" fontId="38" fillId="36" borderId="0" xfId="0" applyNumberFormat="1" applyFont="1" applyFill="1" applyBorder="1" applyAlignment="1">
      <alignment horizontal="left" vertical="center" indent="1"/>
    </xf>
    <xf numFmtId="0" fontId="0" fillId="0" borderId="38" xfId="0" applyFill="1" applyBorder="1" applyAlignment="1" applyProtection="1">
      <alignment horizontal="center" vertical="center" shrinkToFit="1"/>
      <protection locked="0"/>
    </xf>
    <xf numFmtId="3" fontId="0" fillId="0" borderId="39" xfId="0" applyNumberFormat="1" applyFill="1" applyBorder="1" applyAlignment="1" applyProtection="1">
      <alignment horizontal="center" vertical="center" shrinkToFit="1"/>
      <protection locked="0"/>
    </xf>
    <xf numFmtId="0" fontId="0" fillId="33" borderId="40" xfId="0" applyFill="1" applyBorder="1" applyAlignment="1" applyProtection="1">
      <alignment vertical="center" shrinkToFit="1"/>
    </xf>
    <xf numFmtId="0" fontId="0" fillId="33" borderId="41" xfId="0" applyFill="1" applyBorder="1" applyAlignment="1" applyProtection="1">
      <alignment vertical="center" shrinkToFit="1"/>
    </xf>
    <xf numFmtId="0" fontId="0" fillId="0" borderId="42" xfId="0" applyFill="1" applyBorder="1" applyAlignment="1" applyProtection="1">
      <alignment horizontal="center" vertical="center" shrinkToFit="1"/>
      <protection locked="0"/>
    </xf>
    <xf numFmtId="3" fontId="0" fillId="0" borderId="43" xfId="0" applyNumberFormat="1" applyFill="1" applyBorder="1" applyAlignment="1" applyProtection="1">
      <alignment horizontal="center" vertical="center" shrinkToFit="1"/>
      <protection locked="0"/>
    </xf>
    <xf numFmtId="0" fontId="4" fillId="31" borderId="44" xfId="0" applyFont="1" applyFill="1" applyBorder="1" applyAlignment="1" applyProtection="1">
      <alignment horizontal="centerContinuous" vertical="center"/>
    </xf>
    <xf numFmtId="0" fontId="29" fillId="31" borderId="45" xfId="0" applyFont="1" applyFill="1" applyBorder="1" applyAlignment="1" applyProtection="1">
      <alignment horizontal="centerContinuous" vertical="center"/>
    </xf>
    <xf numFmtId="0" fontId="4" fillId="31" borderId="46" xfId="0" applyFont="1" applyFill="1" applyBorder="1" applyAlignment="1" applyProtection="1">
      <alignment horizontal="centerContinuous" vertical="center"/>
    </xf>
    <xf numFmtId="0" fontId="5" fillId="32" borderId="47" xfId="0" applyFont="1" applyFill="1" applyBorder="1" applyAlignment="1" applyProtection="1">
      <alignment horizontal="left" vertical="center"/>
    </xf>
    <xf numFmtId="0" fontId="5" fillId="32" borderId="48" xfId="0" applyFont="1" applyFill="1" applyBorder="1" applyAlignment="1" applyProtection="1">
      <alignment horizontal="center" vertical="center"/>
    </xf>
    <xf numFmtId="0" fontId="5" fillId="32" borderId="49" xfId="0" applyFont="1" applyFill="1" applyBorder="1" applyAlignment="1" applyProtection="1">
      <alignment horizontal="center" vertical="center"/>
    </xf>
    <xf numFmtId="0" fontId="4" fillId="31" borderId="55" xfId="0" applyFont="1" applyFill="1" applyBorder="1" applyAlignment="1" applyProtection="1">
      <alignment horizontal="centerContinuous" vertical="center"/>
    </xf>
    <xf numFmtId="0" fontId="4" fillId="31" borderId="56" xfId="0" applyFont="1" applyFill="1" applyBorder="1" applyAlignment="1" applyProtection="1">
      <alignment horizontal="centerContinuous" vertical="center"/>
    </xf>
    <xf numFmtId="0" fontId="4" fillId="31" borderId="57" xfId="0" applyFont="1" applyFill="1" applyBorder="1" applyAlignment="1" applyProtection="1">
      <alignment horizontal="centerContinuous" vertical="center"/>
    </xf>
    <xf numFmtId="0" fontId="0" fillId="4" borderId="50" xfId="0" applyFill="1" applyBorder="1" applyAlignment="1" applyProtection="1">
      <alignment vertical="center"/>
    </xf>
    <xf numFmtId="0" fontId="0" fillId="4" borderId="51" xfId="0" applyFill="1" applyBorder="1" applyAlignment="1" applyProtection="1">
      <alignment vertical="center"/>
    </xf>
    <xf numFmtId="0" fontId="0" fillId="4" borderId="52" xfId="0" applyFill="1" applyBorder="1" applyAlignment="1" applyProtection="1">
      <alignment vertical="center"/>
    </xf>
    <xf numFmtId="0" fontId="0" fillId="4" borderId="53" xfId="0" applyFill="1" applyBorder="1" applyAlignment="1" applyProtection="1">
      <alignment vertical="center"/>
    </xf>
    <xf numFmtId="0" fontId="0" fillId="4" borderId="54" xfId="0" applyFill="1" applyBorder="1" applyAlignment="1" applyProtection="1">
      <alignment vertical="center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0" fontId="1" fillId="38" borderId="1" xfId="0" applyFont="1" applyFill="1" applyBorder="1" applyAlignment="1" applyProtection="1">
      <alignment horizontal="centerContinuous" vertical="center"/>
      <protection locked="0"/>
    </xf>
    <xf numFmtId="0" fontId="1" fillId="38" borderId="2" xfId="0" applyFont="1" applyFill="1" applyBorder="1" applyAlignment="1" applyProtection="1">
      <alignment horizontal="centerContinuous" vertical="center"/>
      <protection locked="0"/>
    </xf>
    <xf numFmtId="0" fontId="1" fillId="38" borderId="3" xfId="0" applyFont="1" applyFill="1" applyBorder="1" applyAlignment="1" applyProtection="1">
      <alignment horizontal="centerContinuous" vertical="center"/>
      <protection locked="0"/>
    </xf>
    <xf numFmtId="0" fontId="33" fillId="39" borderId="1" xfId="0" applyFont="1" applyFill="1" applyBorder="1" applyAlignment="1" applyProtection="1">
      <alignment horizontal="center" vertical="center"/>
      <protection locked="0"/>
    </xf>
    <xf numFmtId="0" fontId="33" fillId="39" borderId="2" xfId="0" applyFont="1" applyFill="1" applyBorder="1" applyAlignment="1" applyProtection="1">
      <alignment horizontal="center" vertical="center"/>
      <protection locked="0"/>
    </xf>
    <xf numFmtId="0" fontId="33" fillId="39" borderId="3" xfId="0" applyFont="1" applyFill="1" applyBorder="1" applyAlignment="1" applyProtection="1">
      <alignment horizontal="center" vertical="center"/>
      <protection locked="0"/>
    </xf>
    <xf numFmtId="0" fontId="0" fillId="3" borderId="0" xfId="0" applyFill="1"/>
    <xf numFmtId="0" fontId="0" fillId="3" borderId="0" xfId="0" applyFill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37" fillId="3" borderId="0" xfId="0" applyFont="1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4" fontId="0" fillId="3" borderId="0" xfId="0" applyNumberFormat="1" applyFill="1" applyAlignment="1" applyProtection="1">
      <alignment vertical="center"/>
    </xf>
    <xf numFmtId="0" fontId="37" fillId="3" borderId="0" xfId="0" applyFont="1" applyFill="1"/>
    <xf numFmtId="0" fontId="50" fillId="3" borderId="0" xfId="0" applyFont="1" applyFill="1" applyAlignment="1" applyProtection="1">
      <alignment vertical="center"/>
    </xf>
    <xf numFmtId="49" fontId="51" fillId="2" borderId="0" xfId="0" applyNumberFormat="1" applyFont="1" applyFill="1" applyBorder="1" applyAlignment="1">
      <alignment horizontal="left" vertical="center" indent="8"/>
    </xf>
    <xf numFmtId="49" fontId="51" fillId="2" borderId="0" xfId="0" applyNumberFormat="1" applyFont="1" applyFill="1" applyBorder="1" applyAlignment="1">
      <alignment vertical="center"/>
    </xf>
    <xf numFmtId="0" fontId="51" fillId="2" borderId="0" xfId="0" applyFont="1" applyFill="1" applyBorder="1" applyAlignment="1">
      <alignment horizontal="center" vertical="center"/>
    </xf>
    <xf numFmtId="0" fontId="52" fillId="31" borderId="0" xfId="0" applyFont="1" applyFill="1" applyBorder="1" applyAlignment="1">
      <alignment horizontal="right" vertical="center"/>
    </xf>
    <xf numFmtId="49" fontId="51" fillId="2" borderId="0" xfId="0" applyNumberFormat="1" applyFont="1" applyFill="1" applyBorder="1" applyAlignment="1">
      <alignment horizontal="left" vertical="center" indent="1"/>
    </xf>
    <xf numFmtId="0" fontId="50" fillId="3" borderId="0" xfId="0" applyFont="1" applyFill="1"/>
    <xf numFmtId="0" fontId="0" fillId="0" borderId="64" xfId="0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53" fillId="22" borderId="66" xfId="0" applyFont="1" applyFill="1" applyBorder="1" applyAlignment="1" applyProtection="1">
      <alignment horizontal="center" vertical="center" shrinkToFit="1"/>
    </xf>
    <xf numFmtId="3" fontId="53" fillId="22" borderId="67" xfId="0" applyNumberFormat="1" applyFont="1" applyFill="1" applyBorder="1" applyAlignment="1" applyProtection="1">
      <alignment horizontal="center" vertical="center" shrinkToFit="1"/>
    </xf>
    <xf numFmtId="0" fontId="53" fillId="22" borderId="68" xfId="0" applyFont="1" applyFill="1" applyBorder="1" applyAlignment="1" applyProtection="1">
      <alignment horizontal="center" vertical="center" shrinkToFit="1"/>
    </xf>
    <xf numFmtId="3" fontId="53" fillId="22" borderId="69" xfId="0" applyNumberFormat="1" applyFont="1" applyFill="1" applyBorder="1" applyAlignment="1" applyProtection="1">
      <alignment horizontal="center" vertical="center" shrinkToFit="1"/>
    </xf>
    <xf numFmtId="3" fontId="0" fillId="0" borderId="12" xfId="0" applyNumberFormat="1" applyFill="1" applyBorder="1" applyAlignment="1" applyProtection="1">
      <alignment horizontal="center" vertical="center"/>
      <protection locked="0"/>
    </xf>
    <xf numFmtId="0" fontId="6" fillId="14" borderId="70" xfId="0" applyFont="1" applyFill="1" applyBorder="1" applyAlignment="1" applyProtection="1">
      <alignment vertical="center"/>
      <protection locked="0"/>
    </xf>
    <xf numFmtId="0" fontId="11" fillId="13" borderId="71" xfId="0" applyFont="1" applyFill="1" applyBorder="1" applyAlignment="1" applyProtection="1">
      <alignment vertical="center"/>
      <protection locked="0"/>
    </xf>
    <xf numFmtId="0" fontId="15" fillId="12" borderId="71" xfId="0" applyFont="1" applyFill="1" applyBorder="1" applyAlignment="1" applyProtection="1">
      <alignment vertical="center"/>
      <protection locked="0"/>
    </xf>
    <xf numFmtId="0" fontId="20" fillId="11" borderId="71" xfId="0" applyFont="1" applyFill="1" applyBorder="1" applyAlignment="1" applyProtection="1">
      <alignment vertical="center"/>
      <protection locked="0"/>
    </xf>
    <xf numFmtId="0" fontId="25" fillId="10" borderId="72" xfId="0" applyFont="1" applyFill="1" applyBorder="1" applyAlignment="1" applyProtection="1">
      <alignment vertical="center"/>
      <protection locked="0"/>
    </xf>
    <xf numFmtId="0" fontId="1" fillId="0" borderId="74" xfId="0" applyFont="1" applyFill="1" applyBorder="1" applyAlignment="1" applyProtection="1">
      <alignment horizontal="centerContinuous" vertical="center"/>
      <protection locked="0"/>
    </xf>
    <xf numFmtId="0" fontId="1" fillId="0" borderId="0" xfId="0" applyFont="1" applyFill="1" applyBorder="1" applyAlignment="1" applyProtection="1">
      <alignment horizontal="centerContinuous" vertical="center"/>
      <protection locked="0"/>
    </xf>
    <xf numFmtId="0" fontId="33" fillId="0" borderId="74" xfId="0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6" fillId="0" borderId="74" xfId="0" applyFont="1" applyFill="1" applyBorder="1" applyAlignment="1" applyProtection="1">
      <alignment vertical="center"/>
      <protection locked="0"/>
    </xf>
    <xf numFmtId="3" fontId="34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74" xfId="0" applyFont="1" applyFill="1" applyBorder="1" applyAlignment="1" applyProtection="1">
      <alignment vertical="center"/>
      <protection locked="0"/>
    </xf>
    <xf numFmtId="0" fontId="15" fillId="0" borderId="74" xfId="0" applyFont="1" applyFill="1" applyBorder="1" applyAlignment="1" applyProtection="1">
      <alignment vertical="center"/>
      <protection locked="0"/>
    </xf>
    <xf numFmtId="0" fontId="20" fillId="0" borderId="74" xfId="0" applyFont="1" applyFill="1" applyBorder="1" applyAlignment="1" applyProtection="1">
      <alignment vertical="center"/>
      <protection locked="0"/>
    </xf>
    <xf numFmtId="0" fontId="25" fillId="0" borderId="73" xfId="0" applyFont="1" applyFill="1" applyBorder="1" applyAlignment="1" applyProtection="1">
      <alignment vertical="center"/>
      <protection locked="0"/>
    </xf>
    <xf numFmtId="3" fontId="34" fillId="0" borderId="75" xfId="0" applyNumberFormat="1" applyFont="1" applyFill="1" applyBorder="1" applyAlignment="1" applyProtection="1">
      <alignment horizontal="center" vertical="center" shrinkToFit="1"/>
      <protection locked="0"/>
    </xf>
    <xf numFmtId="0" fontId="0" fillId="39" borderId="12" xfId="0" applyFill="1" applyBorder="1" applyAlignment="1" applyProtection="1">
      <alignment horizontal="center" vertical="center"/>
      <protection locked="0"/>
    </xf>
    <xf numFmtId="0" fontId="0" fillId="32" borderId="0" xfId="0" applyFill="1" applyBorder="1" applyAlignment="1" applyProtection="1">
      <alignment vertical="center"/>
      <protection locked="0"/>
    </xf>
    <xf numFmtId="0" fontId="0" fillId="32" borderId="76" xfId="0" applyFill="1" applyBorder="1" applyAlignment="1" applyProtection="1">
      <alignment vertical="center"/>
      <protection locked="0"/>
    </xf>
    <xf numFmtId="0" fontId="0" fillId="32" borderId="77" xfId="0" applyFill="1" applyBorder="1" applyAlignment="1" applyProtection="1">
      <alignment vertical="center"/>
      <protection locked="0"/>
    </xf>
    <xf numFmtId="0" fontId="0" fillId="32" borderId="78" xfId="0" applyFill="1" applyBorder="1" applyAlignment="1" applyProtection="1">
      <alignment vertical="center"/>
      <protection locked="0"/>
    </xf>
    <xf numFmtId="0" fontId="0" fillId="32" borderId="74" xfId="0" applyFill="1" applyBorder="1" applyAlignment="1" applyProtection="1">
      <alignment vertical="center"/>
      <protection locked="0"/>
    </xf>
    <xf numFmtId="0" fontId="0" fillId="32" borderId="79" xfId="0" applyFill="1" applyBorder="1" applyAlignment="1" applyProtection="1">
      <alignment vertical="center"/>
      <protection locked="0"/>
    </xf>
    <xf numFmtId="0" fontId="0" fillId="32" borderId="75" xfId="0" applyFill="1" applyBorder="1" applyAlignment="1" applyProtection="1">
      <alignment vertical="center"/>
      <protection locked="0"/>
    </xf>
    <xf numFmtId="0" fontId="0" fillId="32" borderId="80" xfId="0" applyFill="1" applyBorder="1" applyAlignment="1" applyProtection="1">
      <alignment vertical="center"/>
      <protection locked="0"/>
    </xf>
  </cellXfs>
  <cellStyles count="5">
    <cellStyle name="Normal" xfId="0" builtinId="0"/>
    <cellStyle name="Normal 2" xfId="1" xr:uid="{38FE07B7-9FA9-4EF2-B058-3BEA5FA5F19B}"/>
    <cellStyle name="Normal 2 2" xfId="3" xr:uid="{4CB2F2E7-CE80-42A0-B639-4A31B61C63D1}"/>
    <cellStyle name="Normal 3" xfId="2" xr:uid="{B9F2FFB5-7594-4272-BBD2-7871A56D22BD}"/>
    <cellStyle name="Normal 3 2" xfId="4" xr:uid="{8E2A84E3-332A-483E-AE33-6717113ECC60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Radio" checked="Checked" firstButton="1" fmlaLink="instructions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7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52683</xdr:colOff>
      <xdr:row>42</xdr:row>
      <xdr:rowOff>64600</xdr:rowOff>
    </xdr:from>
    <xdr:ext cx="504000" cy="270453"/>
    <xdr:sp macro="[0]!colorset5" textlink="">
      <xdr:nvSpPr>
        <xdr:cNvPr id="2" name="Text Box 2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053058" y="82275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5</xdr:col>
      <xdr:colOff>52683</xdr:colOff>
      <xdr:row>42</xdr:row>
      <xdr:rowOff>64600</xdr:rowOff>
    </xdr:from>
    <xdr:ext cx="504000" cy="270453"/>
    <xdr:sp macro="[0]!colorset4" textlink="">
      <xdr:nvSpPr>
        <xdr:cNvPr id="3" name="Text Box 23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452983" y="82275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4</xdr:col>
      <xdr:colOff>52682</xdr:colOff>
      <xdr:row>42</xdr:row>
      <xdr:rowOff>64600</xdr:rowOff>
    </xdr:from>
    <xdr:ext cx="504000" cy="270453"/>
    <xdr:sp macro="[0]!colorset3" textlink="">
      <xdr:nvSpPr>
        <xdr:cNvPr id="4" name="Text Box 23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852907" y="82275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3</xdr:col>
      <xdr:colOff>52683</xdr:colOff>
      <xdr:row>42</xdr:row>
      <xdr:rowOff>64600</xdr:rowOff>
    </xdr:from>
    <xdr:ext cx="504000" cy="270453"/>
    <xdr:sp macro="[0]!colorset2" textlink="">
      <xdr:nvSpPr>
        <xdr:cNvPr id="5" name="Text Box 23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252833" y="82275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2</xdr:col>
      <xdr:colOff>52683</xdr:colOff>
      <xdr:row>42</xdr:row>
      <xdr:rowOff>64600</xdr:rowOff>
    </xdr:from>
    <xdr:ext cx="504000" cy="270453"/>
    <xdr:sp macro="[0]!colorset1" textlink="">
      <xdr:nvSpPr>
        <xdr:cNvPr id="6" name="Text Box 23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52758" y="8227525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10</xdr:col>
      <xdr:colOff>1023824</xdr:colOff>
      <xdr:row>35</xdr:row>
      <xdr:rowOff>134468</xdr:rowOff>
    </xdr:from>
    <xdr:ext cx="1271869" cy="537215"/>
    <xdr:sp macro="[0]!Paint" textlink="">
      <xdr:nvSpPr>
        <xdr:cNvPr id="7" name="Rounded Rectangle 23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815024" y="6897218"/>
          <a:ext cx="1271869" cy="537215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oneCellAnchor>
  <xdr:oneCellAnchor>
    <xdr:from>
      <xdr:col>2</xdr:col>
      <xdr:colOff>13983</xdr:colOff>
      <xdr:row>57</xdr:row>
      <xdr:rowOff>135206</xdr:rowOff>
    </xdr:from>
    <xdr:ext cx="1455432" cy="464961"/>
    <xdr:sp macro="[0]!ExportPDF" textlink="">
      <xdr:nvSpPr>
        <xdr:cNvPr id="11" name="Rounded Rectangle 29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14058" y="11298506"/>
          <a:ext cx="1455432" cy="46496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869183</xdr:colOff>
          <xdr:row>44</xdr:row>
          <xdr:rowOff>95250</xdr:rowOff>
        </xdr:from>
        <xdr:to>
          <xdr:col>13</xdr:col>
          <xdr:colOff>183383</xdr:colOff>
          <xdr:row>51</xdr:row>
          <xdr:rowOff>123825</xdr:rowOff>
        </xdr:to>
        <xdr:grpSp>
          <xdr:nvGrpSpPr>
            <xdr:cNvPr id="8" name="Group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660383" y="8658225"/>
              <a:ext cx="1581150" cy="1428750"/>
              <a:chOff x="6696075" y="8658225"/>
              <a:chExt cx="1581150" cy="1428750"/>
            </a:xfrm>
          </xdr:grpSpPr>
          <xdr:sp macro="" textlink="">
            <xdr:nvSpPr>
              <xdr:cNvPr id="4097" name="Option Button 1" descr="No Text" hidden="1">
                <a:extLst>
                  <a:ext uri="{63B3BB69-23CF-44E3-9099-C40C66FF867C}">
                    <a14:compatExt spid="_x0000_s4097"/>
                  </a:ext>
                  <a:ext uri="{FF2B5EF4-FFF2-40B4-BE49-F238E27FC236}">
                    <a16:creationId xmlns:a16="http://schemas.microsoft.com/office/drawing/2014/main" id="{00000000-0008-0000-0000-000001100000}"/>
                  </a:ext>
                </a:extLst>
              </xdr:cNvPr>
              <xdr:cNvSpPr/>
            </xdr:nvSpPr>
            <xdr:spPr bwMode="auto">
              <a:xfrm>
                <a:off x="6929438" y="8820150"/>
                <a:ext cx="11144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4098" name="Group Box 2" hidden="1">
                <a:extLst>
                  <a:ext uri="{63B3BB69-23CF-44E3-9099-C40C66FF867C}">
                    <a14:compatExt spid="_x0000_s4098"/>
                  </a:ext>
                  <a:ext uri="{FF2B5EF4-FFF2-40B4-BE49-F238E27FC236}">
                    <a16:creationId xmlns:a16="http://schemas.microsoft.com/office/drawing/2014/main" id="{00000000-0008-0000-0000-000002100000}"/>
                  </a:ext>
                </a:extLst>
              </xdr:cNvPr>
              <xdr:cNvSpPr/>
            </xdr:nvSpPr>
            <xdr:spPr bwMode="auto">
              <a:xfrm>
                <a:off x="6696075" y="8658225"/>
                <a:ext cx="1581150" cy="1428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4099" name="Option Button 3" descr="Country Names" hidden="1">
                <a:extLst>
                  <a:ext uri="{63B3BB69-23CF-44E3-9099-C40C66FF867C}">
                    <a14:compatExt spid="_x0000_s4099"/>
                  </a:ext>
                  <a:ext uri="{FF2B5EF4-FFF2-40B4-BE49-F238E27FC236}">
                    <a16:creationId xmlns:a16="http://schemas.microsoft.com/office/drawing/2014/main" id="{00000000-0008-0000-0000-000003100000}"/>
                  </a:ext>
                </a:extLst>
              </xdr:cNvPr>
              <xdr:cNvSpPr/>
            </xdr:nvSpPr>
            <xdr:spPr bwMode="auto">
              <a:xfrm>
                <a:off x="6929438" y="9067800"/>
                <a:ext cx="1114425" cy="3238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Names</a:t>
                </a:r>
              </a:p>
            </xdr:txBody>
          </xdr:sp>
          <xdr:sp macro="" textlink="">
            <xdr:nvSpPr>
              <xdr:cNvPr id="4100" name="Option Button 4" descr="Country Names" hidden="1">
                <a:extLst>
                  <a:ext uri="{63B3BB69-23CF-44E3-9099-C40C66FF867C}">
                    <a14:compatExt spid="_x0000_s4100"/>
                  </a:ext>
                  <a:ext uri="{FF2B5EF4-FFF2-40B4-BE49-F238E27FC236}">
                    <a16:creationId xmlns:a16="http://schemas.microsoft.com/office/drawing/2014/main" id="{00000000-0008-0000-0000-000004100000}"/>
                  </a:ext>
                </a:extLst>
              </xdr:cNvPr>
              <xdr:cNvSpPr/>
            </xdr:nvSpPr>
            <xdr:spPr bwMode="auto">
              <a:xfrm>
                <a:off x="6929438" y="9334500"/>
                <a:ext cx="11144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oneCellAnchor>
    <xdr:from>
      <xdr:col>1</xdr:col>
      <xdr:colOff>99787</xdr:colOff>
      <xdr:row>1</xdr:row>
      <xdr:rowOff>18141</xdr:rowOff>
    </xdr:from>
    <xdr:ext cx="515710" cy="519793"/>
    <xdr:pic>
      <xdr:nvPicPr>
        <xdr:cNvPr id="25" name="mainicon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437" y="103866"/>
          <a:ext cx="515710" cy="519793"/>
        </a:xfrm>
        <a:prstGeom prst="rect">
          <a:avLst/>
        </a:prstGeom>
      </xdr:spPr>
    </xdr:pic>
    <xdr:clientData/>
  </xdr:oneCellAnchor>
  <xdr:twoCellAnchor editAs="oneCell">
    <xdr:from>
      <xdr:col>6</xdr:col>
      <xdr:colOff>193464</xdr:colOff>
      <xdr:row>13</xdr:row>
      <xdr:rowOff>168761</xdr:rowOff>
    </xdr:from>
    <xdr:to>
      <xdr:col>8</xdr:col>
      <xdr:colOff>387014</xdr:colOff>
      <xdr:row>20</xdr:row>
      <xdr:rowOff>16941</xdr:rowOff>
    </xdr:to>
    <xdr:sp macro="" textlink="">
      <xdr:nvSpPr>
        <xdr:cNvPr id="26" name="rusmap7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 rot="648528">
          <a:off x="3193839" y="2530961"/>
          <a:ext cx="1060325" cy="1248355"/>
        </a:xfrm>
        <a:custGeom>
          <a:avLst/>
          <a:gdLst>
            <a:gd name="T0" fmla="*/ 699 w 3195"/>
            <a:gd name="T1" fmla="*/ 1120 h 3806"/>
            <a:gd name="T2" fmla="*/ 705 w 3195"/>
            <a:gd name="T3" fmla="*/ 1376 h 3806"/>
            <a:gd name="T4" fmla="*/ 674 w 3195"/>
            <a:gd name="T5" fmla="*/ 1690 h 3806"/>
            <a:gd name="T6" fmla="*/ 24 w 3195"/>
            <a:gd name="T7" fmla="*/ 2251 h 3806"/>
            <a:gd name="T8" fmla="*/ 279 w 3195"/>
            <a:gd name="T9" fmla="*/ 2581 h 3806"/>
            <a:gd name="T10" fmla="*/ 444 w 3195"/>
            <a:gd name="T11" fmla="*/ 2835 h 3806"/>
            <a:gd name="T12" fmla="*/ 624 w 3195"/>
            <a:gd name="T13" fmla="*/ 3071 h 3806"/>
            <a:gd name="T14" fmla="*/ 939 w 3195"/>
            <a:gd name="T15" fmla="*/ 3326 h 3806"/>
            <a:gd name="T16" fmla="*/ 2005 w 3195"/>
            <a:gd name="T17" fmla="*/ 3626 h 3806"/>
            <a:gd name="T18" fmla="*/ 2474 w 3195"/>
            <a:gd name="T19" fmla="*/ 3746 h 3806"/>
            <a:gd name="T20" fmla="*/ 2855 w 3195"/>
            <a:gd name="T21" fmla="*/ 3806 h 3806"/>
            <a:gd name="T22" fmla="*/ 3075 w 3195"/>
            <a:gd name="T23" fmla="*/ 3436 h 3806"/>
            <a:gd name="T24" fmla="*/ 3195 w 3195"/>
            <a:gd name="T25" fmla="*/ 2941 h 3806"/>
            <a:gd name="T26" fmla="*/ 3064 w 3195"/>
            <a:gd name="T27" fmla="*/ 2010 h 3806"/>
            <a:gd name="T28" fmla="*/ 2745 w 3195"/>
            <a:gd name="T29" fmla="*/ 1710 h 3806"/>
            <a:gd name="T30" fmla="*/ 2635 w 3195"/>
            <a:gd name="T31" fmla="*/ 1366 h 3806"/>
            <a:gd name="T32" fmla="*/ 2680 w 3195"/>
            <a:gd name="T33" fmla="*/ 1016 h 3806"/>
            <a:gd name="T34" fmla="*/ 2560 w 3195"/>
            <a:gd name="T35" fmla="*/ 535 h 3806"/>
            <a:gd name="T36" fmla="*/ 2505 w 3195"/>
            <a:gd name="T37" fmla="*/ 310 h 3806"/>
            <a:gd name="T38" fmla="*/ 2385 w 3195"/>
            <a:gd name="T39" fmla="*/ 385 h 3806"/>
            <a:gd name="T40" fmla="*/ 2455 w 3195"/>
            <a:gd name="T41" fmla="*/ 540 h 3806"/>
            <a:gd name="T42" fmla="*/ 2265 w 3195"/>
            <a:gd name="T43" fmla="*/ 495 h 3806"/>
            <a:gd name="T44" fmla="*/ 2365 w 3195"/>
            <a:gd name="T45" fmla="*/ 685 h 3806"/>
            <a:gd name="T46" fmla="*/ 2460 w 3195"/>
            <a:gd name="T47" fmla="*/ 900 h 3806"/>
            <a:gd name="T48" fmla="*/ 2339 w 3195"/>
            <a:gd name="T49" fmla="*/ 790 h 3806"/>
            <a:gd name="T50" fmla="*/ 2144 w 3195"/>
            <a:gd name="T51" fmla="*/ 670 h 3806"/>
            <a:gd name="T52" fmla="*/ 2185 w 3195"/>
            <a:gd name="T53" fmla="*/ 495 h 3806"/>
            <a:gd name="T54" fmla="*/ 2250 w 3195"/>
            <a:gd name="T55" fmla="*/ 191 h 3806"/>
            <a:gd name="T56" fmla="*/ 2200 w 3195"/>
            <a:gd name="T57" fmla="*/ 270 h 3806"/>
            <a:gd name="T58" fmla="*/ 1980 w 3195"/>
            <a:gd name="T59" fmla="*/ 465 h 3806"/>
            <a:gd name="T60" fmla="*/ 1949 w 3195"/>
            <a:gd name="T61" fmla="*/ 760 h 3806"/>
            <a:gd name="T62" fmla="*/ 1829 w 3195"/>
            <a:gd name="T63" fmla="*/ 1125 h 3806"/>
            <a:gd name="T64" fmla="*/ 1930 w 3195"/>
            <a:gd name="T65" fmla="*/ 1426 h 3806"/>
            <a:gd name="T66" fmla="*/ 2175 w 3195"/>
            <a:gd name="T67" fmla="*/ 1466 h 3806"/>
            <a:gd name="T68" fmla="*/ 2260 w 3195"/>
            <a:gd name="T69" fmla="*/ 1710 h 3806"/>
            <a:gd name="T70" fmla="*/ 2219 w 3195"/>
            <a:gd name="T71" fmla="*/ 1816 h 3806"/>
            <a:gd name="T72" fmla="*/ 2214 w 3195"/>
            <a:gd name="T73" fmla="*/ 1975 h 3806"/>
            <a:gd name="T74" fmla="*/ 2305 w 3195"/>
            <a:gd name="T75" fmla="*/ 2070 h 3806"/>
            <a:gd name="T76" fmla="*/ 2100 w 3195"/>
            <a:gd name="T77" fmla="*/ 1935 h 3806"/>
            <a:gd name="T78" fmla="*/ 2159 w 3195"/>
            <a:gd name="T79" fmla="*/ 1660 h 3806"/>
            <a:gd name="T80" fmla="*/ 1949 w 3195"/>
            <a:gd name="T81" fmla="*/ 1525 h 3806"/>
            <a:gd name="T82" fmla="*/ 1815 w 3195"/>
            <a:gd name="T83" fmla="*/ 1660 h 3806"/>
            <a:gd name="T84" fmla="*/ 1694 w 3195"/>
            <a:gd name="T85" fmla="*/ 1975 h 3806"/>
            <a:gd name="T86" fmla="*/ 1404 w 3195"/>
            <a:gd name="T87" fmla="*/ 2246 h 3806"/>
            <a:gd name="T88" fmla="*/ 1094 w 3195"/>
            <a:gd name="T89" fmla="*/ 2176 h 3806"/>
            <a:gd name="T90" fmla="*/ 1014 w 3195"/>
            <a:gd name="T91" fmla="*/ 2035 h 3806"/>
            <a:gd name="T92" fmla="*/ 1214 w 3195"/>
            <a:gd name="T93" fmla="*/ 2131 h 3806"/>
            <a:gd name="T94" fmla="*/ 1500 w 3195"/>
            <a:gd name="T95" fmla="*/ 1876 h 3806"/>
            <a:gd name="T96" fmla="*/ 1634 w 3195"/>
            <a:gd name="T97" fmla="*/ 1721 h 3806"/>
            <a:gd name="T98" fmla="*/ 1634 w 3195"/>
            <a:gd name="T99" fmla="*/ 1466 h 3806"/>
            <a:gd name="T100" fmla="*/ 1740 w 3195"/>
            <a:gd name="T101" fmla="*/ 1016 h 3806"/>
            <a:gd name="T102" fmla="*/ 1800 w 3195"/>
            <a:gd name="T103" fmla="*/ 631 h 3806"/>
            <a:gd name="T104" fmla="*/ 1855 w 3195"/>
            <a:gd name="T105" fmla="*/ 510 h 3806"/>
            <a:gd name="T106" fmla="*/ 1904 w 3195"/>
            <a:gd name="T107" fmla="*/ 70 h 3806"/>
            <a:gd name="T108" fmla="*/ 1634 w 3195"/>
            <a:gd name="T109" fmla="*/ 0 h 3806"/>
            <a:gd name="T110" fmla="*/ 1350 w 3195"/>
            <a:gd name="T111" fmla="*/ 405 h 3806"/>
            <a:gd name="T112" fmla="*/ 1139 w 3195"/>
            <a:gd name="T113" fmla="*/ 586 h 3806"/>
            <a:gd name="T114" fmla="*/ 1119 w 3195"/>
            <a:gd name="T115" fmla="*/ 870 h 3806"/>
            <a:gd name="T116" fmla="*/ 1029 w 3195"/>
            <a:gd name="T117" fmla="*/ 1060 h 3806"/>
            <a:gd name="T118" fmla="*/ 1149 w 3195"/>
            <a:gd name="T119" fmla="*/ 1095 h 3806"/>
            <a:gd name="T120" fmla="*/ 1209 w 3195"/>
            <a:gd name="T121" fmla="*/ 1320 h 3806"/>
            <a:gd name="T122" fmla="*/ 1064 w 3195"/>
            <a:gd name="T123" fmla="*/ 1500 h 3806"/>
            <a:gd name="T124" fmla="*/ 869 w 3195"/>
            <a:gd name="T125" fmla="*/ 1165 h 38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3195" h="3806">
              <a:moveTo>
                <a:pt x="779" y="986"/>
              </a:moveTo>
              <a:lnTo>
                <a:pt x="699" y="1120"/>
              </a:lnTo>
              <a:lnTo>
                <a:pt x="736" y="1264"/>
              </a:lnTo>
              <a:lnTo>
                <a:pt x="705" y="1376"/>
              </a:lnTo>
              <a:lnTo>
                <a:pt x="674" y="1485"/>
              </a:lnTo>
              <a:lnTo>
                <a:pt x="674" y="1690"/>
              </a:lnTo>
              <a:lnTo>
                <a:pt x="0" y="1996"/>
              </a:lnTo>
              <a:lnTo>
                <a:pt x="24" y="2251"/>
              </a:lnTo>
              <a:lnTo>
                <a:pt x="149" y="2491"/>
              </a:lnTo>
              <a:lnTo>
                <a:pt x="279" y="2581"/>
              </a:lnTo>
              <a:lnTo>
                <a:pt x="354" y="2696"/>
              </a:lnTo>
              <a:lnTo>
                <a:pt x="444" y="2835"/>
              </a:lnTo>
              <a:lnTo>
                <a:pt x="479" y="2996"/>
              </a:lnTo>
              <a:lnTo>
                <a:pt x="624" y="3071"/>
              </a:lnTo>
              <a:lnTo>
                <a:pt x="734" y="3190"/>
              </a:lnTo>
              <a:lnTo>
                <a:pt x="939" y="3326"/>
              </a:lnTo>
              <a:lnTo>
                <a:pt x="1389" y="3446"/>
              </a:lnTo>
              <a:lnTo>
                <a:pt x="2005" y="3626"/>
              </a:lnTo>
              <a:lnTo>
                <a:pt x="2140" y="3766"/>
              </a:lnTo>
              <a:lnTo>
                <a:pt x="2474" y="3746"/>
              </a:lnTo>
              <a:lnTo>
                <a:pt x="2724" y="3706"/>
              </a:lnTo>
              <a:lnTo>
                <a:pt x="2855" y="3806"/>
              </a:lnTo>
              <a:lnTo>
                <a:pt x="3085" y="3656"/>
              </a:lnTo>
              <a:lnTo>
                <a:pt x="3075" y="3436"/>
              </a:lnTo>
              <a:lnTo>
                <a:pt x="3190" y="3165"/>
              </a:lnTo>
              <a:lnTo>
                <a:pt x="3195" y="2941"/>
              </a:lnTo>
              <a:lnTo>
                <a:pt x="2950" y="2261"/>
              </a:lnTo>
              <a:lnTo>
                <a:pt x="3064" y="2010"/>
              </a:lnTo>
              <a:lnTo>
                <a:pt x="2985" y="1756"/>
              </a:lnTo>
              <a:lnTo>
                <a:pt x="2745" y="1710"/>
              </a:lnTo>
              <a:lnTo>
                <a:pt x="2605" y="1530"/>
              </a:lnTo>
              <a:lnTo>
                <a:pt x="2635" y="1366"/>
              </a:lnTo>
              <a:lnTo>
                <a:pt x="2724" y="1245"/>
              </a:lnTo>
              <a:lnTo>
                <a:pt x="2680" y="1016"/>
              </a:lnTo>
              <a:lnTo>
                <a:pt x="2770" y="820"/>
              </a:lnTo>
              <a:lnTo>
                <a:pt x="2560" y="535"/>
              </a:lnTo>
              <a:lnTo>
                <a:pt x="2534" y="390"/>
              </a:lnTo>
              <a:lnTo>
                <a:pt x="2505" y="310"/>
              </a:lnTo>
              <a:lnTo>
                <a:pt x="2430" y="315"/>
              </a:lnTo>
              <a:lnTo>
                <a:pt x="2385" y="385"/>
              </a:lnTo>
              <a:lnTo>
                <a:pt x="2485" y="490"/>
              </a:lnTo>
              <a:lnTo>
                <a:pt x="2455" y="540"/>
              </a:lnTo>
              <a:lnTo>
                <a:pt x="2365" y="475"/>
              </a:lnTo>
              <a:lnTo>
                <a:pt x="2265" y="495"/>
              </a:lnTo>
              <a:lnTo>
                <a:pt x="2279" y="626"/>
              </a:lnTo>
              <a:lnTo>
                <a:pt x="2365" y="685"/>
              </a:lnTo>
              <a:lnTo>
                <a:pt x="2474" y="765"/>
              </a:lnTo>
              <a:lnTo>
                <a:pt x="2460" y="900"/>
              </a:lnTo>
              <a:lnTo>
                <a:pt x="2399" y="835"/>
              </a:lnTo>
              <a:lnTo>
                <a:pt x="2339" y="790"/>
              </a:lnTo>
              <a:lnTo>
                <a:pt x="2204" y="720"/>
              </a:lnTo>
              <a:lnTo>
                <a:pt x="2144" y="670"/>
              </a:lnTo>
              <a:lnTo>
                <a:pt x="2159" y="611"/>
              </a:lnTo>
              <a:lnTo>
                <a:pt x="2185" y="495"/>
              </a:lnTo>
              <a:lnTo>
                <a:pt x="2250" y="390"/>
              </a:lnTo>
              <a:lnTo>
                <a:pt x="2250" y="191"/>
              </a:lnTo>
              <a:lnTo>
                <a:pt x="2200" y="180"/>
              </a:lnTo>
              <a:lnTo>
                <a:pt x="2200" y="270"/>
              </a:lnTo>
              <a:lnTo>
                <a:pt x="2130" y="420"/>
              </a:lnTo>
              <a:lnTo>
                <a:pt x="1980" y="465"/>
              </a:lnTo>
              <a:lnTo>
                <a:pt x="1915" y="611"/>
              </a:lnTo>
              <a:lnTo>
                <a:pt x="1949" y="760"/>
              </a:lnTo>
              <a:lnTo>
                <a:pt x="1975" y="895"/>
              </a:lnTo>
              <a:lnTo>
                <a:pt x="1829" y="1125"/>
              </a:lnTo>
              <a:lnTo>
                <a:pt x="1810" y="1381"/>
              </a:lnTo>
              <a:lnTo>
                <a:pt x="1930" y="1426"/>
              </a:lnTo>
              <a:lnTo>
                <a:pt x="2034" y="1411"/>
              </a:lnTo>
              <a:lnTo>
                <a:pt x="2175" y="1466"/>
              </a:lnTo>
              <a:lnTo>
                <a:pt x="2245" y="1600"/>
              </a:lnTo>
              <a:lnTo>
                <a:pt x="2260" y="1710"/>
              </a:lnTo>
              <a:lnTo>
                <a:pt x="2274" y="1786"/>
              </a:lnTo>
              <a:lnTo>
                <a:pt x="2219" y="1816"/>
              </a:lnTo>
              <a:lnTo>
                <a:pt x="2185" y="1891"/>
              </a:lnTo>
              <a:lnTo>
                <a:pt x="2214" y="1975"/>
              </a:lnTo>
              <a:lnTo>
                <a:pt x="2339" y="1990"/>
              </a:lnTo>
              <a:lnTo>
                <a:pt x="2305" y="2070"/>
              </a:lnTo>
              <a:lnTo>
                <a:pt x="2175" y="2025"/>
              </a:lnTo>
              <a:lnTo>
                <a:pt x="2100" y="1935"/>
              </a:lnTo>
              <a:lnTo>
                <a:pt x="2144" y="1831"/>
              </a:lnTo>
              <a:lnTo>
                <a:pt x="2159" y="1660"/>
              </a:lnTo>
              <a:lnTo>
                <a:pt x="2100" y="1495"/>
              </a:lnTo>
              <a:lnTo>
                <a:pt x="1949" y="1525"/>
              </a:lnTo>
              <a:lnTo>
                <a:pt x="1860" y="1540"/>
              </a:lnTo>
              <a:lnTo>
                <a:pt x="1815" y="1660"/>
              </a:lnTo>
              <a:lnTo>
                <a:pt x="1855" y="1831"/>
              </a:lnTo>
              <a:lnTo>
                <a:pt x="1694" y="1975"/>
              </a:lnTo>
              <a:lnTo>
                <a:pt x="1589" y="2126"/>
              </a:lnTo>
              <a:lnTo>
                <a:pt x="1404" y="2246"/>
              </a:lnTo>
              <a:lnTo>
                <a:pt x="1300" y="2251"/>
              </a:lnTo>
              <a:lnTo>
                <a:pt x="1094" y="2176"/>
              </a:lnTo>
              <a:lnTo>
                <a:pt x="959" y="2080"/>
              </a:lnTo>
              <a:lnTo>
                <a:pt x="1014" y="2035"/>
              </a:lnTo>
              <a:lnTo>
                <a:pt x="1105" y="2065"/>
              </a:lnTo>
              <a:lnTo>
                <a:pt x="1214" y="2131"/>
              </a:lnTo>
              <a:lnTo>
                <a:pt x="1329" y="2040"/>
              </a:lnTo>
              <a:lnTo>
                <a:pt x="1500" y="1876"/>
              </a:lnTo>
              <a:lnTo>
                <a:pt x="1620" y="1826"/>
              </a:lnTo>
              <a:lnTo>
                <a:pt x="1634" y="1721"/>
              </a:lnTo>
              <a:lnTo>
                <a:pt x="1719" y="1555"/>
              </a:lnTo>
              <a:lnTo>
                <a:pt x="1634" y="1466"/>
              </a:lnTo>
              <a:lnTo>
                <a:pt x="1629" y="1336"/>
              </a:lnTo>
              <a:lnTo>
                <a:pt x="1740" y="1016"/>
              </a:lnTo>
              <a:lnTo>
                <a:pt x="1824" y="735"/>
              </a:lnTo>
              <a:lnTo>
                <a:pt x="1800" y="631"/>
              </a:lnTo>
              <a:lnTo>
                <a:pt x="1779" y="555"/>
              </a:lnTo>
              <a:lnTo>
                <a:pt x="1855" y="510"/>
              </a:lnTo>
              <a:lnTo>
                <a:pt x="1975" y="206"/>
              </a:lnTo>
              <a:lnTo>
                <a:pt x="1904" y="70"/>
              </a:lnTo>
              <a:lnTo>
                <a:pt x="1769" y="45"/>
              </a:lnTo>
              <a:lnTo>
                <a:pt x="1634" y="0"/>
              </a:lnTo>
              <a:lnTo>
                <a:pt x="1485" y="255"/>
              </a:lnTo>
              <a:lnTo>
                <a:pt x="1350" y="405"/>
              </a:lnTo>
              <a:lnTo>
                <a:pt x="1194" y="450"/>
              </a:lnTo>
              <a:lnTo>
                <a:pt x="1139" y="586"/>
              </a:lnTo>
              <a:lnTo>
                <a:pt x="1209" y="670"/>
              </a:lnTo>
              <a:lnTo>
                <a:pt x="1119" y="870"/>
              </a:lnTo>
              <a:lnTo>
                <a:pt x="1014" y="925"/>
              </a:lnTo>
              <a:lnTo>
                <a:pt x="1029" y="1060"/>
              </a:lnTo>
              <a:lnTo>
                <a:pt x="1105" y="1031"/>
              </a:lnTo>
              <a:lnTo>
                <a:pt x="1149" y="1095"/>
              </a:lnTo>
              <a:lnTo>
                <a:pt x="1134" y="1225"/>
              </a:lnTo>
              <a:lnTo>
                <a:pt x="1209" y="1320"/>
              </a:lnTo>
              <a:lnTo>
                <a:pt x="1139" y="1451"/>
              </a:lnTo>
              <a:lnTo>
                <a:pt x="1064" y="1500"/>
              </a:lnTo>
              <a:lnTo>
                <a:pt x="1004" y="1315"/>
              </a:lnTo>
              <a:lnTo>
                <a:pt x="869" y="1165"/>
              </a:lnTo>
              <a:lnTo>
                <a:pt x="779" y="98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406545</xdr:colOff>
      <xdr:row>16</xdr:row>
      <xdr:rowOff>185911</xdr:rowOff>
    </xdr:from>
    <xdr:to>
      <xdr:col>8</xdr:col>
      <xdr:colOff>245057</xdr:colOff>
      <xdr:row>21</xdr:row>
      <xdr:rowOff>191880</xdr:rowOff>
    </xdr:to>
    <xdr:sp macro="" textlink="">
      <xdr:nvSpPr>
        <xdr:cNvPr id="27" name="rusmap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 rot="648528">
          <a:off x="2806845" y="3148186"/>
          <a:ext cx="1305362" cy="1006094"/>
        </a:xfrm>
        <a:custGeom>
          <a:avLst/>
          <a:gdLst>
            <a:gd name="T0" fmla="*/ 2108 w 3903"/>
            <a:gd name="T1" fmla="*/ 3048 h 3048"/>
            <a:gd name="T2" fmla="*/ 1998 w 3903"/>
            <a:gd name="T3" fmla="*/ 2918 h 3048"/>
            <a:gd name="T4" fmla="*/ 1744 w 3903"/>
            <a:gd name="T5" fmla="*/ 2754 h 3048"/>
            <a:gd name="T6" fmla="*/ 1555 w 3903"/>
            <a:gd name="T7" fmla="*/ 2349 h 3048"/>
            <a:gd name="T8" fmla="*/ 1363 w 3903"/>
            <a:gd name="T9" fmla="*/ 2360 h 3048"/>
            <a:gd name="T10" fmla="*/ 1230 w 3903"/>
            <a:gd name="T11" fmla="*/ 2300 h 3048"/>
            <a:gd name="T12" fmla="*/ 945 w 3903"/>
            <a:gd name="T13" fmla="*/ 2424 h 3048"/>
            <a:gd name="T14" fmla="*/ 699 w 3903"/>
            <a:gd name="T15" fmla="*/ 2424 h 3048"/>
            <a:gd name="T16" fmla="*/ 494 w 3903"/>
            <a:gd name="T17" fmla="*/ 2406 h 3048"/>
            <a:gd name="T18" fmla="*/ 345 w 3903"/>
            <a:gd name="T19" fmla="*/ 2255 h 3048"/>
            <a:gd name="T20" fmla="*/ 389 w 3903"/>
            <a:gd name="T21" fmla="*/ 1821 h 3048"/>
            <a:gd name="T22" fmla="*/ 374 w 3903"/>
            <a:gd name="T23" fmla="*/ 1377 h 3048"/>
            <a:gd name="T24" fmla="*/ 108 w 3903"/>
            <a:gd name="T25" fmla="*/ 1092 h 3048"/>
            <a:gd name="T26" fmla="*/ 89 w 3903"/>
            <a:gd name="T27" fmla="*/ 988 h 3048"/>
            <a:gd name="T28" fmla="*/ 0 w 3903"/>
            <a:gd name="T29" fmla="*/ 893 h 3048"/>
            <a:gd name="T30" fmla="*/ 108 w 3903"/>
            <a:gd name="T31" fmla="*/ 594 h 3048"/>
            <a:gd name="T32" fmla="*/ 369 w 3903"/>
            <a:gd name="T33" fmla="*/ 239 h 3048"/>
            <a:gd name="T34" fmla="*/ 625 w 3903"/>
            <a:gd name="T35" fmla="*/ 85 h 3048"/>
            <a:gd name="T36" fmla="*/ 877 w 3903"/>
            <a:gd name="T37" fmla="*/ 0 h 3048"/>
            <a:gd name="T38" fmla="*/ 902 w 3903"/>
            <a:gd name="T39" fmla="*/ 258 h 3048"/>
            <a:gd name="T40" fmla="*/ 1024 w 3903"/>
            <a:gd name="T41" fmla="*/ 493 h 3048"/>
            <a:gd name="T42" fmla="*/ 1154 w 3903"/>
            <a:gd name="T43" fmla="*/ 585 h 3048"/>
            <a:gd name="T44" fmla="*/ 1316 w 3903"/>
            <a:gd name="T45" fmla="*/ 840 h 3048"/>
            <a:gd name="T46" fmla="*/ 1348 w 3903"/>
            <a:gd name="T47" fmla="*/ 999 h 3048"/>
            <a:gd name="T48" fmla="*/ 1493 w 3903"/>
            <a:gd name="T49" fmla="*/ 1075 h 3048"/>
            <a:gd name="T50" fmla="*/ 1600 w 3903"/>
            <a:gd name="T51" fmla="*/ 1191 h 3048"/>
            <a:gd name="T52" fmla="*/ 1802 w 3903"/>
            <a:gd name="T53" fmla="*/ 1327 h 3048"/>
            <a:gd name="T54" fmla="*/ 2248 w 3903"/>
            <a:gd name="T55" fmla="*/ 1447 h 3048"/>
            <a:gd name="T56" fmla="*/ 2851 w 3903"/>
            <a:gd name="T57" fmla="*/ 1627 h 3048"/>
            <a:gd name="T58" fmla="*/ 2984 w 3903"/>
            <a:gd name="T59" fmla="*/ 1767 h 3048"/>
            <a:gd name="T60" fmla="*/ 3307 w 3903"/>
            <a:gd name="T61" fmla="*/ 1746 h 3048"/>
            <a:gd name="T62" fmla="*/ 3558 w 3903"/>
            <a:gd name="T63" fmla="*/ 1706 h 3048"/>
            <a:gd name="T64" fmla="*/ 3686 w 3903"/>
            <a:gd name="T65" fmla="*/ 1807 h 3048"/>
            <a:gd name="T66" fmla="*/ 3817 w 3903"/>
            <a:gd name="T67" fmla="*/ 1918 h 3048"/>
            <a:gd name="T68" fmla="*/ 3903 w 3903"/>
            <a:gd name="T69" fmla="*/ 2045 h 3048"/>
            <a:gd name="T70" fmla="*/ 3845 w 3903"/>
            <a:gd name="T71" fmla="*/ 2266 h 3048"/>
            <a:gd name="T72" fmla="*/ 3770 w 3903"/>
            <a:gd name="T73" fmla="*/ 2424 h 3048"/>
            <a:gd name="T74" fmla="*/ 3689 w 3903"/>
            <a:gd name="T75" fmla="*/ 2365 h 3048"/>
            <a:gd name="T76" fmla="*/ 2938 w 3903"/>
            <a:gd name="T77" fmla="*/ 2375 h 3048"/>
            <a:gd name="T78" fmla="*/ 2687 w 3903"/>
            <a:gd name="T79" fmla="*/ 2305 h 3048"/>
            <a:gd name="T80" fmla="*/ 2500 w 3903"/>
            <a:gd name="T81" fmla="*/ 2360 h 3048"/>
            <a:gd name="T82" fmla="*/ 2220 w 3903"/>
            <a:gd name="T83" fmla="*/ 2933 h 3048"/>
            <a:gd name="T84" fmla="*/ 2108 w 3903"/>
            <a:gd name="T85" fmla="*/ 3048 h 30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3903" h="3048">
              <a:moveTo>
                <a:pt x="2108" y="3048"/>
              </a:moveTo>
              <a:lnTo>
                <a:pt x="1998" y="2918"/>
              </a:lnTo>
              <a:lnTo>
                <a:pt x="1744" y="2754"/>
              </a:lnTo>
              <a:lnTo>
                <a:pt x="1555" y="2349"/>
              </a:lnTo>
              <a:lnTo>
                <a:pt x="1363" y="2360"/>
              </a:lnTo>
              <a:lnTo>
                <a:pt x="1230" y="2300"/>
              </a:lnTo>
              <a:lnTo>
                <a:pt x="945" y="2424"/>
              </a:lnTo>
              <a:lnTo>
                <a:pt x="699" y="2424"/>
              </a:lnTo>
              <a:lnTo>
                <a:pt x="494" y="2406"/>
              </a:lnTo>
              <a:lnTo>
                <a:pt x="345" y="2255"/>
              </a:lnTo>
              <a:lnTo>
                <a:pt x="389" y="1821"/>
              </a:lnTo>
              <a:lnTo>
                <a:pt x="374" y="1377"/>
              </a:lnTo>
              <a:lnTo>
                <a:pt x="108" y="1092"/>
              </a:lnTo>
              <a:lnTo>
                <a:pt x="89" y="988"/>
              </a:lnTo>
              <a:lnTo>
                <a:pt x="0" y="893"/>
              </a:lnTo>
              <a:lnTo>
                <a:pt x="108" y="594"/>
              </a:lnTo>
              <a:lnTo>
                <a:pt x="369" y="239"/>
              </a:lnTo>
              <a:lnTo>
                <a:pt x="625" y="85"/>
              </a:lnTo>
              <a:lnTo>
                <a:pt x="877" y="0"/>
              </a:lnTo>
              <a:lnTo>
                <a:pt x="902" y="258"/>
              </a:lnTo>
              <a:lnTo>
                <a:pt x="1024" y="493"/>
              </a:lnTo>
              <a:lnTo>
                <a:pt x="1154" y="585"/>
              </a:lnTo>
              <a:lnTo>
                <a:pt x="1316" y="840"/>
              </a:lnTo>
              <a:lnTo>
                <a:pt x="1348" y="999"/>
              </a:lnTo>
              <a:lnTo>
                <a:pt x="1493" y="1075"/>
              </a:lnTo>
              <a:lnTo>
                <a:pt x="1600" y="1191"/>
              </a:lnTo>
              <a:lnTo>
                <a:pt x="1802" y="1327"/>
              </a:lnTo>
              <a:lnTo>
                <a:pt x="2248" y="1447"/>
              </a:lnTo>
              <a:lnTo>
                <a:pt x="2851" y="1627"/>
              </a:lnTo>
              <a:lnTo>
                <a:pt x="2984" y="1767"/>
              </a:lnTo>
              <a:lnTo>
                <a:pt x="3307" y="1746"/>
              </a:lnTo>
              <a:lnTo>
                <a:pt x="3558" y="1706"/>
              </a:lnTo>
              <a:lnTo>
                <a:pt x="3686" y="1807"/>
              </a:lnTo>
              <a:lnTo>
                <a:pt x="3817" y="1918"/>
              </a:lnTo>
              <a:lnTo>
                <a:pt x="3903" y="2045"/>
              </a:lnTo>
              <a:lnTo>
                <a:pt x="3845" y="2266"/>
              </a:lnTo>
              <a:lnTo>
                <a:pt x="3770" y="2424"/>
              </a:lnTo>
              <a:lnTo>
                <a:pt x="3689" y="2365"/>
              </a:lnTo>
              <a:lnTo>
                <a:pt x="2938" y="2375"/>
              </a:lnTo>
              <a:lnTo>
                <a:pt x="2687" y="2305"/>
              </a:lnTo>
              <a:lnTo>
                <a:pt x="2500" y="2360"/>
              </a:lnTo>
              <a:lnTo>
                <a:pt x="2220" y="2933"/>
              </a:lnTo>
              <a:lnTo>
                <a:pt x="2108" y="304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574196</xdr:colOff>
      <xdr:row>14</xdr:row>
      <xdr:rowOff>104620</xdr:rowOff>
    </xdr:from>
    <xdr:to>
      <xdr:col>6</xdr:col>
      <xdr:colOff>426747</xdr:colOff>
      <xdr:row>18</xdr:row>
      <xdr:rowOff>84005</xdr:rowOff>
    </xdr:to>
    <xdr:sp macro="" textlink="">
      <xdr:nvSpPr>
        <xdr:cNvPr id="28" name="rusmap3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 rot="648528">
          <a:off x="2374421" y="2666845"/>
          <a:ext cx="1052701" cy="779485"/>
        </a:xfrm>
        <a:custGeom>
          <a:avLst/>
          <a:gdLst>
            <a:gd name="T0" fmla="*/ 153 w 3159"/>
            <a:gd name="T1" fmla="*/ 1640 h 2363"/>
            <a:gd name="T2" fmla="*/ 115 w 3159"/>
            <a:gd name="T3" fmla="*/ 1815 h 2363"/>
            <a:gd name="T4" fmla="*/ 0 w 3159"/>
            <a:gd name="T5" fmla="*/ 2022 h 2363"/>
            <a:gd name="T6" fmla="*/ 13 w 3159"/>
            <a:gd name="T7" fmla="*/ 2166 h 2363"/>
            <a:gd name="T8" fmla="*/ 252 w 3159"/>
            <a:gd name="T9" fmla="*/ 2337 h 2363"/>
            <a:gd name="T10" fmla="*/ 622 w 3159"/>
            <a:gd name="T11" fmla="*/ 2303 h 2363"/>
            <a:gd name="T12" fmla="*/ 789 w 3159"/>
            <a:gd name="T13" fmla="*/ 2363 h 2363"/>
            <a:gd name="T14" fmla="*/ 943 w 3159"/>
            <a:gd name="T15" fmla="*/ 2360 h 2363"/>
            <a:gd name="T16" fmla="*/ 1270 w 3159"/>
            <a:gd name="T17" fmla="*/ 2276 h 2363"/>
            <a:gd name="T18" fmla="*/ 1341 w 3159"/>
            <a:gd name="T19" fmla="*/ 2153 h 2363"/>
            <a:gd name="T20" fmla="*/ 1501 w 3159"/>
            <a:gd name="T21" fmla="*/ 2136 h 2363"/>
            <a:gd name="T22" fmla="*/ 1590 w 3159"/>
            <a:gd name="T23" fmla="*/ 2000 h 2363"/>
            <a:gd name="T24" fmla="*/ 1698 w 3159"/>
            <a:gd name="T25" fmla="*/ 1701 h 2363"/>
            <a:gd name="T26" fmla="*/ 1958 w 3159"/>
            <a:gd name="T27" fmla="*/ 1349 h 2363"/>
            <a:gd name="T28" fmla="*/ 2215 w 3159"/>
            <a:gd name="T29" fmla="*/ 1193 h 2363"/>
            <a:gd name="T30" fmla="*/ 2469 w 3159"/>
            <a:gd name="T31" fmla="*/ 1109 h 2363"/>
            <a:gd name="T32" fmla="*/ 3129 w 3159"/>
            <a:gd name="T33" fmla="*/ 804 h 2363"/>
            <a:gd name="T34" fmla="*/ 3130 w 3159"/>
            <a:gd name="T35" fmla="*/ 602 h 2363"/>
            <a:gd name="T36" fmla="*/ 3159 w 3159"/>
            <a:gd name="T37" fmla="*/ 491 h 2363"/>
            <a:gd name="T38" fmla="*/ 2718 w 3159"/>
            <a:gd name="T39" fmla="*/ 660 h 2363"/>
            <a:gd name="T40" fmla="*/ 2316 w 3159"/>
            <a:gd name="T41" fmla="*/ 512 h 2363"/>
            <a:gd name="T42" fmla="*/ 1236 w 3159"/>
            <a:gd name="T43" fmla="*/ 42 h 2363"/>
            <a:gd name="T44" fmla="*/ 834 w 3159"/>
            <a:gd name="T45" fmla="*/ 0 h 2363"/>
            <a:gd name="T46" fmla="*/ 865 w 3159"/>
            <a:gd name="T47" fmla="*/ 301 h 2363"/>
            <a:gd name="T48" fmla="*/ 806 w 3159"/>
            <a:gd name="T49" fmla="*/ 436 h 2363"/>
            <a:gd name="T50" fmla="*/ 836 w 3159"/>
            <a:gd name="T51" fmla="*/ 595 h 2363"/>
            <a:gd name="T52" fmla="*/ 722 w 3159"/>
            <a:gd name="T53" fmla="*/ 625 h 2363"/>
            <a:gd name="T54" fmla="*/ 467 w 3159"/>
            <a:gd name="T55" fmla="*/ 625 h 2363"/>
            <a:gd name="T56" fmla="*/ 289 w 3159"/>
            <a:gd name="T57" fmla="*/ 610 h 2363"/>
            <a:gd name="T58" fmla="*/ 142 w 3159"/>
            <a:gd name="T59" fmla="*/ 600 h 2363"/>
            <a:gd name="T60" fmla="*/ 147 w 3159"/>
            <a:gd name="T61" fmla="*/ 810 h 2363"/>
            <a:gd name="T62" fmla="*/ 43 w 3159"/>
            <a:gd name="T63" fmla="*/ 1029 h 2363"/>
            <a:gd name="T64" fmla="*/ 147 w 3159"/>
            <a:gd name="T65" fmla="*/ 1139 h 2363"/>
            <a:gd name="T66" fmla="*/ 201 w 3159"/>
            <a:gd name="T67" fmla="*/ 1034 h 2363"/>
            <a:gd name="T68" fmla="*/ 289 w 3159"/>
            <a:gd name="T69" fmla="*/ 1014 h 2363"/>
            <a:gd name="T70" fmla="*/ 378 w 3159"/>
            <a:gd name="T71" fmla="*/ 1119 h 2363"/>
            <a:gd name="T72" fmla="*/ 201 w 3159"/>
            <a:gd name="T73" fmla="*/ 1448 h 2363"/>
            <a:gd name="T74" fmla="*/ 153 w 3159"/>
            <a:gd name="T75" fmla="*/ 1640 h 23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3159" h="2363">
              <a:moveTo>
                <a:pt x="153" y="1640"/>
              </a:moveTo>
              <a:lnTo>
                <a:pt x="115" y="1815"/>
              </a:lnTo>
              <a:lnTo>
                <a:pt x="0" y="2022"/>
              </a:lnTo>
              <a:lnTo>
                <a:pt x="13" y="2166"/>
              </a:lnTo>
              <a:lnTo>
                <a:pt x="252" y="2337"/>
              </a:lnTo>
              <a:lnTo>
                <a:pt x="622" y="2303"/>
              </a:lnTo>
              <a:lnTo>
                <a:pt x="789" y="2363"/>
              </a:lnTo>
              <a:lnTo>
                <a:pt x="943" y="2360"/>
              </a:lnTo>
              <a:lnTo>
                <a:pt x="1270" y="2276"/>
              </a:lnTo>
              <a:lnTo>
                <a:pt x="1341" y="2153"/>
              </a:lnTo>
              <a:lnTo>
                <a:pt x="1501" y="2136"/>
              </a:lnTo>
              <a:lnTo>
                <a:pt x="1590" y="2000"/>
              </a:lnTo>
              <a:lnTo>
                <a:pt x="1698" y="1701"/>
              </a:lnTo>
              <a:lnTo>
                <a:pt x="1958" y="1349"/>
              </a:lnTo>
              <a:lnTo>
                <a:pt x="2215" y="1193"/>
              </a:lnTo>
              <a:lnTo>
                <a:pt x="2469" y="1109"/>
              </a:lnTo>
              <a:lnTo>
                <a:pt x="3129" y="804"/>
              </a:lnTo>
              <a:lnTo>
                <a:pt x="3130" y="602"/>
              </a:lnTo>
              <a:lnTo>
                <a:pt x="3159" y="491"/>
              </a:lnTo>
              <a:lnTo>
                <a:pt x="2718" y="660"/>
              </a:lnTo>
              <a:lnTo>
                <a:pt x="2316" y="512"/>
              </a:lnTo>
              <a:lnTo>
                <a:pt x="1236" y="42"/>
              </a:lnTo>
              <a:lnTo>
                <a:pt x="834" y="0"/>
              </a:lnTo>
              <a:lnTo>
                <a:pt x="865" y="301"/>
              </a:lnTo>
              <a:lnTo>
                <a:pt x="806" y="436"/>
              </a:lnTo>
              <a:lnTo>
                <a:pt x="836" y="595"/>
              </a:lnTo>
              <a:lnTo>
                <a:pt x="722" y="625"/>
              </a:lnTo>
              <a:lnTo>
                <a:pt x="467" y="625"/>
              </a:lnTo>
              <a:lnTo>
                <a:pt x="289" y="610"/>
              </a:lnTo>
              <a:lnTo>
                <a:pt x="142" y="600"/>
              </a:lnTo>
              <a:lnTo>
                <a:pt x="147" y="810"/>
              </a:lnTo>
              <a:lnTo>
                <a:pt x="43" y="1029"/>
              </a:lnTo>
              <a:lnTo>
                <a:pt x="147" y="1139"/>
              </a:lnTo>
              <a:lnTo>
                <a:pt x="201" y="1034"/>
              </a:lnTo>
              <a:lnTo>
                <a:pt x="289" y="1014"/>
              </a:lnTo>
              <a:lnTo>
                <a:pt x="378" y="1119"/>
              </a:lnTo>
              <a:lnTo>
                <a:pt x="201" y="1448"/>
              </a:lnTo>
              <a:lnTo>
                <a:pt x="153" y="164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1049821</xdr:colOff>
      <xdr:row>13</xdr:row>
      <xdr:rowOff>197088</xdr:rowOff>
    </xdr:from>
    <xdr:to>
      <xdr:col>12</xdr:col>
      <xdr:colOff>140620</xdr:colOff>
      <xdr:row>19</xdr:row>
      <xdr:rowOff>795</xdr:rowOff>
    </xdr:to>
    <xdr:sp macro="" textlink="">
      <xdr:nvSpPr>
        <xdr:cNvPr id="29" name="rusmap4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 rot="648528">
          <a:off x="6841021" y="2559288"/>
          <a:ext cx="805299" cy="1003857"/>
        </a:xfrm>
        <a:custGeom>
          <a:avLst/>
          <a:gdLst>
            <a:gd name="T0" fmla="*/ 1329 w 2496"/>
            <a:gd name="T1" fmla="*/ 2963 h 3029"/>
            <a:gd name="T2" fmla="*/ 1057 w 2496"/>
            <a:gd name="T3" fmla="*/ 2789 h 3029"/>
            <a:gd name="T4" fmla="*/ 975 w 2496"/>
            <a:gd name="T5" fmla="*/ 2504 h 3029"/>
            <a:gd name="T6" fmla="*/ 702 w 2496"/>
            <a:gd name="T7" fmla="*/ 2564 h 3029"/>
            <a:gd name="T8" fmla="*/ 484 w 2496"/>
            <a:gd name="T9" fmla="*/ 2339 h 3029"/>
            <a:gd name="T10" fmla="*/ 157 w 2496"/>
            <a:gd name="T11" fmla="*/ 1841 h 3029"/>
            <a:gd name="T12" fmla="*/ 0 w 2496"/>
            <a:gd name="T13" fmla="*/ 1527 h 3029"/>
            <a:gd name="T14" fmla="*/ 172 w 2496"/>
            <a:gd name="T15" fmla="*/ 1362 h 3029"/>
            <a:gd name="T16" fmla="*/ 397 w 2496"/>
            <a:gd name="T17" fmla="*/ 1355 h 3029"/>
            <a:gd name="T18" fmla="*/ 601 w 2496"/>
            <a:gd name="T19" fmla="*/ 1142 h 3029"/>
            <a:gd name="T20" fmla="*/ 502 w 2496"/>
            <a:gd name="T21" fmla="*/ 677 h 3029"/>
            <a:gd name="T22" fmla="*/ 738 w 2496"/>
            <a:gd name="T23" fmla="*/ 353 h 3029"/>
            <a:gd name="T24" fmla="*/ 751 w 2496"/>
            <a:gd name="T25" fmla="*/ 111 h 3029"/>
            <a:gd name="T26" fmla="*/ 945 w 2496"/>
            <a:gd name="T27" fmla="*/ 180 h 3029"/>
            <a:gd name="T28" fmla="*/ 1332 w 2496"/>
            <a:gd name="T29" fmla="*/ 90 h 3029"/>
            <a:gd name="T30" fmla="*/ 1729 w 2496"/>
            <a:gd name="T31" fmla="*/ 21 h 3029"/>
            <a:gd name="T32" fmla="*/ 2004 w 2496"/>
            <a:gd name="T33" fmla="*/ 225 h 3029"/>
            <a:gd name="T34" fmla="*/ 2391 w 2496"/>
            <a:gd name="T35" fmla="*/ 426 h 3029"/>
            <a:gd name="T36" fmla="*/ 2496 w 2496"/>
            <a:gd name="T37" fmla="*/ 949 h 3029"/>
            <a:gd name="T38" fmla="*/ 2358 w 2496"/>
            <a:gd name="T39" fmla="*/ 934 h 3029"/>
            <a:gd name="T40" fmla="*/ 2151 w 2496"/>
            <a:gd name="T41" fmla="*/ 779 h 3029"/>
            <a:gd name="T42" fmla="*/ 2033 w 2496"/>
            <a:gd name="T43" fmla="*/ 874 h 3029"/>
            <a:gd name="T44" fmla="*/ 1945 w 2496"/>
            <a:gd name="T45" fmla="*/ 1143 h 3029"/>
            <a:gd name="T46" fmla="*/ 2004 w 2496"/>
            <a:gd name="T47" fmla="*/ 1362 h 3029"/>
            <a:gd name="T48" fmla="*/ 2107 w 2496"/>
            <a:gd name="T49" fmla="*/ 1781 h 3029"/>
            <a:gd name="T50" fmla="*/ 2215 w 2496"/>
            <a:gd name="T51" fmla="*/ 2071 h 3029"/>
            <a:gd name="T52" fmla="*/ 2363 w 2496"/>
            <a:gd name="T53" fmla="*/ 1931 h 3029"/>
            <a:gd name="T54" fmla="*/ 2363 w 2496"/>
            <a:gd name="T55" fmla="*/ 2101 h 3029"/>
            <a:gd name="T56" fmla="*/ 2225 w 2496"/>
            <a:gd name="T57" fmla="*/ 2190 h 3029"/>
            <a:gd name="T58" fmla="*/ 2210 w 2496"/>
            <a:gd name="T59" fmla="*/ 2470 h 3029"/>
            <a:gd name="T60" fmla="*/ 2023 w 2496"/>
            <a:gd name="T61" fmla="*/ 2519 h 3029"/>
            <a:gd name="T62" fmla="*/ 1905 w 2496"/>
            <a:gd name="T63" fmla="*/ 2350 h 3029"/>
            <a:gd name="T64" fmla="*/ 1708 w 2496"/>
            <a:gd name="T65" fmla="*/ 2589 h 3029"/>
            <a:gd name="T66" fmla="*/ 1738 w 2496"/>
            <a:gd name="T67" fmla="*/ 2759 h 3029"/>
            <a:gd name="T68" fmla="*/ 1620 w 2496"/>
            <a:gd name="T69" fmla="*/ 2873 h 3029"/>
            <a:gd name="T70" fmla="*/ 1434 w 2496"/>
            <a:gd name="T71" fmla="*/ 3029 h 30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496" h="3029">
              <a:moveTo>
                <a:pt x="1434" y="3029"/>
              </a:moveTo>
              <a:lnTo>
                <a:pt x="1329" y="2963"/>
              </a:lnTo>
              <a:lnTo>
                <a:pt x="1122" y="2994"/>
              </a:lnTo>
              <a:lnTo>
                <a:pt x="1057" y="2789"/>
              </a:lnTo>
              <a:lnTo>
                <a:pt x="1063" y="2666"/>
              </a:lnTo>
              <a:lnTo>
                <a:pt x="975" y="2504"/>
              </a:lnTo>
              <a:lnTo>
                <a:pt x="852" y="2504"/>
              </a:lnTo>
              <a:lnTo>
                <a:pt x="702" y="2564"/>
              </a:lnTo>
              <a:lnTo>
                <a:pt x="649" y="2459"/>
              </a:lnTo>
              <a:lnTo>
                <a:pt x="484" y="2339"/>
              </a:lnTo>
              <a:lnTo>
                <a:pt x="159" y="2117"/>
              </a:lnTo>
              <a:lnTo>
                <a:pt x="157" y="1841"/>
              </a:lnTo>
              <a:lnTo>
                <a:pt x="10" y="1667"/>
              </a:lnTo>
              <a:lnTo>
                <a:pt x="0" y="1527"/>
              </a:lnTo>
              <a:lnTo>
                <a:pt x="100" y="1481"/>
              </a:lnTo>
              <a:lnTo>
                <a:pt x="172" y="1362"/>
              </a:lnTo>
              <a:lnTo>
                <a:pt x="295" y="1377"/>
              </a:lnTo>
              <a:lnTo>
                <a:pt x="397" y="1355"/>
              </a:lnTo>
              <a:lnTo>
                <a:pt x="498" y="1229"/>
              </a:lnTo>
              <a:lnTo>
                <a:pt x="601" y="1142"/>
              </a:lnTo>
              <a:lnTo>
                <a:pt x="532" y="993"/>
              </a:lnTo>
              <a:lnTo>
                <a:pt x="502" y="677"/>
              </a:lnTo>
              <a:lnTo>
                <a:pt x="618" y="432"/>
              </a:lnTo>
              <a:lnTo>
                <a:pt x="738" y="353"/>
              </a:lnTo>
              <a:lnTo>
                <a:pt x="778" y="210"/>
              </a:lnTo>
              <a:lnTo>
                <a:pt x="751" y="111"/>
              </a:lnTo>
              <a:lnTo>
                <a:pt x="856" y="77"/>
              </a:lnTo>
              <a:lnTo>
                <a:pt x="945" y="180"/>
              </a:lnTo>
              <a:lnTo>
                <a:pt x="1128" y="125"/>
              </a:lnTo>
              <a:lnTo>
                <a:pt x="1332" y="90"/>
              </a:lnTo>
              <a:lnTo>
                <a:pt x="1641" y="0"/>
              </a:lnTo>
              <a:lnTo>
                <a:pt x="1729" y="21"/>
              </a:lnTo>
              <a:lnTo>
                <a:pt x="1827" y="171"/>
              </a:lnTo>
              <a:lnTo>
                <a:pt x="2004" y="225"/>
              </a:lnTo>
              <a:lnTo>
                <a:pt x="2158" y="347"/>
              </a:lnTo>
              <a:lnTo>
                <a:pt x="2391" y="426"/>
              </a:lnTo>
              <a:lnTo>
                <a:pt x="2452" y="689"/>
              </a:lnTo>
              <a:lnTo>
                <a:pt x="2496" y="949"/>
              </a:lnTo>
              <a:lnTo>
                <a:pt x="2407" y="914"/>
              </a:lnTo>
              <a:lnTo>
                <a:pt x="2358" y="934"/>
              </a:lnTo>
              <a:lnTo>
                <a:pt x="2196" y="734"/>
              </a:lnTo>
              <a:lnTo>
                <a:pt x="2151" y="779"/>
              </a:lnTo>
              <a:lnTo>
                <a:pt x="2137" y="854"/>
              </a:lnTo>
              <a:lnTo>
                <a:pt x="2033" y="874"/>
              </a:lnTo>
              <a:lnTo>
                <a:pt x="2018" y="1003"/>
              </a:lnTo>
              <a:lnTo>
                <a:pt x="1945" y="1143"/>
              </a:lnTo>
              <a:lnTo>
                <a:pt x="1935" y="1258"/>
              </a:lnTo>
              <a:lnTo>
                <a:pt x="2004" y="1362"/>
              </a:lnTo>
              <a:lnTo>
                <a:pt x="2053" y="1527"/>
              </a:lnTo>
              <a:lnTo>
                <a:pt x="2107" y="1781"/>
              </a:lnTo>
              <a:lnTo>
                <a:pt x="2181" y="1976"/>
              </a:lnTo>
              <a:lnTo>
                <a:pt x="2215" y="2071"/>
              </a:lnTo>
              <a:lnTo>
                <a:pt x="2289" y="1961"/>
              </a:lnTo>
              <a:lnTo>
                <a:pt x="2363" y="1931"/>
              </a:lnTo>
              <a:lnTo>
                <a:pt x="2402" y="2006"/>
              </a:lnTo>
              <a:lnTo>
                <a:pt x="2363" y="2101"/>
              </a:lnTo>
              <a:lnTo>
                <a:pt x="2358" y="2160"/>
              </a:lnTo>
              <a:lnTo>
                <a:pt x="2225" y="2190"/>
              </a:lnTo>
              <a:lnTo>
                <a:pt x="2270" y="2355"/>
              </a:lnTo>
              <a:lnTo>
                <a:pt x="2210" y="2470"/>
              </a:lnTo>
              <a:lnTo>
                <a:pt x="2107" y="2544"/>
              </a:lnTo>
              <a:lnTo>
                <a:pt x="2023" y="2519"/>
              </a:lnTo>
              <a:lnTo>
                <a:pt x="2053" y="2425"/>
              </a:lnTo>
              <a:lnTo>
                <a:pt x="1905" y="2350"/>
              </a:lnTo>
              <a:lnTo>
                <a:pt x="1900" y="2529"/>
              </a:lnTo>
              <a:lnTo>
                <a:pt x="1708" y="2589"/>
              </a:lnTo>
              <a:lnTo>
                <a:pt x="1684" y="2664"/>
              </a:lnTo>
              <a:lnTo>
                <a:pt x="1738" y="2759"/>
              </a:lnTo>
              <a:lnTo>
                <a:pt x="1758" y="2844"/>
              </a:lnTo>
              <a:lnTo>
                <a:pt x="1620" y="2873"/>
              </a:lnTo>
              <a:lnTo>
                <a:pt x="1580" y="2968"/>
              </a:lnTo>
              <a:lnTo>
                <a:pt x="1434" y="3029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745464</xdr:colOff>
      <xdr:row>18</xdr:row>
      <xdr:rowOff>17003</xdr:rowOff>
    </xdr:from>
    <xdr:to>
      <xdr:col>12</xdr:col>
      <xdr:colOff>125933</xdr:colOff>
      <xdr:row>27</xdr:row>
      <xdr:rowOff>30361</xdr:rowOff>
    </xdr:to>
    <xdr:sp macro="" textlink="">
      <xdr:nvSpPr>
        <xdr:cNvPr id="30" name="rusmap28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 rot="648528">
          <a:off x="6536664" y="3379328"/>
          <a:ext cx="1094969" cy="1813583"/>
        </a:xfrm>
        <a:custGeom>
          <a:avLst/>
          <a:gdLst>
            <a:gd name="T0" fmla="*/ 1561 w 3391"/>
            <a:gd name="T1" fmla="*/ 460 h 5506"/>
            <a:gd name="T2" fmla="*/ 1285 w 3391"/>
            <a:gd name="T3" fmla="*/ 285 h 5506"/>
            <a:gd name="T4" fmla="*/ 1200 w 3391"/>
            <a:gd name="T5" fmla="*/ 0 h 5506"/>
            <a:gd name="T6" fmla="*/ 926 w 3391"/>
            <a:gd name="T7" fmla="*/ 60 h 5506"/>
            <a:gd name="T8" fmla="*/ 750 w 3391"/>
            <a:gd name="T9" fmla="*/ 310 h 5506"/>
            <a:gd name="T10" fmla="*/ 390 w 3391"/>
            <a:gd name="T11" fmla="*/ 375 h 5506"/>
            <a:gd name="T12" fmla="*/ 390 w 3391"/>
            <a:gd name="T13" fmla="*/ 670 h 5506"/>
            <a:gd name="T14" fmla="*/ 355 w 3391"/>
            <a:gd name="T15" fmla="*/ 1180 h 5506"/>
            <a:gd name="T16" fmla="*/ 510 w 3391"/>
            <a:gd name="T17" fmla="*/ 1545 h 5506"/>
            <a:gd name="T18" fmla="*/ 280 w 3391"/>
            <a:gd name="T19" fmla="*/ 1756 h 5506"/>
            <a:gd name="T20" fmla="*/ 115 w 3391"/>
            <a:gd name="T21" fmla="*/ 2010 h 5506"/>
            <a:gd name="T22" fmla="*/ 10 w 3391"/>
            <a:gd name="T23" fmla="*/ 2426 h 5506"/>
            <a:gd name="T24" fmla="*/ 130 w 3391"/>
            <a:gd name="T25" fmla="*/ 2685 h 5506"/>
            <a:gd name="T26" fmla="*/ 100 w 3391"/>
            <a:gd name="T27" fmla="*/ 2941 h 5506"/>
            <a:gd name="T28" fmla="*/ 286 w 3391"/>
            <a:gd name="T29" fmla="*/ 3450 h 5506"/>
            <a:gd name="T30" fmla="*/ 640 w 3391"/>
            <a:gd name="T31" fmla="*/ 3506 h 5506"/>
            <a:gd name="T32" fmla="*/ 520 w 3391"/>
            <a:gd name="T33" fmla="*/ 3810 h 5506"/>
            <a:gd name="T34" fmla="*/ 780 w 3391"/>
            <a:gd name="T35" fmla="*/ 3896 h 5506"/>
            <a:gd name="T36" fmla="*/ 1195 w 3391"/>
            <a:gd name="T37" fmla="*/ 3601 h 5506"/>
            <a:gd name="T38" fmla="*/ 1455 w 3391"/>
            <a:gd name="T39" fmla="*/ 3596 h 5506"/>
            <a:gd name="T40" fmla="*/ 1515 w 3391"/>
            <a:gd name="T41" fmla="*/ 4001 h 5506"/>
            <a:gd name="T42" fmla="*/ 1215 w 3391"/>
            <a:gd name="T43" fmla="*/ 4411 h 5506"/>
            <a:gd name="T44" fmla="*/ 1440 w 3391"/>
            <a:gd name="T45" fmla="*/ 5006 h 5506"/>
            <a:gd name="T46" fmla="*/ 1751 w 3391"/>
            <a:gd name="T47" fmla="*/ 4906 h 5506"/>
            <a:gd name="T48" fmla="*/ 2260 w 3391"/>
            <a:gd name="T49" fmla="*/ 4969 h 5506"/>
            <a:gd name="T50" fmla="*/ 2516 w 3391"/>
            <a:gd name="T51" fmla="*/ 5051 h 5506"/>
            <a:gd name="T52" fmla="*/ 2576 w 3391"/>
            <a:gd name="T53" fmla="*/ 5336 h 5506"/>
            <a:gd name="T54" fmla="*/ 2725 w 3391"/>
            <a:gd name="T55" fmla="*/ 5356 h 5506"/>
            <a:gd name="T56" fmla="*/ 3116 w 3391"/>
            <a:gd name="T57" fmla="*/ 5101 h 5506"/>
            <a:gd name="T58" fmla="*/ 3076 w 3391"/>
            <a:gd name="T59" fmla="*/ 4726 h 5506"/>
            <a:gd name="T60" fmla="*/ 3387 w 3391"/>
            <a:gd name="T61" fmla="*/ 4816 h 5506"/>
            <a:gd name="T62" fmla="*/ 3316 w 3391"/>
            <a:gd name="T63" fmla="*/ 4421 h 5506"/>
            <a:gd name="T64" fmla="*/ 3161 w 3391"/>
            <a:gd name="T65" fmla="*/ 3825 h 5506"/>
            <a:gd name="T66" fmla="*/ 2911 w 3391"/>
            <a:gd name="T67" fmla="*/ 3511 h 5506"/>
            <a:gd name="T68" fmla="*/ 2716 w 3391"/>
            <a:gd name="T69" fmla="*/ 3060 h 5506"/>
            <a:gd name="T70" fmla="*/ 2526 w 3391"/>
            <a:gd name="T71" fmla="*/ 2876 h 5506"/>
            <a:gd name="T72" fmla="*/ 2306 w 3391"/>
            <a:gd name="T73" fmla="*/ 2740 h 5506"/>
            <a:gd name="T74" fmla="*/ 1951 w 3391"/>
            <a:gd name="T75" fmla="*/ 2695 h 5506"/>
            <a:gd name="T76" fmla="*/ 1801 w 3391"/>
            <a:gd name="T77" fmla="*/ 2836 h 5506"/>
            <a:gd name="T78" fmla="*/ 1916 w 3391"/>
            <a:gd name="T79" fmla="*/ 3025 h 5506"/>
            <a:gd name="T80" fmla="*/ 1765 w 3391"/>
            <a:gd name="T81" fmla="*/ 3181 h 5506"/>
            <a:gd name="T82" fmla="*/ 1666 w 3391"/>
            <a:gd name="T83" fmla="*/ 3090 h 5506"/>
            <a:gd name="T84" fmla="*/ 1600 w 3391"/>
            <a:gd name="T85" fmla="*/ 3226 h 5506"/>
            <a:gd name="T86" fmla="*/ 1426 w 3391"/>
            <a:gd name="T87" fmla="*/ 3000 h 5506"/>
            <a:gd name="T88" fmla="*/ 1195 w 3391"/>
            <a:gd name="T89" fmla="*/ 3136 h 5506"/>
            <a:gd name="T90" fmla="*/ 1210 w 3391"/>
            <a:gd name="T91" fmla="*/ 2816 h 5506"/>
            <a:gd name="T92" fmla="*/ 1291 w 3391"/>
            <a:gd name="T93" fmla="*/ 2456 h 5506"/>
            <a:gd name="T94" fmla="*/ 1231 w 3391"/>
            <a:gd name="T95" fmla="*/ 1945 h 5506"/>
            <a:gd name="T96" fmla="*/ 1231 w 3391"/>
            <a:gd name="T97" fmla="*/ 1545 h 5506"/>
            <a:gd name="T98" fmla="*/ 1231 w 3391"/>
            <a:gd name="T99" fmla="*/ 1215 h 5506"/>
            <a:gd name="T100" fmla="*/ 1320 w 3391"/>
            <a:gd name="T101" fmla="*/ 915 h 5506"/>
            <a:gd name="T102" fmla="*/ 1635 w 3391"/>
            <a:gd name="T103" fmla="*/ 700 h 5506"/>
            <a:gd name="T104" fmla="*/ 1666 w 3391"/>
            <a:gd name="T105" fmla="*/ 525 h 5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3391" h="5506">
              <a:moveTo>
                <a:pt x="1666" y="525"/>
              </a:moveTo>
              <a:lnTo>
                <a:pt x="1561" y="460"/>
              </a:lnTo>
              <a:lnTo>
                <a:pt x="1351" y="490"/>
              </a:lnTo>
              <a:lnTo>
                <a:pt x="1285" y="285"/>
              </a:lnTo>
              <a:lnTo>
                <a:pt x="1291" y="160"/>
              </a:lnTo>
              <a:lnTo>
                <a:pt x="1200" y="0"/>
              </a:lnTo>
              <a:lnTo>
                <a:pt x="1075" y="0"/>
              </a:lnTo>
              <a:lnTo>
                <a:pt x="926" y="60"/>
              </a:lnTo>
              <a:lnTo>
                <a:pt x="880" y="205"/>
              </a:lnTo>
              <a:lnTo>
                <a:pt x="750" y="310"/>
              </a:lnTo>
              <a:lnTo>
                <a:pt x="450" y="325"/>
              </a:lnTo>
              <a:lnTo>
                <a:pt x="390" y="375"/>
              </a:lnTo>
              <a:lnTo>
                <a:pt x="445" y="480"/>
              </a:lnTo>
              <a:lnTo>
                <a:pt x="390" y="670"/>
              </a:lnTo>
              <a:lnTo>
                <a:pt x="315" y="1035"/>
              </a:lnTo>
              <a:lnTo>
                <a:pt x="355" y="1180"/>
              </a:lnTo>
              <a:lnTo>
                <a:pt x="565" y="1390"/>
              </a:lnTo>
              <a:lnTo>
                <a:pt x="510" y="1545"/>
              </a:lnTo>
              <a:lnTo>
                <a:pt x="476" y="1681"/>
              </a:lnTo>
              <a:lnTo>
                <a:pt x="280" y="1756"/>
              </a:lnTo>
              <a:lnTo>
                <a:pt x="295" y="1900"/>
              </a:lnTo>
              <a:lnTo>
                <a:pt x="115" y="2010"/>
              </a:lnTo>
              <a:lnTo>
                <a:pt x="0" y="2141"/>
              </a:lnTo>
              <a:lnTo>
                <a:pt x="10" y="2426"/>
              </a:lnTo>
              <a:lnTo>
                <a:pt x="135" y="2531"/>
              </a:lnTo>
              <a:lnTo>
                <a:pt x="130" y="2685"/>
              </a:lnTo>
              <a:lnTo>
                <a:pt x="75" y="2821"/>
              </a:lnTo>
              <a:lnTo>
                <a:pt x="100" y="2941"/>
              </a:lnTo>
              <a:lnTo>
                <a:pt x="300" y="3161"/>
              </a:lnTo>
              <a:lnTo>
                <a:pt x="286" y="3450"/>
              </a:lnTo>
              <a:lnTo>
                <a:pt x="585" y="3445"/>
              </a:lnTo>
              <a:lnTo>
                <a:pt x="640" y="3506"/>
              </a:lnTo>
              <a:lnTo>
                <a:pt x="615" y="3601"/>
              </a:lnTo>
              <a:lnTo>
                <a:pt x="520" y="3810"/>
              </a:lnTo>
              <a:lnTo>
                <a:pt x="536" y="3901"/>
              </a:lnTo>
              <a:lnTo>
                <a:pt x="780" y="3896"/>
              </a:lnTo>
              <a:lnTo>
                <a:pt x="1000" y="3731"/>
              </a:lnTo>
              <a:lnTo>
                <a:pt x="1195" y="3601"/>
              </a:lnTo>
              <a:lnTo>
                <a:pt x="1345" y="3556"/>
              </a:lnTo>
              <a:lnTo>
                <a:pt x="1455" y="3596"/>
              </a:lnTo>
              <a:lnTo>
                <a:pt x="1541" y="3856"/>
              </a:lnTo>
              <a:lnTo>
                <a:pt x="1515" y="4001"/>
              </a:lnTo>
              <a:lnTo>
                <a:pt x="1270" y="4246"/>
              </a:lnTo>
              <a:lnTo>
                <a:pt x="1215" y="4411"/>
              </a:lnTo>
              <a:lnTo>
                <a:pt x="1320" y="4691"/>
              </a:lnTo>
              <a:lnTo>
                <a:pt x="1440" y="5006"/>
              </a:lnTo>
              <a:lnTo>
                <a:pt x="1525" y="4935"/>
              </a:lnTo>
              <a:lnTo>
                <a:pt x="1751" y="4906"/>
              </a:lnTo>
              <a:lnTo>
                <a:pt x="2011" y="5051"/>
              </a:lnTo>
              <a:lnTo>
                <a:pt x="2260" y="4969"/>
              </a:lnTo>
              <a:lnTo>
                <a:pt x="2456" y="4935"/>
              </a:lnTo>
              <a:lnTo>
                <a:pt x="2516" y="5051"/>
              </a:lnTo>
              <a:lnTo>
                <a:pt x="2576" y="5146"/>
              </a:lnTo>
              <a:lnTo>
                <a:pt x="2576" y="5336"/>
              </a:lnTo>
              <a:lnTo>
                <a:pt x="2671" y="5506"/>
              </a:lnTo>
              <a:lnTo>
                <a:pt x="2725" y="5356"/>
              </a:lnTo>
              <a:lnTo>
                <a:pt x="2866" y="5206"/>
              </a:lnTo>
              <a:lnTo>
                <a:pt x="3116" y="5101"/>
              </a:lnTo>
              <a:lnTo>
                <a:pt x="3086" y="4930"/>
              </a:lnTo>
              <a:lnTo>
                <a:pt x="3076" y="4726"/>
              </a:lnTo>
              <a:lnTo>
                <a:pt x="3206" y="4706"/>
              </a:lnTo>
              <a:lnTo>
                <a:pt x="3387" y="4816"/>
              </a:lnTo>
              <a:lnTo>
                <a:pt x="3391" y="4585"/>
              </a:lnTo>
              <a:lnTo>
                <a:pt x="3316" y="4421"/>
              </a:lnTo>
              <a:lnTo>
                <a:pt x="3316" y="4135"/>
              </a:lnTo>
              <a:lnTo>
                <a:pt x="3161" y="3825"/>
              </a:lnTo>
              <a:lnTo>
                <a:pt x="3040" y="3691"/>
              </a:lnTo>
              <a:lnTo>
                <a:pt x="2911" y="3511"/>
              </a:lnTo>
              <a:lnTo>
                <a:pt x="2761" y="3286"/>
              </a:lnTo>
              <a:lnTo>
                <a:pt x="2716" y="3060"/>
              </a:lnTo>
              <a:lnTo>
                <a:pt x="2621" y="2995"/>
              </a:lnTo>
              <a:lnTo>
                <a:pt x="2526" y="2876"/>
              </a:lnTo>
              <a:lnTo>
                <a:pt x="2426" y="2730"/>
              </a:lnTo>
              <a:lnTo>
                <a:pt x="2306" y="2740"/>
              </a:lnTo>
              <a:lnTo>
                <a:pt x="2126" y="2740"/>
              </a:lnTo>
              <a:lnTo>
                <a:pt x="1951" y="2695"/>
              </a:lnTo>
              <a:lnTo>
                <a:pt x="1886" y="2786"/>
              </a:lnTo>
              <a:lnTo>
                <a:pt x="1801" y="2836"/>
              </a:lnTo>
              <a:lnTo>
                <a:pt x="1886" y="2955"/>
              </a:lnTo>
              <a:lnTo>
                <a:pt x="1916" y="3025"/>
              </a:lnTo>
              <a:lnTo>
                <a:pt x="1845" y="3121"/>
              </a:lnTo>
              <a:lnTo>
                <a:pt x="1765" y="3181"/>
              </a:lnTo>
              <a:lnTo>
                <a:pt x="1751" y="3040"/>
              </a:lnTo>
              <a:lnTo>
                <a:pt x="1666" y="3090"/>
              </a:lnTo>
              <a:lnTo>
                <a:pt x="1650" y="3161"/>
              </a:lnTo>
              <a:lnTo>
                <a:pt x="1600" y="3226"/>
              </a:lnTo>
              <a:lnTo>
                <a:pt x="1546" y="3075"/>
              </a:lnTo>
              <a:lnTo>
                <a:pt x="1426" y="3000"/>
              </a:lnTo>
              <a:lnTo>
                <a:pt x="1301" y="3121"/>
              </a:lnTo>
              <a:lnTo>
                <a:pt x="1195" y="3136"/>
              </a:lnTo>
              <a:lnTo>
                <a:pt x="1166" y="3000"/>
              </a:lnTo>
              <a:lnTo>
                <a:pt x="1210" y="2816"/>
              </a:lnTo>
              <a:lnTo>
                <a:pt x="1231" y="2655"/>
              </a:lnTo>
              <a:lnTo>
                <a:pt x="1291" y="2456"/>
              </a:lnTo>
              <a:lnTo>
                <a:pt x="1226" y="2290"/>
              </a:lnTo>
              <a:lnTo>
                <a:pt x="1231" y="1945"/>
              </a:lnTo>
              <a:lnTo>
                <a:pt x="1285" y="1751"/>
              </a:lnTo>
              <a:lnTo>
                <a:pt x="1231" y="1545"/>
              </a:lnTo>
              <a:lnTo>
                <a:pt x="1246" y="1405"/>
              </a:lnTo>
              <a:lnTo>
                <a:pt x="1231" y="1215"/>
              </a:lnTo>
              <a:lnTo>
                <a:pt x="1246" y="1075"/>
              </a:lnTo>
              <a:lnTo>
                <a:pt x="1320" y="915"/>
              </a:lnTo>
              <a:lnTo>
                <a:pt x="1570" y="655"/>
              </a:lnTo>
              <a:lnTo>
                <a:pt x="1635" y="700"/>
              </a:lnTo>
              <a:lnTo>
                <a:pt x="1705" y="625"/>
              </a:lnTo>
              <a:lnTo>
                <a:pt x="1666" y="52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534003</xdr:colOff>
      <xdr:row>22</xdr:row>
      <xdr:rowOff>170662</xdr:rowOff>
    </xdr:from>
    <xdr:to>
      <xdr:col>10</xdr:col>
      <xdr:colOff>339955</xdr:colOff>
      <xdr:row>28</xdr:row>
      <xdr:rowOff>139741</xdr:rowOff>
    </xdr:to>
    <xdr:sp macro="" textlink="">
      <xdr:nvSpPr>
        <xdr:cNvPr id="31" name="rusmap8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 rot="648528">
          <a:off x="5363178" y="4333087"/>
          <a:ext cx="767977" cy="1169229"/>
        </a:xfrm>
        <a:custGeom>
          <a:avLst/>
          <a:gdLst>
            <a:gd name="T0" fmla="*/ 992 w 2308"/>
            <a:gd name="T1" fmla="*/ 1135 h 3546"/>
            <a:gd name="T2" fmla="*/ 1235 w 2308"/>
            <a:gd name="T3" fmla="*/ 1277 h 3546"/>
            <a:gd name="T4" fmla="*/ 1056 w 2308"/>
            <a:gd name="T5" fmla="*/ 1472 h 3546"/>
            <a:gd name="T6" fmla="*/ 890 w 2308"/>
            <a:gd name="T7" fmla="*/ 1774 h 3546"/>
            <a:gd name="T8" fmla="*/ 993 w 2308"/>
            <a:gd name="T9" fmla="*/ 2050 h 3546"/>
            <a:gd name="T10" fmla="*/ 773 w 2308"/>
            <a:gd name="T11" fmla="*/ 2369 h 3546"/>
            <a:gd name="T12" fmla="*/ 585 w 2308"/>
            <a:gd name="T13" fmla="*/ 2623 h 3546"/>
            <a:gd name="T14" fmla="*/ 373 w 2308"/>
            <a:gd name="T15" fmla="*/ 2773 h 3546"/>
            <a:gd name="T16" fmla="*/ 112 w 2308"/>
            <a:gd name="T17" fmla="*/ 3087 h 3546"/>
            <a:gd name="T18" fmla="*/ 196 w 2308"/>
            <a:gd name="T19" fmla="*/ 3207 h 3546"/>
            <a:gd name="T20" fmla="*/ 0 w 2308"/>
            <a:gd name="T21" fmla="*/ 3382 h 3546"/>
            <a:gd name="T22" fmla="*/ 196 w 2308"/>
            <a:gd name="T23" fmla="*/ 3546 h 3546"/>
            <a:gd name="T24" fmla="*/ 467 w 2308"/>
            <a:gd name="T25" fmla="*/ 3531 h 3546"/>
            <a:gd name="T26" fmla="*/ 786 w 2308"/>
            <a:gd name="T27" fmla="*/ 3356 h 3546"/>
            <a:gd name="T28" fmla="*/ 1058 w 2308"/>
            <a:gd name="T29" fmla="*/ 3247 h 3546"/>
            <a:gd name="T30" fmla="*/ 1187 w 2308"/>
            <a:gd name="T31" fmla="*/ 2930 h 3546"/>
            <a:gd name="T32" fmla="*/ 1471 w 2308"/>
            <a:gd name="T33" fmla="*/ 2873 h 3546"/>
            <a:gd name="T34" fmla="*/ 1634 w 2308"/>
            <a:gd name="T35" fmla="*/ 2833 h 3546"/>
            <a:gd name="T36" fmla="*/ 1797 w 2308"/>
            <a:gd name="T37" fmla="*/ 2819 h 3546"/>
            <a:gd name="T38" fmla="*/ 2106 w 2308"/>
            <a:gd name="T39" fmla="*/ 2738 h 3546"/>
            <a:gd name="T40" fmla="*/ 2262 w 2308"/>
            <a:gd name="T41" fmla="*/ 2549 h 3546"/>
            <a:gd name="T42" fmla="*/ 2175 w 2308"/>
            <a:gd name="T43" fmla="*/ 2081 h 3546"/>
            <a:gd name="T44" fmla="*/ 2150 w 2308"/>
            <a:gd name="T45" fmla="*/ 1741 h 3546"/>
            <a:gd name="T46" fmla="*/ 2032 w 2308"/>
            <a:gd name="T47" fmla="*/ 1676 h 3546"/>
            <a:gd name="T48" fmla="*/ 2101 w 2308"/>
            <a:gd name="T49" fmla="*/ 1411 h 3546"/>
            <a:gd name="T50" fmla="*/ 2205 w 2308"/>
            <a:gd name="T51" fmla="*/ 1067 h 3546"/>
            <a:gd name="T52" fmla="*/ 1899 w 2308"/>
            <a:gd name="T53" fmla="*/ 886 h 3546"/>
            <a:gd name="T54" fmla="*/ 1886 w 2308"/>
            <a:gd name="T55" fmla="*/ 659 h 3546"/>
            <a:gd name="T56" fmla="*/ 1674 w 2308"/>
            <a:gd name="T57" fmla="*/ 494 h 3546"/>
            <a:gd name="T58" fmla="*/ 1323 w 2308"/>
            <a:gd name="T59" fmla="*/ 0 h 3546"/>
            <a:gd name="T60" fmla="*/ 1171 w 2308"/>
            <a:gd name="T61" fmla="*/ 244 h 3546"/>
            <a:gd name="T62" fmla="*/ 949 w 2308"/>
            <a:gd name="T63" fmla="*/ 658 h 3546"/>
            <a:gd name="T64" fmla="*/ 880 w 2308"/>
            <a:gd name="T65" fmla="*/ 943 h 354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308" h="3546">
              <a:moveTo>
                <a:pt x="880" y="943"/>
              </a:moveTo>
              <a:lnTo>
                <a:pt x="992" y="1135"/>
              </a:lnTo>
              <a:lnTo>
                <a:pt x="1118" y="1166"/>
              </a:lnTo>
              <a:lnTo>
                <a:pt x="1235" y="1277"/>
              </a:lnTo>
              <a:lnTo>
                <a:pt x="1215" y="1396"/>
              </a:lnTo>
              <a:lnTo>
                <a:pt x="1056" y="1472"/>
              </a:lnTo>
              <a:lnTo>
                <a:pt x="993" y="1651"/>
              </a:lnTo>
              <a:lnTo>
                <a:pt x="890" y="1774"/>
              </a:lnTo>
              <a:lnTo>
                <a:pt x="824" y="1900"/>
              </a:lnTo>
              <a:lnTo>
                <a:pt x="993" y="2050"/>
              </a:lnTo>
              <a:lnTo>
                <a:pt x="1023" y="2204"/>
              </a:lnTo>
              <a:lnTo>
                <a:pt x="773" y="2369"/>
              </a:lnTo>
              <a:lnTo>
                <a:pt x="713" y="2587"/>
              </a:lnTo>
              <a:lnTo>
                <a:pt x="585" y="2623"/>
              </a:lnTo>
              <a:lnTo>
                <a:pt x="477" y="2743"/>
              </a:lnTo>
              <a:lnTo>
                <a:pt x="373" y="2773"/>
              </a:lnTo>
              <a:lnTo>
                <a:pt x="211" y="2878"/>
              </a:lnTo>
              <a:lnTo>
                <a:pt x="112" y="3087"/>
              </a:lnTo>
              <a:lnTo>
                <a:pt x="196" y="3132"/>
              </a:lnTo>
              <a:lnTo>
                <a:pt x="196" y="3207"/>
              </a:lnTo>
              <a:lnTo>
                <a:pt x="83" y="3237"/>
              </a:lnTo>
              <a:lnTo>
                <a:pt x="0" y="3382"/>
              </a:lnTo>
              <a:lnTo>
                <a:pt x="112" y="3501"/>
              </a:lnTo>
              <a:lnTo>
                <a:pt x="196" y="3546"/>
              </a:lnTo>
              <a:lnTo>
                <a:pt x="349" y="3516"/>
              </a:lnTo>
              <a:lnTo>
                <a:pt x="467" y="3531"/>
              </a:lnTo>
              <a:lnTo>
                <a:pt x="669" y="3476"/>
              </a:lnTo>
              <a:lnTo>
                <a:pt x="786" y="3356"/>
              </a:lnTo>
              <a:lnTo>
                <a:pt x="966" y="3268"/>
              </a:lnTo>
              <a:lnTo>
                <a:pt x="1058" y="3247"/>
              </a:lnTo>
              <a:lnTo>
                <a:pt x="1100" y="3086"/>
              </a:lnTo>
              <a:lnTo>
                <a:pt x="1187" y="2930"/>
              </a:lnTo>
              <a:lnTo>
                <a:pt x="1318" y="2843"/>
              </a:lnTo>
              <a:lnTo>
                <a:pt x="1471" y="2873"/>
              </a:lnTo>
              <a:lnTo>
                <a:pt x="1530" y="2828"/>
              </a:lnTo>
              <a:lnTo>
                <a:pt x="1634" y="2833"/>
              </a:lnTo>
              <a:lnTo>
                <a:pt x="1702" y="2773"/>
              </a:lnTo>
              <a:lnTo>
                <a:pt x="1797" y="2819"/>
              </a:lnTo>
              <a:lnTo>
                <a:pt x="1983" y="2842"/>
              </a:lnTo>
              <a:lnTo>
                <a:pt x="2106" y="2738"/>
              </a:lnTo>
              <a:lnTo>
                <a:pt x="2177" y="2617"/>
              </a:lnTo>
              <a:lnTo>
                <a:pt x="2262" y="2549"/>
              </a:lnTo>
              <a:lnTo>
                <a:pt x="2193" y="2399"/>
              </a:lnTo>
              <a:lnTo>
                <a:pt x="2175" y="2081"/>
              </a:lnTo>
              <a:lnTo>
                <a:pt x="2240" y="1817"/>
              </a:lnTo>
              <a:lnTo>
                <a:pt x="2150" y="1741"/>
              </a:lnTo>
              <a:lnTo>
                <a:pt x="2075" y="1756"/>
              </a:lnTo>
              <a:lnTo>
                <a:pt x="2032" y="1676"/>
              </a:lnTo>
              <a:lnTo>
                <a:pt x="2057" y="1606"/>
              </a:lnTo>
              <a:lnTo>
                <a:pt x="2101" y="1411"/>
              </a:lnTo>
              <a:lnTo>
                <a:pt x="2308" y="1227"/>
              </a:lnTo>
              <a:lnTo>
                <a:pt x="2205" y="1067"/>
              </a:lnTo>
              <a:lnTo>
                <a:pt x="2055" y="941"/>
              </a:lnTo>
              <a:lnTo>
                <a:pt x="1899" y="886"/>
              </a:lnTo>
              <a:lnTo>
                <a:pt x="1840" y="778"/>
              </a:lnTo>
              <a:lnTo>
                <a:pt x="1886" y="659"/>
              </a:lnTo>
              <a:lnTo>
                <a:pt x="1866" y="539"/>
              </a:lnTo>
              <a:lnTo>
                <a:pt x="1674" y="494"/>
              </a:lnTo>
              <a:lnTo>
                <a:pt x="1466" y="329"/>
              </a:lnTo>
              <a:lnTo>
                <a:pt x="1323" y="0"/>
              </a:lnTo>
              <a:lnTo>
                <a:pt x="1230" y="105"/>
              </a:lnTo>
              <a:lnTo>
                <a:pt x="1171" y="244"/>
              </a:lnTo>
              <a:lnTo>
                <a:pt x="1171" y="404"/>
              </a:lnTo>
              <a:lnTo>
                <a:pt x="949" y="658"/>
              </a:lnTo>
              <a:lnTo>
                <a:pt x="777" y="768"/>
              </a:lnTo>
              <a:lnTo>
                <a:pt x="880" y="94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110226</xdr:colOff>
      <xdr:row>23</xdr:row>
      <xdr:rowOff>36260</xdr:rowOff>
    </xdr:from>
    <xdr:to>
      <xdr:col>11</xdr:col>
      <xdr:colOff>19527</xdr:colOff>
      <xdr:row>26</xdr:row>
      <xdr:rowOff>86139</xdr:rowOff>
    </xdr:to>
    <xdr:sp macro="" textlink="">
      <xdr:nvSpPr>
        <xdr:cNvPr id="32" name="rusmap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 rot="648528">
          <a:off x="5901426" y="4398710"/>
          <a:ext cx="1042776" cy="649954"/>
        </a:xfrm>
        <a:custGeom>
          <a:avLst/>
          <a:gdLst>
            <a:gd name="T0" fmla="*/ 840 w 3127"/>
            <a:gd name="T1" fmla="*/ 1407 h 1961"/>
            <a:gd name="T2" fmla="*/ 1039 w 3127"/>
            <a:gd name="T3" fmla="*/ 1247 h 1961"/>
            <a:gd name="T4" fmla="*/ 1188 w 3127"/>
            <a:gd name="T5" fmla="*/ 1248 h 1961"/>
            <a:gd name="T6" fmla="*/ 1315 w 3127"/>
            <a:gd name="T7" fmla="*/ 1263 h 1961"/>
            <a:gd name="T8" fmla="*/ 1422 w 3127"/>
            <a:gd name="T9" fmla="*/ 1203 h 1961"/>
            <a:gd name="T10" fmla="*/ 1564 w 3127"/>
            <a:gd name="T11" fmla="*/ 1203 h 1961"/>
            <a:gd name="T12" fmla="*/ 1675 w 3127"/>
            <a:gd name="T13" fmla="*/ 1254 h 1961"/>
            <a:gd name="T14" fmla="*/ 1789 w 3127"/>
            <a:gd name="T15" fmla="*/ 1304 h 1961"/>
            <a:gd name="T16" fmla="*/ 1914 w 3127"/>
            <a:gd name="T17" fmla="*/ 1436 h 1961"/>
            <a:gd name="T18" fmla="*/ 2023 w 3127"/>
            <a:gd name="T19" fmla="*/ 1532 h 1961"/>
            <a:gd name="T20" fmla="*/ 2136 w 3127"/>
            <a:gd name="T21" fmla="*/ 1691 h 1961"/>
            <a:gd name="T22" fmla="*/ 2256 w 3127"/>
            <a:gd name="T23" fmla="*/ 1743 h 1961"/>
            <a:gd name="T24" fmla="*/ 2433 w 3127"/>
            <a:gd name="T25" fmla="*/ 1961 h 1961"/>
            <a:gd name="T26" fmla="*/ 2535 w 3127"/>
            <a:gd name="T27" fmla="*/ 1961 h 1961"/>
            <a:gd name="T28" fmla="*/ 2685 w 3127"/>
            <a:gd name="T29" fmla="*/ 1877 h 1961"/>
            <a:gd name="T30" fmla="*/ 2926 w 3127"/>
            <a:gd name="T31" fmla="*/ 1847 h 1961"/>
            <a:gd name="T32" fmla="*/ 3024 w 3127"/>
            <a:gd name="T33" fmla="*/ 1683 h 1961"/>
            <a:gd name="T34" fmla="*/ 3029 w 3127"/>
            <a:gd name="T35" fmla="*/ 1557 h 1961"/>
            <a:gd name="T36" fmla="*/ 2806 w 3127"/>
            <a:gd name="T37" fmla="*/ 965 h 1961"/>
            <a:gd name="T38" fmla="*/ 2860 w 3127"/>
            <a:gd name="T39" fmla="*/ 800 h 1961"/>
            <a:gd name="T40" fmla="*/ 3103 w 3127"/>
            <a:gd name="T41" fmla="*/ 555 h 1961"/>
            <a:gd name="T42" fmla="*/ 3127 w 3127"/>
            <a:gd name="T43" fmla="*/ 411 h 1961"/>
            <a:gd name="T44" fmla="*/ 3042 w 3127"/>
            <a:gd name="T45" fmla="*/ 150 h 1961"/>
            <a:gd name="T46" fmla="*/ 2940 w 3127"/>
            <a:gd name="T47" fmla="*/ 111 h 1961"/>
            <a:gd name="T48" fmla="*/ 2788 w 3127"/>
            <a:gd name="T49" fmla="*/ 156 h 1961"/>
            <a:gd name="T50" fmla="*/ 2596 w 3127"/>
            <a:gd name="T51" fmla="*/ 284 h 1961"/>
            <a:gd name="T52" fmla="*/ 2379 w 3127"/>
            <a:gd name="T53" fmla="*/ 450 h 1961"/>
            <a:gd name="T54" fmla="*/ 2137 w 3127"/>
            <a:gd name="T55" fmla="*/ 455 h 1961"/>
            <a:gd name="T56" fmla="*/ 2122 w 3127"/>
            <a:gd name="T57" fmla="*/ 366 h 1961"/>
            <a:gd name="T58" fmla="*/ 2217 w 3127"/>
            <a:gd name="T59" fmla="*/ 153 h 1961"/>
            <a:gd name="T60" fmla="*/ 2242 w 3127"/>
            <a:gd name="T61" fmla="*/ 63 h 1961"/>
            <a:gd name="T62" fmla="*/ 2187 w 3127"/>
            <a:gd name="T63" fmla="*/ 0 h 1961"/>
            <a:gd name="T64" fmla="*/ 1894 w 3127"/>
            <a:gd name="T65" fmla="*/ 5 h 1961"/>
            <a:gd name="T66" fmla="*/ 1774 w 3127"/>
            <a:gd name="T67" fmla="*/ 126 h 1961"/>
            <a:gd name="T68" fmla="*/ 1685 w 3127"/>
            <a:gd name="T69" fmla="*/ 260 h 1961"/>
            <a:gd name="T70" fmla="*/ 1314 w 3127"/>
            <a:gd name="T71" fmla="*/ 330 h 1961"/>
            <a:gd name="T72" fmla="*/ 1021 w 3127"/>
            <a:gd name="T73" fmla="*/ 510 h 1961"/>
            <a:gd name="T74" fmla="*/ 711 w 3127"/>
            <a:gd name="T75" fmla="*/ 530 h 1961"/>
            <a:gd name="T76" fmla="*/ 534 w 3127"/>
            <a:gd name="T77" fmla="*/ 480 h 1961"/>
            <a:gd name="T78" fmla="*/ 352 w 3127"/>
            <a:gd name="T79" fmla="*/ 470 h 1961"/>
            <a:gd name="T80" fmla="*/ 135 w 3127"/>
            <a:gd name="T81" fmla="*/ 440 h 1961"/>
            <a:gd name="T82" fmla="*/ 0 w 3127"/>
            <a:gd name="T83" fmla="*/ 512 h 1961"/>
            <a:gd name="T84" fmla="*/ 204 w 3127"/>
            <a:gd name="T85" fmla="*/ 674 h 1961"/>
            <a:gd name="T86" fmla="*/ 396 w 3127"/>
            <a:gd name="T87" fmla="*/ 719 h 1961"/>
            <a:gd name="T88" fmla="*/ 416 w 3127"/>
            <a:gd name="T89" fmla="*/ 839 h 1961"/>
            <a:gd name="T90" fmla="*/ 371 w 3127"/>
            <a:gd name="T91" fmla="*/ 959 h 1961"/>
            <a:gd name="T92" fmla="*/ 430 w 3127"/>
            <a:gd name="T93" fmla="*/ 1068 h 1961"/>
            <a:gd name="T94" fmla="*/ 588 w 3127"/>
            <a:gd name="T95" fmla="*/ 1123 h 1961"/>
            <a:gd name="T96" fmla="*/ 739 w 3127"/>
            <a:gd name="T97" fmla="*/ 1251 h 1961"/>
            <a:gd name="T98" fmla="*/ 840 w 3127"/>
            <a:gd name="T99" fmla="*/ 1407 h 19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</a:cxnLst>
          <a:rect l="0" t="0" r="r" b="b"/>
          <a:pathLst>
            <a:path w="3127" h="1961">
              <a:moveTo>
                <a:pt x="840" y="1407"/>
              </a:moveTo>
              <a:lnTo>
                <a:pt x="1039" y="1247"/>
              </a:lnTo>
              <a:lnTo>
                <a:pt x="1188" y="1248"/>
              </a:lnTo>
              <a:lnTo>
                <a:pt x="1315" y="1263"/>
              </a:lnTo>
              <a:lnTo>
                <a:pt x="1422" y="1203"/>
              </a:lnTo>
              <a:lnTo>
                <a:pt x="1564" y="1203"/>
              </a:lnTo>
              <a:lnTo>
                <a:pt x="1675" y="1254"/>
              </a:lnTo>
              <a:lnTo>
                <a:pt x="1789" y="1304"/>
              </a:lnTo>
              <a:lnTo>
                <a:pt x="1914" y="1436"/>
              </a:lnTo>
              <a:lnTo>
                <a:pt x="2023" y="1532"/>
              </a:lnTo>
              <a:lnTo>
                <a:pt x="2136" y="1691"/>
              </a:lnTo>
              <a:lnTo>
                <a:pt x="2256" y="1743"/>
              </a:lnTo>
              <a:lnTo>
                <a:pt x="2433" y="1961"/>
              </a:lnTo>
              <a:lnTo>
                <a:pt x="2535" y="1961"/>
              </a:lnTo>
              <a:lnTo>
                <a:pt x="2685" y="1877"/>
              </a:lnTo>
              <a:lnTo>
                <a:pt x="2926" y="1847"/>
              </a:lnTo>
              <a:lnTo>
                <a:pt x="3024" y="1683"/>
              </a:lnTo>
              <a:lnTo>
                <a:pt x="3029" y="1557"/>
              </a:lnTo>
              <a:lnTo>
                <a:pt x="2806" y="965"/>
              </a:lnTo>
              <a:lnTo>
                <a:pt x="2860" y="800"/>
              </a:lnTo>
              <a:lnTo>
                <a:pt x="3103" y="555"/>
              </a:lnTo>
              <a:lnTo>
                <a:pt x="3127" y="411"/>
              </a:lnTo>
              <a:lnTo>
                <a:pt x="3042" y="150"/>
              </a:lnTo>
              <a:lnTo>
                <a:pt x="2940" y="111"/>
              </a:lnTo>
              <a:lnTo>
                <a:pt x="2788" y="156"/>
              </a:lnTo>
              <a:lnTo>
                <a:pt x="2596" y="284"/>
              </a:lnTo>
              <a:lnTo>
                <a:pt x="2379" y="450"/>
              </a:lnTo>
              <a:lnTo>
                <a:pt x="2137" y="455"/>
              </a:lnTo>
              <a:lnTo>
                <a:pt x="2122" y="366"/>
              </a:lnTo>
              <a:lnTo>
                <a:pt x="2217" y="153"/>
              </a:lnTo>
              <a:lnTo>
                <a:pt x="2242" y="63"/>
              </a:lnTo>
              <a:lnTo>
                <a:pt x="2187" y="0"/>
              </a:lnTo>
              <a:lnTo>
                <a:pt x="1894" y="5"/>
              </a:lnTo>
              <a:lnTo>
                <a:pt x="1774" y="126"/>
              </a:lnTo>
              <a:lnTo>
                <a:pt x="1685" y="260"/>
              </a:lnTo>
              <a:lnTo>
                <a:pt x="1314" y="330"/>
              </a:lnTo>
              <a:lnTo>
                <a:pt x="1021" y="510"/>
              </a:lnTo>
              <a:lnTo>
                <a:pt x="711" y="530"/>
              </a:lnTo>
              <a:lnTo>
                <a:pt x="534" y="480"/>
              </a:lnTo>
              <a:lnTo>
                <a:pt x="352" y="470"/>
              </a:lnTo>
              <a:lnTo>
                <a:pt x="135" y="440"/>
              </a:lnTo>
              <a:lnTo>
                <a:pt x="0" y="512"/>
              </a:lnTo>
              <a:lnTo>
                <a:pt x="204" y="674"/>
              </a:lnTo>
              <a:lnTo>
                <a:pt x="396" y="719"/>
              </a:lnTo>
              <a:lnTo>
                <a:pt x="416" y="839"/>
              </a:lnTo>
              <a:lnTo>
                <a:pt x="371" y="959"/>
              </a:lnTo>
              <a:lnTo>
                <a:pt x="430" y="1068"/>
              </a:lnTo>
              <a:lnTo>
                <a:pt x="588" y="1123"/>
              </a:lnTo>
              <a:lnTo>
                <a:pt x="739" y="1251"/>
              </a:lnTo>
              <a:lnTo>
                <a:pt x="840" y="140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1072524</xdr:colOff>
      <xdr:row>26</xdr:row>
      <xdr:rowOff>25094</xdr:rowOff>
    </xdr:from>
    <xdr:to>
      <xdr:col>11</xdr:col>
      <xdr:colOff>216119</xdr:colOff>
      <xdr:row>27</xdr:row>
      <xdr:rowOff>46077</xdr:rowOff>
    </xdr:to>
    <xdr:sp macro="" textlink="">
      <xdr:nvSpPr>
        <xdr:cNvPr id="33" name="rusmap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 rot="648528">
          <a:off x="6863724" y="4987619"/>
          <a:ext cx="277070" cy="221008"/>
        </a:xfrm>
        <a:custGeom>
          <a:avLst/>
          <a:gdLst>
            <a:gd name="T0" fmla="*/ 505 w 926"/>
            <a:gd name="T1" fmla="*/ 670 h 670"/>
            <a:gd name="T2" fmla="*/ 420 w 926"/>
            <a:gd name="T3" fmla="*/ 640 h 670"/>
            <a:gd name="T4" fmla="*/ 390 w 926"/>
            <a:gd name="T5" fmla="*/ 555 h 670"/>
            <a:gd name="T6" fmla="*/ 295 w 926"/>
            <a:gd name="T7" fmla="*/ 460 h 670"/>
            <a:gd name="T8" fmla="*/ 205 w 926"/>
            <a:gd name="T9" fmla="*/ 420 h 670"/>
            <a:gd name="T10" fmla="*/ 130 w 926"/>
            <a:gd name="T11" fmla="*/ 445 h 670"/>
            <a:gd name="T12" fmla="*/ 0 w 926"/>
            <a:gd name="T13" fmla="*/ 390 h 670"/>
            <a:gd name="T14" fmla="*/ 100 w 926"/>
            <a:gd name="T15" fmla="*/ 225 h 670"/>
            <a:gd name="T16" fmla="*/ 105 w 926"/>
            <a:gd name="T17" fmla="*/ 100 h 670"/>
            <a:gd name="T18" fmla="*/ 190 w 926"/>
            <a:gd name="T19" fmla="*/ 30 h 670"/>
            <a:gd name="T20" fmla="*/ 415 w 926"/>
            <a:gd name="T21" fmla="*/ 0 h 670"/>
            <a:gd name="T22" fmla="*/ 677 w 926"/>
            <a:gd name="T23" fmla="*/ 145 h 670"/>
            <a:gd name="T24" fmla="*/ 926 w 926"/>
            <a:gd name="T25" fmla="*/ 63 h 670"/>
            <a:gd name="T26" fmla="*/ 838 w 926"/>
            <a:gd name="T27" fmla="*/ 252 h 670"/>
            <a:gd name="T28" fmla="*/ 749 w 926"/>
            <a:gd name="T29" fmla="*/ 406 h 670"/>
            <a:gd name="T30" fmla="*/ 720 w 926"/>
            <a:gd name="T31" fmla="*/ 510 h 670"/>
            <a:gd name="T32" fmla="*/ 615 w 926"/>
            <a:gd name="T33" fmla="*/ 625 h 670"/>
            <a:gd name="T34" fmla="*/ 505 w 926"/>
            <a:gd name="T35" fmla="*/ 670 h 6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926" h="670">
              <a:moveTo>
                <a:pt x="505" y="670"/>
              </a:moveTo>
              <a:lnTo>
                <a:pt x="420" y="640"/>
              </a:lnTo>
              <a:lnTo>
                <a:pt x="390" y="555"/>
              </a:lnTo>
              <a:lnTo>
                <a:pt x="295" y="460"/>
              </a:lnTo>
              <a:lnTo>
                <a:pt x="205" y="420"/>
              </a:lnTo>
              <a:lnTo>
                <a:pt x="130" y="445"/>
              </a:lnTo>
              <a:lnTo>
                <a:pt x="0" y="390"/>
              </a:lnTo>
              <a:lnTo>
                <a:pt x="100" y="225"/>
              </a:lnTo>
              <a:lnTo>
                <a:pt x="105" y="100"/>
              </a:lnTo>
              <a:lnTo>
                <a:pt x="190" y="30"/>
              </a:lnTo>
              <a:lnTo>
                <a:pt x="415" y="0"/>
              </a:lnTo>
              <a:lnTo>
                <a:pt x="677" y="145"/>
              </a:lnTo>
              <a:lnTo>
                <a:pt x="926" y="63"/>
              </a:lnTo>
              <a:lnTo>
                <a:pt x="838" y="252"/>
              </a:lnTo>
              <a:lnTo>
                <a:pt x="749" y="406"/>
              </a:lnTo>
              <a:lnTo>
                <a:pt x="720" y="510"/>
              </a:lnTo>
              <a:lnTo>
                <a:pt x="615" y="625"/>
              </a:lnTo>
              <a:lnTo>
                <a:pt x="505" y="67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180565</xdr:colOff>
      <xdr:row>26</xdr:row>
      <xdr:rowOff>24774</xdr:rowOff>
    </xdr:from>
    <xdr:to>
      <xdr:col>11</xdr:col>
      <xdr:colOff>527798</xdr:colOff>
      <xdr:row>30</xdr:row>
      <xdr:rowOff>11628</xdr:rowOff>
    </xdr:to>
    <xdr:sp macro="" textlink="">
      <xdr:nvSpPr>
        <xdr:cNvPr id="34" name="rusmap5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 rot="648528">
          <a:off x="7105240" y="4987299"/>
          <a:ext cx="347233" cy="786954"/>
        </a:xfrm>
        <a:custGeom>
          <a:avLst/>
          <a:gdLst>
            <a:gd name="T0" fmla="*/ 310 w 1030"/>
            <a:gd name="T1" fmla="*/ 2390 h 2390"/>
            <a:gd name="T2" fmla="*/ 415 w 1030"/>
            <a:gd name="T3" fmla="*/ 2360 h 2390"/>
            <a:gd name="T4" fmla="*/ 415 w 1030"/>
            <a:gd name="T5" fmla="*/ 2135 h 2390"/>
            <a:gd name="T6" fmla="*/ 520 w 1030"/>
            <a:gd name="T7" fmla="*/ 2010 h 2390"/>
            <a:gd name="T8" fmla="*/ 585 w 1030"/>
            <a:gd name="T9" fmla="*/ 2135 h 2390"/>
            <a:gd name="T10" fmla="*/ 660 w 1030"/>
            <a:gd name="T11" fmla="*/ 2090 h 2390"/>
            <a:gd name="T12" fmla="*/ 795 w 1030"/>
            <a:gd name="T13" fmla="*/ 2085 h 2390"/>
            <a:gd name="T14" fmla="*/ 930 w 1030"/>
            <a:gd name="T15" fmla="*/ 1860 h 2390"/>
            <a:gd name="T16" fmla="*/ 1030 w 1030"/>
            <a:gd name="T17" fmla="*/ 1545 h 2390"/>
            <a:gd name="T18" fmla="*/ 1000 w 1030"/>
            <a:gd name="T19" fmla="*/ 1115 h 2390"/>
            <a:gd name="T20" fmla="*/ 1020 w 1030"/>
            <a:gd name="T21" fmla="*/ 601 h 2390"/>
            <a:gd name="T22" fmla="*/ 1015 w 1030"/>
            <a:gd name="T23" fmla="*/ 360 h 2390"/>
            <a:gd name="T24" fmla="*/ 955 w 1030"/>
            <a:gd name="T25" fmla="*/ 110 h 2390"/>
            <a:gd name="T26" fmla="*/ 775 w 1030"/>
            <a:gd name="T27" fmla="*/ 0 h 2390"/>
            <a:gd name="T28" fmla="*/ 646 w 1030"/>
            <a:gd name="T29" fmla="*/ 20 h 2390"/>
            <a:gd name="T30" fmla="*/ 655 w 1030"/>
            <a:gd name="T31" fmla="*/ 230 h 2390"/>
            <a:gd name="T32" fmla="*/ 685 w 1030"/>
            <a:gd name="T33" fmla="*/ 395 h 2390"/>
            <a:gd name="T34" fmla="*/ 439 w 1030"/>
            <a:gd name="T35" fmla="*/ 498 h 2390"/>
            <a:gd name="T36" fmla="*/ 291 w 1030"/>
            <a:gd name="T37" fmla="*/ 653 h 2390"/>
            <a:gd name="T38" fmla="*/ 240 w 1030"/>
            <a:gd name="T39" fmla="*/ 800 h 2390"/>
            <a:gd name="T40" fmla="*/ 285 w 1030"/>
            <a:gd name="T41" fmla="*/ 960 h 2390"/>
            <a:gd name="T42" fmla="*/ 270 w 1030"/>
            <a:gd name="T43" fmla="*/ 1117 h 2390"/>
            <a:gd name="T44" fmla="*/ 341 w 1030"/>
            <a:gd name="T45" fmla="*/ 1264 h 2390"/>
            <a:gd name="T46" fmla="*/ 344 w 1030"/>
            <a:gd name="T47" fmla="*/ 1416 h 2390"/>
            <a:gd name="T48" fmla="*/ 296 w 1030"/>
            <a:gd name="T49" fmla="*/ 1493 h 2390"/>
            <a:gd name="T50" fmla="*/ 317 w 1030"/>
            <a:gd name="T51" fmla="*/ 1637 h 2390"/>
            <a:gd name="T52" fmla="*/ 188 w 1030"/>
            <a:gd name="T53" fmla="*/ 1625 h 2390"/>
            <a:gd name="T54" fmla="*/ 76 w 1030"/>
            <a:gd name="T55" fmla="*/ 1533 h 2390"/>
            <a:gd name="T56" fmla="*/ 55 w 1030"/>
            <a:gd name="T57" fmla="*/ 1635 h 2390"/>
            <a:gd name="T58" fmla="*/ 0 w 1030"/>
            <a:gd name="T59" fmla="*/ 1740 h 2390"/>
            <a:gd name="T60" fmla="*/ 113 w 1030"/>
            <a:gd name="T61" fmla="*/ 1828 h 2390"/>
            <a:gd name="T62" fmla="*/ 197 w 1030"/>
            <a:gd name="T63" fmla="*/ 1987 h 2390"/>
            <a:gd name="T64" fmla="*/ 329 w 1030"/>
            <a:gd name="T65" fmla="*/ 2053 h 2390"/>
            <a:gd name="T66" fmla="*/ 345 w 1030"/>
            <a:gd name="T67" fmla="*/ 2250 h 2390"/>
            <a:gd name="T68" fmla="*/ 310 w 1030"/>
            <a:gd name="T69" fmla="*/ 2390 h 239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1030" h="2390">
              <a:moveTo>
                <a:pt x="310" y="2390"/>
              </a:moveTo>
              <a:lnTo>
                <a:pt x="415" y="2360"/>
              </a:lnTo>
              <a:lnTo>
                <a:pt x="415" y="2135"/>
              </a:lnTo>
              <a:lnTo>
                <a:pt x="520" y="2010"/>
              </a:lnTo>
              <a:lnTo>
                <a:pt x="585" y="2135"/>
              </a:lnTo>
              <a:lnTo>
                <a:pt x="660" y="2090"/>
              </a:lnTo>
              <a:lnTo>
                <a:pt x="795" y="2085"/>
              </a:lnTo>
              <a:lnTo>
                <a:pt x="930" y="1860"/>
              </a:lnTo>
              <a:lnTo>
                <a:pt x="1030" y="1545"/>
              </a:lnTo>
              <a:lnTo>
                <a:pt x="1000" y="1115"/>
              </a:lnTo>
              <a:lnTo>
                <a:pt x="1020" y="601"/>
              </a:lnTo>
              <a:lnTo>
                <a:pt x="1015" y="360"/>
              </a:lnTo>
              <a:lnTo>
                <a:pt x="955" y="110"/>
              </a:lnTo>
              <a:lnTo>
                <a:pt x="775" y="0"/>
              </a:lnTo>
              <a:lnTo>
                <a:pt x="646" y="20"/>
              </a:lnTo>
              <a:lnTo>
                <a:pt x="655" y="230"/>
              </a:lnTo>
              <a:lnTo>
                <a:pt x="685" y="395"/>
              </a:lnTo>
              <a:lnTo>
                <a:pt x="439" y="498"/>
              </a:lnTo>
              <a:lnTo>
                <a:pt x="291" y="653"/>
              </a:lnTo>
              <a:lnTo>
                <a:pt x="240" y="800"/>
              </a:lnTo>
              <a:lnTo>
                <a:pt x="285" y="960"/>
              </a:lnTo>
              <a:lnTo>
                <a:pt x="270" y="1117"/>
              </a:lnTo>
              <a:lnTo>
                <a:pt x="341" y="1264"/>
              </a:lnTo>
              <a:lnTo>
                <a:pt x="344" y="1416"/>
              </a:lnTo>
              <a:lnTo>
                <a:pt x="296" y="1493"/>
              </a:lnTo>
              <a:lnTo>
                <a:pt x="317" y="1637"/>
              </a:lnTo>
              <a:lnTo>
                <a:pt x="188" y="1625"/>
              </a:lnTo>
              <a:lnTo>
                <a:pt x="76" y="1533"/>
              </a:lnTo>
              <a:lnTo>
                <a:pt x="55" y="1635"/>
              </a:lnTo>
              <a:lnTo>
                <a:pt x="0" y="1740"/>
              </a:lnTo>
              <a:lnTo>
                <a:pt x="113" y="1828"/>
              </a:lnTo>
              <a:lnTo>
                <a:pt x="197" y="1987"/>
              </a:lnTo>
              <a:lnTo>
                <a:pt x="329" y="2053"/>
              </a:lnTo>
              <a:lnTo>
                <a:pt x="345" y="2250"/>
              </a:lnTo>
              <a:lnTo>
                <a:pt x="310" y="239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493026</xdr:colOff>
      <xdr:row>15</xdr:row>
      <xdr:rowOff>131991</xdr:rowOff>
    </xdr:from>
    <xdr:to>
      <xdr:col>12</xdr:col>
      <xdr:colOff>526449</xdr:colOff>
      <xdr:row>16</xdr:row>
      <xdr:rowOff>3624</xdr:rowOff>
    </xdr:to>
    <xdr:sp macro="" textlink="">
      <xdr:nvSpPr>
        <xdr:cNvPr id="35" name="Freeform 56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 rot="648528">
          <a:off x="7998726" y="2894241"/>
          <a:ext cx="33423" cy="71658"/>
        </a:xfrm>
        <a:custGeom>
          <a:avLst/>
          <a:gdLst>
            <a:gd name="T0" fmla="*/ 2 w 20"/>
            <a:gd name="T1" fmla="*/ 0 h 47"/>
            <a:gd name="T2" fmla="*/ 0 w 20"/>
            <a:gd name="T3" fmla="*/ 21 h 47"/>
            <a:gd name="T4" fmla="*/ 6 w 20"/>
            <a:gd name="T5" fmla="*/ 38 h 47"/>
            <a:gd name="T6" fmla="*/ 20 w 20"/>
            <a:gd name="T7" fmla="*/ 47 h 47"/>
            <a:gd name="T8" fmla="*/ 17 w 20"/>
            <a:gd name="T9" fmla="*/ 24 h 47"/>
            <a:gd name="T10" fmla="*/ 18 w 20"/>
            <a:gd name="T11" fmla="*/ 5 h 47"/>
            <a:gd name="T12" fmla="*/ 2 w 20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0" h="47">
              <a:moveTo>
                <a:pt x="2" y="0"/>
              </a:moveTo>
              <a:lnTo>
                <a:pt x="0" y="21"/>
              </a:lnTo>
              <a:lnTo>
                <a:pt x="6" y="38"/>
              </a:lnTo>
              <a:lnTo>
                <a:pt x="20" y="47"/>
              </a:lnTo>
              <a:lnTo>
                <a:pt x="17" y="24"/>
              </a:lnTo>
              <a:lnTo>
                <a:pt x="18" y="5"/>
              </a:lnTo>
              <a:lnTo>
                <a:pt x="2" y="0"/>
              </a:lnTo>
              <a:close/>
            </a:path>
          </a:pathLst>
        </a:custGeom>
        <a:solidFill>
          <a:srgbClr val="C00000"/>
        </a:solidFill>
        <a:ln w="19050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355605</xdr:colOff>
      <xdr:row>22</xdr:row>
      <xdr:rowOff>65210</xdr:rowOff>
    </xdr:from>
    <xdr:to>
      <xdr:col>12</xdr:col>
      <xdr:colOff>427218</xdr:colOff>
      <xdr:row>26</xdr:row>
      <xdr:rowOff>378</xdr:rowOff>
    </xdr:to>
    <xdr:sp macro="" textlink="">
      <xdr:nvSpPr>
        <xdr:cNvPr id="36" name="rusmap60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 rot="648528">
          <a:off x="7280280" y="4227635"/>
          <a:ext cx="652638" cy="735268"/>
        </a:xfrm>
        <a:custGeom>
          <a:avLst/>
          <a:gdLst>
            <a:gd name="T0" fmla="*/ 0 w 396"/>
            <a:gd name="T1" fmla="*/ 16 h 447"/>
            <a:gd name="T2" fmla="*/ 27 w 396"/>
            <a:gd name="T3" fmla="*/ 25 h 447"/>
            <a:gd name="T4" fmla="*/ 43 w 396"/>
            <a:gd name="T5" fmla="*/ 45 h 447"/>
            <a:gd name="T6" fmla="*/ 42 w 396"/>
            <a:gd name="T7" fmla="*/ 57 h 447"/>
            <a:gd name="T8" fmla="*/ 30 w 396"/>
            <a:gd name="T9" fmla="*/ 63 h 447"/>
            <a:gd name="T10" fmla="*/ 24 w 396"/>
            <a:gd name="T11" fmla="*/ 76 h 447"/>
            <a:gd name="T12" fmla="*/ 58 w 396"/>
            <a:gd name="T13" fmla="*/ 111 h 447"/>
            <a:gd name="T14" fmla="*/ 81 w 396"/>
            <a:gd name="T15" fmla="*/ 151 h 447"/>
            <a:gd name="T16" fmla="*/ 118 w 396"/>
            <a:gd name="T17" fmla="*/ 169 h 447"/>
            <a:gd name="T18" fmla="*/ 139 w 396"/>
            <a:gd name="T19" fmla="*/ 178 h 447"/>
            <a:gd name="T20" fmla="*/ 162 w 396"/>
            <a:gd name="T21" fmla="*/ 217 h 447"/>
            <a:gd name="T22" fmla="*/ 187 w 396"/>
            <a:gd name="T23" fmla="*/ 234 h 447"/>
            <a:gd name="T24" fmla="*/ 223 w 396"/>
            <a:gd name="T25" fmla="*/ 277 h 447"/>
            <a:gd name="T26" fmla="*/ 237 w 396"/>
            <a:gd name="T27" fmla="*/ 312 h 447"/>
            <a:gd name="T28" fmla="*/ 277 w 396"/>
            <a:gd name="T29" fmla="*/ 331 h 447"/>
            <a:gd name="T30" fmla="*/ 298 w 396"/>
            <a:gd name="T31" fmla="*/ 373 h 447"/>
            <a:gd name="T32" fmla="*/ 319 w 396"/>
            <a:gd name="T33" fmla="*/ 388 h 447"/>
            <a:gd name="T34" fmla="*/ 334 w 396"/>
            <a:gd name="T35" fmla="*/ 412 h 447"/>
            <a:gd name="T36" fmla="*/ 343 w 396"/>
            <a:gd name="T37" fmla="*/ 430 h 447"/>
            <a:gd name="T38" fmla="*/ 366 w 396"/>
            <a:gd name="T39" fmla="*/ 447 h 447"/>
            <a:gd name="T40" fmla="*/ 381 w 396"/>
            <a:gd name="T41" fmla="*/ 439 h 447"/>
            <a:gd name="T42" fmla="*/ 367 w 396"/>
            <a:gd name="T43" fmla="*/ 420 h 447"/>
            <a:gd name="T44" fmla="*/ 357 w 396"/>
            <a:gd name="T45" fmla="*/ 396 h 447"/>
            <a:gd name="T46" fmla="*/ 387 w 396"/>
            <a:gd name="T47" fmla="*/ 379 h 447"/>
            <a:gd name="T48" fmla="*/ 396 w 396"/>
            <a:gd name="T49" fmla="*/ 363 h 447"/>
            <a:gd name="T50" fmla="*/ 370 w 396"/>
            <a:gd name="T51" fmla="*/ 355 h 447"/>
            <a:gd name="T52" fmla="*/ 352 w 396"/>
            <a:gd name="T53" fmla="*/ 348 h 447"/>
            <a:gd name="T54" fmla="*/ 318 w 396"/>
            <a:gd name="T55" fmla="*/ 346 h 447"/>
            <a:gd name="T56" fmla="*/ 297 w 396"/>
            <a:gd name="T57" fmla="*/ 325 h 447"/>
            <a:gd name="T58" fmla="*/ 279 w 396"/>
            <a:gd name="T59" fmla="*/ 292 h 447"/>
            <a:gd name="T60" fmla="*/ 270 w 396"/>
            <a:gd name="T61" fmla="*/ 270 h 447"/>
            <a:gd name="T62" fmla="*/ 258 w 396"/>
            <a:gd name="T63" fmla="*/ 255 h 447"/>
            <a:gd name="T64" fmla="*/ 267 w 396"/>
            <a:gd name="T65" fmla="*/ 231 h 447"/>
            <a:gd name="T66" fmla="*/ 303 w 396"/>
            <a:gd name="T67" fmla="*/ 217 h 447"/>
            <a:gd name="T68" fmla="*/ 208 w 396"/>
            <a:gd name="T69" fmla="*/ 157 h 447"/>
            <a:gd name="T70" fmla="*/ 177 w 396"/>
            <a:gd name="T71" fmla="*/ 133 h 447"/>
            <a:gd name="T72" fmla="*/ 133 w 396"/>
            <a:gd name="T73" fmla="*/ 109 h 447"/>
            <a:gd name="T74" fmla="*/ 82 w 396"/>
            <a:gd name="T75" fmla="*/ 55 h 447"/>
            <a:gd name="T76" fmla="*/ 60 w 396"/>
            <a:gd name="T77" fmla="*/ 39 h 447"/>
            <a:gd name="T78" fmla="*/ 9 w 396"/>
            <a:gd name="T79" fmla="*/ 0 h 447"/>
            <a:gd name="T80" fmla="*/ 0 w 396"/>
            <a:gd name="T81" fmla="*/ 16 h 4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396" h="447">
              <a:moveTo>
                <a:pt x="0" y="16"/>
              </a:moveTo>
              <a:lnTo>
                <a:pt x="27" y="25"/>
              </a:lnTo>
              <a:lnTo>
                <a:pt x="43" y="45"/>
              </a:lnTo>
              <a:lnTo>
                <a:pt x="42" y="57"/>
              </a:lnTo>
              <a:lnTo>
                <a:pt x="30" y="63"/>
              </a:lnTo>
              <a:lnTo>
                <a:pt x="24" y="76"/>
              </a:lnTo>
              <a:lnTo>
                <a:pt x="58" y="111"/>
              </a:lnTo>
              <a:lnTo>
                <a:pt x="81" y="151"/>
              </a:lnTo>
              <a:lnTo>
                <a:pt x="118" y="169"/>
              </a:lnTo>
              <a:lnTo>
                <a:pt x="139" y="178"/>
              </a:lnTo>
              <a:lnTo>
                <a:pt x="162" y="217"/>
              </a:lnTo>
              <a:lnTo>
                <a:pt x="187" y="234"/>
              </a:lnTo>
              <a:lnTo>
                <a:pt x="223" y="277"/>
              </a:lnTo>
              <a:lnTo>
                <a:pt x="237" y="312"/>
              </a:lnTo>
              <a:lnTo>
                <a:pt x="277" y="331"/>
              </a:lnTo>
              <a:lnTo>
                <a:pt x="298" y="373"/>
              </a:lnTo>
              <a:lnTo>
                <a:pt x="319" y="388"/>
              </a:lnTo>
              <a:lnTo>
                <a:pt x="334" y="412"/>
              </a:lnTo>
              <a:lnTo>
                <a:pt x="343" y="430"/>
              </a:lnTo>
              <a:lnTo>
                <a:pt x="366" y="447"/>
              </a:lnTo>
              <a:lnTo>
                <a:pt x="381" y="439"/>
              </a:lnTo>
              <a:lnTo>
                <a:pt x="367" y="420"/>
              </a:lnTo>
              <a:lnTo>
                <a:pt x="357" y="396"/>
              </a:lnTo>
              <a:lnTo>
                <a:pt x="387" y="379"/>
              </a:lnTo>
              <a:lnTo>
                <a:pt x="396" y="363"/>
              </a:lnTo>
              <a:lnTo>
                <a:pt x="370" y="355"/>
              </a:lnTo>
              <a:lnTo>
                <a:pt x="352" y="348"/>
              </a:lnTo>
              <a:lnTo>
                <a:pt x="318" y="346"/>
              </a:lnTo>
              <a:lnTo>
                <a:pt x="297" y="325"/>
              </a:lnTo>
              <a:lnTo>
                <a:pt x="279" y="292"/>
              </a:lnTo>
              <a:lnTo>
                <a:pt x="270" y="270"/>
              </a:lnTo>
              <a:lnTo>
                <a:pt x="258" y="255"/>
              </a:lnTo>
              <a:lnTo>
                <a:pt x="267" y="231"/>
              </a:lnTo>
              <a:lnTo>
                <a:pt x="303" y="217"/>
              </a:lnTo>
              <a:lnTo>
                <a:pt x="208" y="157"/>
              </a:lnTo>
              <a:lnTo>
                <a:pt x="177" y="133"/>
              </a:lnTo>
              <a:lnTo>
                <a:pt x="133" y="109"/>
              </a:lnTo>
              <a:lnTo>
                <a:pt x="82" y="55"/>
              </a:lnTo>
              <a:lnTo>
                <a:pt x="60" y="39"/>
              </a:lnTo>
              <a:lnTo>
                <a:pt x="9" y="0"/>
              </a:lnTo>
              <a:lnTo>
                <a:pt x="0" y="1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13</xdr:col>
      <xdr:colOff>255828</xdr:colOff>
      <xdr:row>20</xdr:row>
      <xdr:rowOff>167028</xdr:rowOff>
    </xdr:from>
    <xdr:to>
      <xdr:col>13</xdr:col>
      <xdr:colOff>281824</xdr:colOff>
      <xdr:row>21</xdr:row>
      <xdr:rowOff>62931</xdr:rowOff>
    </xdr:to>
    <xdr:sp macro="" textlink="">
      <xdr:nvSpPr>
        <xdr:cNvPr id="37" name="Freeform 5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 rot="648528">
          <a:off x="8313978" y="3929403"/>
          <a:ext cx="25996" cy="95928"/>
        </a:xfrm>
        <a:custGeom>
          <a:avLst/>
          <a:gdLst>
            <a:gd name="T0" fmla="*/ 1 w 16"/>
            <a:gd name="T1" fmla="*/ 0 h 60"/>
            <a:gd name="T2" fmla="*/ 0 w 16"/>
            <a:gd name="T3" fmla="*/ 27 h 60"/>
            <a:gd name="T4" fmla="*/ 0 w 16"/>
            <a:gd name="T5" fmla="*/ 60 h 60"/>
            <a:gd name="T6" fmla="*/ 16 w 16"/>
            <a:gd name="T7" fmla="*/ 60 h 60"/>
            <a:gd name="T8" fmla="*/ 13 w 16"/>
            <a:gd name="T9" fmla="*/ 21 h 60"/>
            <a:gd name="T10" fmla="*/ 1 w 16"/>
            <a:gd name="T11" fmla="*/ 0 h 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16" h="60">
              <a:moveTo>
                <a:pt x="1" y="0"/>
              </a:moveTo>
              <a:lnTo>
                <a:pt x="0" y="27"/>
              </a:lnTo>
              <a:lnTo>
                <a:pt x="0" y="60"/>
              </a:lnTo>
              <a:lnTo>
                <a:pt x="16" y="60"/>
              </a:lnTo>
              <a:lnTo>
                <a:pt x="13" y="21"/>
              </a:lnTo>
              <a:lnTo>
                <a:pt x="1" y="0"/>
              </a:lnTo>
              <a:close/>
            </a:path>
          </a:pathLst>
        </a:custGeom>
        <a:solidFill>
          <a:srgbClr val="C00000"/>
        </a:solidFill>
        <a:ln w="19050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154816</xdr:colOff>
      <xdr:row>25</xdr:row>
      <xdr:rowOff>193368</xdr:rowOff>
    </xdr:from>
    <xdr:to>
      <xdr:col>8</xdr:col>
      <xdr:colOff>817715</xdr:colOff>
      <xdr:row>28</xdr:row>
      <xdr:rowOff>21091</xdr:rowOff>
    </xdr:to>
    <xdr:sp macro="" textlink="">
      <xdr:nvSpPr>
        <xdr:cNvPr id="38" name="rusmap70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 rot="648528">
          <a:off x="4021966" y="4955868"/>
          <a:ext cx="662899" cy="427798"/>
        </a:xfrm>
        <a:custGeom>
          <a:avLst/>
          <a:gdLst>
            <a:gd name="T0" fmla="*/ 177 w 1926"/>
            <a:gd name="T1" fmla="*/ 534 h 1318"/>
            <a:gd name="T2" fmla="*/ 73 w 1926"/>
            <a:gd name="T3" fmla="*/ 642 h 1318"/>
            <a:gd name="T4" fmla="*/ 79 w 1926"/>
            <a:gd name="T5" fmla="*/ 750 h 1318"/>
            <a:gd name="T6" fmla="*/ 0 w 1926"/>
            <a:gd name="T7" fmla="*/ 943 h 1318"/>
            <a:gd name="T8" fmla="*/ 20 w 1926"/>
            <a:gd name="T9" fmla="*/ 1093 h 1318"/>
            <a:gd name="T10" fmla="*/ 6 w 1926"/>
            <a:gd name="T11" fmla="*/ 1318 h 1318"/>
            <a:gd name="T12" fmla="*/ 301 w 1926"/>
            <a:gd name="T13" fmla="*/ 1143 h 1318"/>
            <a:gd name="T14" fmla="*/ 415 w 1926"/>
            <a:gd name="T15" fmla="*/ 1027 h 1318"/>
            <a:gd name="T16" fmla="*/ 502 w 1926"/>
            <a:gd name="T17" fmla="*/ 1029 h 1318"/>
            <a:gd name="T18" fmla="*/ 538 w 1926"/>
            <a:gd name="T19" fmla="*/ 954 h 1318"/>
            <a:gd name="T20" fmla="*/ 714 w 1926"/>
            <a:gd name="T21" fmla="*/ 973 h 1318"/>
            <a:gd name="T22" fmla="*/ 1034 w 1926"/>
            <a:gd name="T23" fmla="*/ 1028 h 1318"/>
            <a:gd name="T24" fmla="*/ 1068 w 1926"/>
            <a:gd name="T25" fmla="*/ 1162 h 1318"/>
            <a:gd name="T26" fmla="*/ 1231 w 1926"/>
            <a:gd name="T27" fmla="*/ 1237 h 1318"/>
            <a:gd name="T28" fmla="*/ 1319 w 1926"/>
            <a:gd name="T29" fmla="*/ 1182 h 1318"/>
            <a:gd name="T30" fmla="*/ 1570 w 1926"/>
            <a:gd name="T31" fmla="*/ 1192 h 1318"/>
            <a:gd name="T32" fmla="*/ 1733 w 1926"/>
            <a:gd name="T33" fmla="*/ 1182 h 1318"/>
            <a:gd name="T34" fmla="*/ 1762 w 1926"/>
            <a:gd name="T35" fmla="*/ 1033 h 1318"/>
            <a:gd name="T36" fmla="*/ 1674 w 1926"/>
            <a:gd name="T37" fmla="*/ 928 h 1318"/>
            <a:gd name="T38" fmla="*/ 1684 w 1926"/>
            <a:gd name="T39" fmla="*/ 758 h 1318"/>
            <a:gd name="T40" fmla="*/ 1713 w 1926"/>
            <a:gd name="T41" fmla="*/ 583 h 1318"/>
            <a:gd name="T42" fmla="*/ 1816 w 1926"/>
            <a:gd name="T43" fmla="*/ 525 h 1318"/>
            <a:gd name="T44" fmla="*/ 1896 w 1926"/>
            <a:gd name="T45" fmla="*/ 403 h 1318"/>
            <a:gd name="T46" fmla="*/ 1926 w 1926"/>
            <a:gd name="T47" fmla="*/ 195 h 1318"/>
            <a:gd name="T48" fmla="*/ 1822 w 1926"/>
            <a:gd name="T49" fmla="*/ 115 h 1318"/>
            <a:gd name="T50" fmla="*/ 1630 w 1926"/>
            <a:gd name="T51" fmla="*/ 0 h 1318"/>
            <a:gd name="T52" fmla="*/ 1497 w 1926"/>
            <a:gd name="T53" fmla="*/ 0 h 1318"/>
            <a:gd name="T54" fmla="*/ 1388 w 1926"/>
            <a:gd name="T55" fmla="*/ 105 h 1318"/>
            <a:gd name="T56" fmla="*/ 1255 w 1926"/>
            <a:gd name="T57" fmla="*/ 130 h 1318"/>
            <a:gd name="T58" fmla="*/ 1098 w 1926"/>
            <a:gd name="T59" fmla="*/ 220 h 1318"/>
            <a:gd name="T60" fmla="*/ 916 w 1926"/>
            <a:gd name="T61" fmla="*/ 504 h 1318"/>
            <a:gd name="T62" fmla="*/ 753 w 1926"/>
            <a:gd name="T63" fmla="*/ 624 h 1318"/>
            <a:gd name="T64" fmla="*/ 561 w 1926"/>
            <a:gd name="T65" fmla="*/ 624 h 1318"/>
            <a:gd name="T66" fmla="*/ 271 w 1926"/>
            <a:gd name="T67" fmla="*/ 584 h 1318"/>
            <a:gd name="T68" fmla="*/ 177 w 1926"/>
            <a:gd name="T69" fmla="*/ 534 h 1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1926" h="1318">
              <a:moveTo>
                <a:pt x="177" y="534"/>
              </a:moveTo>
              <a:lnTo>
                <a:pt x="73" y="642"/>
              </a:lnTo>
              <a:lnTo>
                <a:pt x="79" y="750"/>
              </a:lnTo>
              <a:lnTo>
                <a:pt x="0" y="943"/>
              </a:lnTo>
              <a:lnTo>
                <a:pt x="20" y="1093"/>
              </a:lnTo>
              <a:lnTo>
                <a:pt x="6" y="1318"/>
              </a:lnTo>
              <a:lnTo>
                <a:pt x="301" y="1143"/>
              </a:lnTo>
              <a:lnTo>
                <a:pt x="415" y="1027"/>
              </a:lnTo>
              <a:lnTo>
                <a:pt x="502" y="1029"/>
              </a:lnTo>
              <a:lnTo>
                <a:pt x="538" y="954"/>
              </a:lnTo>
              <a:lnTo>
                <a:pt x="714" y="973"/>
              </a:lnTo>
              <a:lnTo>
                <a:pt x="1034" y="1028"/>
              </a:lnTo>
              <a:lnTo>
                <a:pt x="1068" y="1162"/>
              </a:lnTo>
              <a:lnTo>
                <a:pt x="1231" y="1237"/>
              </a:lnTo>
              <a:lnTo>
                <a:pt x="1319" y="1182"/>
              </a:lnTo>
              <a:lnTo>
                <a:pt x="1570" y="1192"/>
              </a:lnTo>
              <a:lnTo>
                <a:pt x="1733" y="1182"/>
              </a:lnTo>
              <a:lnTo>
                <a:pt x="1762" y="1033"/>
              </a:lnTo>
              <a:lnTo>
                <a:pt x="1674" y="928"/>
              </a:lnTo>
              <a:lnTo>
                <a:pt x="1684" y="758"/>
              </a:lnTo>
              <a:lnTo>
                <a:pt x="1713" y="583"/>
              </a:lnTo>
              <a:lnTo>
                <a:pt x="1816" y="525"/>
              </a:lnTo>
              <a:lnTo>
                <a:pt x="1896" y="403"/>
              </a:lnTo>
              <a:lnTo>
                <a:pt x="1926" y="195"/>
              </a:lnTo>
              <a:lnTo>
                <a:pt x="1822" y="115"/>
              </a:lnTo>
              <a:lnTo>
                <a:pt x="1630" y="0"/>
              </a:lnTo>
              <a:lnTo>
                <a:pt x="1497" y="0"/>
              </a:lnTo>
              <a:lnTo>
                <a:pt x="1388" y="105"/>
              </a:lnTo>
              <a:lnTo>
                <a:pt x="1255" y="130"/>
              </a:lnTo>
              <a:lnTo>
                <a:pt x="1098" y="220"/>
              </a:lnTo>
              <a:lnTo>
                <a:pt x="916" y="504"/>
              </a:lnTo>
              <a:lnTo>
                <a:pt x="753" y="624"/>
              </a:lnTo>
              <a:lnTo>
                <a:pt x="561" y="624"/>
              </a:lnTo>
              <a:lnTo>
                <a:pt x="271" y="584"/>
              </a:lnTo>
              <a:lnTo>
                <a:pt x="177" y="53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840608</xdr:colOff>
      <xdr:row>23</xdr:row>
      <xdr:rowOff>32639</xdr:rowOff>
    </xdr:from>
    <xdr:to>
      <xdr:col>9</xdr:col>
      <xdr:colOff>945514</xdr:colOff>
      <xdr:row>28</xdr:row>
      <xdr:rowOff>40475</xdr:rowOff>
    </xdr:to>
    <xdr:sp macro="" textlink="">
      <xdr:nvSpPr>
        <xdr:cNvPr id="39" name="rusmap10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 rot="648528">
          <a:off x="4707758" y="4395089"/>
          <a:ext cx="1066931" cy="1007961"/>
        </a:xfrm>
        <a:custGeom>
          <a:avLst/>
          <a:gdLst>
            <a:gd name="T0" fmla="*/ 231 w 3175"/>
            <a:gd name="T1" fmla="*/ 2653 h 3052"/>
            <a:gd name="T2" fmla="*/ 793 w 3175"/>
            <a:gd name="T3" fmla="*/ 2967 h 3052"/>
            <a:gd name="T4" fmla="*/ 1103 w 3175"/>
            <a:gd name="T5" fmla="*/ 3052 h 3052"/>
            <a:gd name="T6" fmla="*/ 1433 w 3175"/>
            <a:gd name="T7" fmla="*/ 2862 h 3052"/>
            <a:gd name="T8" fmla="*/ 1757 w 3175"/>
            <a:gd name="T9" fmla="*/ 2877 h 3052"/>
            <a:gd name="T10" fmla="*/ 2021 w 3175"/>
            <a:gd name="T11" fmla="*/ 2774 h 3052"/>
            <a:gd name="T12" fmla="*/ 2137 w 3175"/>
            <a:gd name="T13" fmla="*/ 2669 h 3052"/>
            <a:gd name="T14" fmla="*/ 2151 w 3175"/>
            <a:gd name="T15" fmla="*/ 2414 h 3052"/>
            <a:gd name="T16" fmla="*/ 2419 w 3175"/>
            <a:gd name="T17" fmla="*/ 2277 h 3052"/>
            <a:gd name="T18" fmla="*/ 2653 w 3175"/>
            <a:gd name="T19" fmla="*/ 2124 h 3052"/>
            <a:gd name="T20" fmla="*/ 2963 w 3175"/>
            <a:gd name="T21" fmla="*/ 1740 h 3052"/>
            <a:gd name="T22" fmla="*/ 2762 w 3175"/>
            <a:gd name="T23" fmla="*/ 1436 h 3052"/>
            <a:gd name="T24" fmla="*/ 2934 w 3175"/>
            <a:gd name="T25" fmla="*/ 1187 h 3052"/>
            <a:gd name="T26" fmla="*/ 3155 w 3175"/>
            <a:gd name="T27" fmla="*/ 933 h 3052"/>
            <a:gd name="T28" fmla="*/ 3057 w 3175"/>
            <a:gd name="T29" fmla="*/ 703 h 3052"/>
            <a:gd name="T30" fmla="*/ 2719 w 3175"/>
            <a:gd name="T31" fmla="*/ 305 h 3052"/>
            <a:gd name="T32" fmla="*/ 2771 w 3175"/>
            <a:gd name="T33" fmla="*/ 74 h 3052"/>
            <a:gd name="T34" fmla="*/ 2596 w 3175"/>
            <a:gd name="T35" fmla="*/ 144 h 3052"/>
            <a:gd name="T36" fmla="*/ 2006 w 3175"/>
            <a:gd name="T37" fmla="*/ 617 h 3052"/>
            <a:gd name="T38" fmla="*/ 1613 w 3175"/>
            <a:gd name="T39" fmla="*/ 821 h 3052"/>
            <a:gd name="T40" fmla="*/ 1501 w 3175"/>
            <a:gd name="T41" fmla="*/ 1110 h 3052"/>
            <a:gd name="T42" fmla="*/ 1708 w 3175"/>
            <a:gd name="T43" fmla="*/ 1406 h 3052"/>
            <a:gd name="T44" fmla="*/ 1802 w 3175"/>
            <a:gd name="T45" fmla="*/ 987 h 3052"/>
            <a:gd name="T46" fmla="*/ 1871 w 3175"/>
            <a:gd name="T47" fmla="*/ 1107 h 3052"/>
            <a:gd name="T48" fmla="*/ 1861 w 3175"/>
            <a:gd name="T49" fmla="*/ 1361 h 3052"/>
            <a:gd name="T50" fmla="*/ 1871 w 3175"/>
            <a:gd name="T51" fmla="*/ 1586 h 3052"/>
            <a:gd name="T52" fmla="*/ 1811 w 3175"/>
            <a:gd name="T53" fmla="*/ 1720 h 3052"/>
            <a:gd name="T54" fmla="*/ 1752 w 3175"/>
            <a:gd name="T55" fmla="*/ 1915 h 3052"/>
            <a:gd name="T56" fmla="*/ 1605 w 3175"/>
            <a:gd name="T57" fmla="*/ 2129 h 3052"/>
            <a:gd name="T58" fmla="*/ 1432 w 3175"/>
            <a:gd name="T59" fmla="*/ 2399 h 3052"/>
            <a:gd name="T60" fmla="*/ 1280 w 3175"/>
            <a:gd name="T61" fmla="*/ 2588 h 3052"/>
            <a:gd name="T62" fmla="*/ 1044 w 3175"/>
            <a:gd name="T63" fmla="*/ 2773 h 3052"/>
            <a:gd name="T64" fmla="*/ 222 w 3175"/>
            <a:gd name="T65" fmla="*/ 2379 h 3052"/>
            <a:gd name="T66" fmla="*/ 0 w 3175"/>
            <a:gd name="T67" fmla="*/ 2578 h 30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3175" h="3052">
              <a:moveTo>
                <a:pt x="0" y="2578"/>
              </a:moveTo>
              <a:lnTo>
                <a:pt x="231" y="2653"/>
              </a:lnTo>
              <a:lnTo>
                <a:pt x="689" y="2743"/>
              </a:lnTo>
              <a:lnTo>
                <a:pt x="793" y="2967"/>
              </a:lnTo>
              <a:lnTo>
                <a:pt x="925" y="3042"/>
              </a:lnTo>
              <a:lnTo>
                <a:pt x="1103" y="3052"/>
              </a:lnTo>
              <a:lnTo>
                <a:pt x="1280" y="2952"/>
              </a:lnTo>
              <a:lnTo>
                <a:pt x="1433" y="2862"/>
              </a:lnTo>
              <a:lnTo>
                <a:pt x="1560" y="2843"/>
              </a:lnTo>
              <a:lnTo>
                <a:pt x="1757" y="2877"/>
              </a:lnTo>
              <a:lnTo>
                <a:pt x="1940" y="2919"/>
              </a:lnTo>
              <a:lnTo>
                <a:pt x="2021" y="2774"/>
              </a:lnTo>
              <a:lnTo>
                <a:pt x="2136" y="2743"/>
              </a:lnTo>
              <a:lnTo>
                <a:pt x="2137" y="2669"/>
              </a:lnTo>
              <a:lnTo>
                <a:pt x="2050" y="2624"/>
              </a:lnTo>
              <a:lnTo>
                <a:pt x="2151" y="2414"/>
              </a:lnTo>
              <a:lnTo>
                <a:pt x="2314" y="2309"/>
              </a:lnTo>
              <a:lnTo>
                <a:pt x="2419" y="2277"/>
              </a:lnTo>
              <a:lnTo>
                <a:pt x="2525" y="2159"/>
              </a:lnTo>
              <a:lnTo>
                <a:pt x="2653" y="2124"/>
              </a:lnTo>
              <a:lnTo>
                <a:pt x="2712" y="1905"/>
              </a:lnTo>
              <a:lnTo>
                <a:pt x="2963" y="1740"/>
              </a:lnTo>
              <a:lnTo>
                <a:pt x="2934" y="1586"/>
              </a:lnTo>
              <a:lnTo>
                <a:pt x="2762" y="1436"/>
              </a:lnTo>
              <a:lnTo>
                <a:pt x="2835" y="1302"/>
              </a:lnTo>
              <a:lnTo>
                <a:pt x="2934" y="1187"/>
              </a:lnTo>
              <a:lnTo>
                <a:pt x="2998" y="1007"/>
              </a:lnTo>
              <a:lnTo>
                <a:pt x="3155" y="933"/>
              </a:lnTo>
              <a:lnTo>
                <a:pt x="3175" y="813"/>
              </a:lnTo>
              <a:lnTo>
                <a:pt x="3057" y="703"/>
              </a:lnTo>
              <a:lnTo>
                <a:pt x="2934" y="673"/>
              </a:lnTo>
              <a:lnTo>
                <a:pt x="2719" y="305"/>
              </a:lnTo>
              <a:lnTo>
                <a:pt x="2696" y="186"/>
              </a:lnTo>
              <a:lnTo>
                <a:pt x="2771" y="74"/>
              </a:lnTo>
              <a:lnTo>
                <a:pt x="2711" y="0"/>
              </a:lnTo>
              <a:lnTo>
                <a:pt x="2596" y="144"/>
              </a:lnTo>
              <a:lnTo>
                <a:pt x="2520" y="394"/>
              </a:lnTo>
              <a:lnTo>
                <a:pt x="2006" y="617"/>
              </a:lnTo>
              <a:lnTo>
                <a:pt x="1756" y="795"/>
              </a:lnTo>
              <a:lnTo>
                <a:pt x="1613" y="821"/>
              </a:lnTo>
              <a:lnTo>
                <a:pt x="1447" y="930"/>
              </a:lnTo>
              <a:lnTo>
                <a:pt x="1501" y="1110"/>
              </a:lnTo>
              <a:lnTo>
                <a:pt x="1633" y="1367"/>
              </a:lnTo>
              <a:lnTo>
                <a:pt x="1708" y="1406"/>
              </a:lnTo>
              <a:lnTo>
                <a:pt x="1713" y="1037"/>
              </a:lnTo>
              <a:lnTo>
                <a:pt x="1802" y="987"/>
              </a:lnTo>
              <a:lnTo>
                <a:pt x="1871" y="1037"/>
              </a:lnTo>
              <a:lnTo>
                <a:pt x="1871" y="1107"/>
              </a:lnTo>
              <a:lnTo>
                <a:pt x="1871" y="1227"/>
              </a:lnTo>
              <a:lnTo>
                <a:pt x="1861" y="1361"/>
              </a:lnTo>
              <a:lnTo>
                <a:pt x="1925" y="1501"/>
              </a:lnTo>
              <a:lnTo>
                <a:pt x="1871" y="1586"/>
              </a:lnTo>
              <a:lnTo>
                <a:pt x="1826" y="1621"/>
              </a:lnTo>
              <a:lnTo>
                <a:pt x="1811" y="1720"/>
              </a:lnTo>
              <a:lnTo>
                <a:pt x="1841" y="1810"/>
              </a:lnTo>
              <a:lnTo>
                <a:pt x="1752" y="1915"/>
              </a:lnTo>
              <a:lnTo>
                <a:pt x="1728" y="2040"/>
              </a:lnTo>
              <a:lnTo>
                <a:pt x="1605" y="2129"/>
              </a:lnTo>
              <a:lnTo>
                <a:pt x="1472" y="2264"/>
              </a:lnTo>
              <a:lnTo>
                <a:pt x="1432" y="2399"/>
              </a:lnTo>
              <a:lnTo>
                <a:pt x="1368" y="2533"/>
              </a:lnTo>
              <a:lnTo>
                <a:pt x="1280" y="2588"/>
              </a:lnTo>
              <a:lnTo>
                <a:pt x="1147" y="2683"/>
              </a:lnTo>
              <a:lnTo>
                <a:pt x="1044" y="2773"/>
              </a:lnTo>
              <a:lnTo>
                <a:pt x="768" y="2573"/>
              </a:lnTo>
              <a:lnTo>
                <a:pt x="222" y="2379"/>
              </a:lnTo>
              <a:lnTo>
                <a:pt x="30" y="2369"/>
              </a:lnTo>
              <a:lnTo>
                <a:pt x="0" y="257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396424</xdr:colOff>
      <xdr:row>21</xdr:row>
      <xdr:rowOff>9792</xdr:rowOff>
    </xdr:from>
    <xdr:to>
      <xdr:col>8</xdr:col>
      <xdr:colOff>278021</xdr:colOff>
      <xdr:row>24</xdr:row>
      <xdr:rowOff>31669</xdr:rowOff>
    </xdr:to>
    <xdr:sp macro="" textlink="">
      <xdr:nvSpPr>
        <xdr:cNvPr id="40" name="rusmap6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 rot="648528">
          <a:off x="3396799" y="3972192"/>
          <a:ext cx="748372" cy="621952"/>
        </a:xfrm>
        <a:custGeom>
          <a:avLst/>
          <a:gdLst>
            <a:gd name="T0" fmla="*/ 0 w 2239"/>
            <a:gd name="T1" fmla="*/ 743 h 1885"/>
            <a:gd name="T2" fmla="*/ 54 w 2239"/>
            <a:gd name="T3" fmla="*/ 852 h 1885"/>
            <a:gd name="T4" fmla="*/ 6 w 2239"/>
            <a:gd name="T5" fmla="*/ 1197 h 1885"/>
            <a:gd name="T6" fmla="*/ 211 w 2239"/>
            <a:gd name="T7" fmla="*/ 1208 h 1885"/>
            <a:gd name="T8" fmla="*/ 550 w 2239"/>
            <a:gd name="T9" fmla="*/ 1380 h 1885"/>
            <a:gd name="T10" fmla="*/ 998 w 2239"/>
            <a:gd name="T11" fmla="*/ 1671 h 1885"/>
            <a:gd name="T12" fmla="*/ 1318 w 2239"/>
            <a:gd name="T13" fmla="*/ 1885 h 1885"/>
            <a:gd name="T14" fmla="*/ 1569 w 2239"/>
            <a:gd name="T15" fmla="*/ 1745 h 1885"/>
            <a:gd name="T16" fmla="*/ 1776 w 2239"/>
            <a:gd name="T17" fmla="*/ 1656 h 1885"/>
            <a:gd name="T18" fmla="*/ 2180 w 2239"/>
            <a:gd name="T19" fmla="*/ 1496 h 1885"/>
            <a:gd name="T20" fmla="*/ 2145 w 2239"/>
            <a:gd name="T21" fmla="*/ 1371 h 1885"/>
            <a:gd name="T22" fmla="*/ 2150 w 2239"/>
            <a:gd name="T23" fmla="*/ 1212 h 1885"/>
            <a:gd name="T24" fmla="*/ 2239 w 2239"/>
            <a:gd name="T25" fmla="*/ 1087 h 1885"/>
            <a:gd name="T26" fmla="*/ 2131 w 2239"/>
            <a:gd name="T27" fmla="*/ 982 h 1885"/>
            <a:gd name="T28" fmla="*/ 2121 w 2239"/>
            <a:gd name="T29" fmla="*/ 883 h 1885"/>
            <a:gd name="T30" fmla="*/ 2234 w 2239"/>
            <a:gd name="T31" fmla="*/ 703 h 1885"/>
            <a:gd name="T32" fmla="*/ 2180 w 2239"/>
            <a:gd name="T33" fmla="*/ 554 h 1885"/>
            <a:gd name="T34" fmla="*/ 1929 w 2239"/>
            <a:gd name="T35" fmla="*/ 494 h 1885"/>
            <a:gd name="T36" fmla="*/ 1662 w 2239"/>
            <a:gd name="T37" fmla="*/ 116 h 1885"/>
            <a:gd name="T38" fmla="*/ 1584 w 2239"/>
            <a:gd name="T39" fmla="*/ 60 h 1885"/>
            <a:gd name="T40" fmla="*/ 829 w 2239"/>
            <a:gd name="T41" fmla="*/ 71 h 1885"/>
            <a:gd name="T42" fmla="*/ 582 w 2239"/>
            <a:gd name="T43" fmla="*/ 0 h 1885"/>
            <a:gd name="T44" fmla="*/ 391 w 2239"/>
            <a:gd name="T45" fmla="*/ 56 h 1885"/>
            <a:gd name="T46" fmla="*/ 112 w 2239"/>
            <a:gd name="T47" fmla="*/ 630 h 1885"/>
            <a:gd name="T48" fmla="*/ 0 w 2239"/>
            <a:gd name="T49" fmla="*/ 743 h 18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39" h="1885">
              <a:moveTo>
                <a:pt x="0" y="743"/>
              </a:moveTo>
              <a:lnTo>
                <a:pt x="54" y="852"/>
              </a:lnTo>
              <a:lnTo>
                <a:pt x="6" y="1197"/>
              </a:lnTo>
              <a:lnTo>
                <a:pt x="211" y="1208"/>
              </a:lnTo>
              <a:lnTo>
                <a:pt x="550" y="1380"/>
              </a:lnTo>
              <a:lnTo>
                <a:pt x="998" y="1671"/>
              </a:lnTo>
              <a:lnTo>
                <a:pt x="1318" y="1885"/>
              </a:lnTo>
              <a:lnTo>
                <a:pt x="1569" y="1745"/>
              </a:lnTo>
              <a:lnTo>
                <a:pt x="1776" y="1656"/>
              </a:lnTo>
              <a:lnTo>
                <a:pt x="2180" y="1496"/>
              </a:lnTo>
              <a:lnTo>
                <a:pt x="2145" y="1371"/>
              </a:lnTo>
              <a:lnTo>
                <a:pt x="2150" y="1212"/>
              </a:lnTo>
              <a:lnTo>
                <a:pt x="2239" y="1087"/>
              </a:lnTo>
              <a:lnTo>
                <a:pt x="2131" y="982"/>
              </a:lnTo>
              <a:lnTo>
                <a:pt x="2121" y="883"/>
              </a:lnTo>
              <a:lnTo>
                <a:pt x="2234" y="703"/>
              </a:lnTo>
              <a:lnTo>
                <a:pt x="2180" y="554"/>
              </a:lnTo>
              <a:lnTo>
                <a:pt x="1929" y="494"/>
              </a:lnTo>
              <a:lnTo>
                <a:pt x="1662" y="116"/>
              </a:lnTo>
              <a:lnTo>
                <a:pt x="1584" y="60"/>
              </a:lnTo>
              <a:lnTo>
                <a:pt x="829" y="71"/>
              </a:lnTo>
              <a:lnTo>
                <a:pt x="582" y="0"/>
              </a:lnTo>
              <a:lnTo>
                <a:pt x="391" y="56"/>
              </a:lnTo>
              <a:lnTo>
                <a:pt x="112" y="630"/>
              </a:lnTo>
              <a:lnTo>
                <a:pt x="0" y="74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271551</xdr:colOff>
      <xdr:row>22</xdr:row>
      <xdr:rowOff>174574</xdr:rowOff>
    </xdr:from>
    <xdr:to>
      <xdr:col>7</xdr:col>
      <xdr:colOff>224751</xdr:colOff>
      <xdr:row>25</xdr:row>
      <xdr:rowOff>6030</xdr:rowOff>
    </xdr:to>
    <xdr:sp macro="" textlink="">
      <xdr:nvSpPr>
        <xdr:cNvPr id="41" name="rusmap4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 rot="648528">
          <a:off x="3271926" y="4336999"/>
          <a:ext cx="553275" cy="431531"/>
        </a:xfrm>
        <a:custGeom>
          <a:avLst/>
          <a:gdLst>
            <a:gd name="T0" fmla="*/ 202 w 1652"/>
            <a:gd name="T1" fmla="*/ 0 h 1326"/>
            <a:gd name="T2" fmla="*/ 54 w 1652"/>
            <a:gd name="T3" fmla="*/ 459 h 1326"/>
            <a:gd name="T4" fmla="*/ 0 w 1652"/>
            <a:gd name="T5" fmla="*/ 748 h 1326"/>
            <a:gd name="T6" fmla="*/ 54 w 1652"/>
            <a:gd name="T7" fmla="*/ 924 h 1326"/>
            <a:gd name="T8" fmla="*/ 186 w 1652"/>
            <a:gd name="T9" fmla="*/ 893 h 1326"/>
            <a:gd name="T10" fmla="*/ 222 w 1652"/>
            <a:gd name="T11" fmla="*/ 968 h 1326"/>
            <a:gd name="T12" fmla="*/ 148 w 1652"/>
            <a:gd name="T13" fmla="*/ 1092 h 1326"/>
            <a:gd name="T14" fmla="*/ 335 w 1652"/>
            <a:gd name="T15" fmla="*/ 1296 h 1326"/>
            <a:gd name="T16" fmla="*/ 689 w 1652"/>
            <a:gd name="T17" fmla="*/ 1161 h 1326"/>
            <a:gd name="T18" fmla="*/ 896 w 1652"/>
            <a:gd name="T19" fmla="*/ 1077 h 1326"/>
            <a:gd name="T20" fmla="*/ 970 w 1652"/>
            <a:gd name="T21" fmla="*/ 1206 h 1326"/>
            <a:gd name="T22" fmla="*/ 999 w 1652"/>
            <a:gd name="T23" fmla="*/ 1281 h 1326"/>
            <a:gd name="T24" fmla="*/ 1206 w 1652"/>
            <a:gd name="T25" fmla="*/ 1326 h 1326"/>
            <a:gd name="T26" fmla="*/ 1403 w 1652"/>
            <a:gd name="T27" fmla="*/ 1236 h 1326"/>
            <a:gd name="T28" fmla="*/ 1652 w 1652"/>
            <a:gd name="T29" fmla="*/ 1028 h 1326"/>
            <a:gd name="T30" fmla="*/ 1619 w 1652"/>
            <a:gd name="T31" fmla="*/ 867 h 1326"/>
            <a:gd name="T32" fmla="*/ 1590 w 1652"/>
            <a:gd name="T33" fmla="*/ 773 h 1326"/>
            <a:gd name="T34" fmla="*/ 1514 w 1652"/>
            <a:gd name="T35" fmla="*/ 687 h 1326"/>
            <a:gd name="T36" fmla="*/ 1226 w 1652"/>
            <a:gd name="T37" fmla="*/ 494 h 1326"/>
            <a:gd name="T38" fmla="*/ 738 w 1652"/>
            <a:gd name="T39" fmla="*/ 179 h 1326"/>
            <a:gd name="T40" fmla="*/ 409 w 1652"/>
            <a:gd name="T41" fmla="*/ 10 h 1326"/>
            <a:gd name="T42" fmla="*/ 202 w 1652"/>
            <a:gd name="T43" fmla="*/ 0 h 13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652" h="1326">
              <a:moveTo>
                <a:pt x="202" y="0"/>
              </a:moveTo>
              <a:lnTo>
                <a:pt x="54" y="459"/>
              </a:lnTo>
              <a:lnTo>
                <a:pt x="0" y="748"/>
              </a:lnTo>
              <a:lnTo>
                <a:pt x="54" y="924"/>
              </a:lnTo>
              <a:lnTo>
                <a:pt x="186" y="893"/>
              </a:lnTo>
              <a:lnTo>
                <a:pt x="222" y="968"/>
              </a:lnTo>
              <a:lnTo>
                <a:pt x="148" y="1092"/>
              </a:lnTo>
              <a:lnTo>
                <a:pt x="335" y="1296"/>
              </a:lnTo>
              <a:lnTo>
                <a:pt x="689" y="1161"/>
              </a:lnTo>
              <a:lnTo>
                <a:pt x="896" y="1077"/>
              </a:lnTo>
              <a:lnTo>
                <a:pt x="970" y="1206"/>
              </a:lnTo>
              <a:lnTo>
                <a:pt x="999" y="1281"/>
              </a:lnTo>
              <a:lnTo>
                <a:pt x="1206" y="1326"/>
              </a:lnTo>
              <a:lnTo>
                <a:pt x="1403" y="1236"/>
              </a:lnTo>
              <a:lnTo>
                <a:pt x="1652" y="1028"/>
              </a:lnTo>
              <a:lnTo>
                <a:pt x="1619" y="867"/>
              </a:lnTo>
              <a:lnTo>
                <a:pt x="1590" y="773"/>
              </a:lnTo>
              <a:lnTo>
                <a:pt x="1514" y="687"/>
              </a:lnTo>
              <a:lnTo>
                <a:pt x="1226" y="494"/>
              </a:lnTo>
              <a:lnTo>
                <a:pt x="738" y="179"/>
              </a:lnTo>
              <a:lnTo>
                <a:pt x="409" y="10"/>
              </a:lnTo>
              <a:lnTo>
                <a:pt x="202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318368</xdr:colOff>
      <xdr:row>24</xdr:row>
      <xdr:rowOff>137680</xdr:rowOff>
    </xdr:from>
    <xdr:to>
      <xdr:col>8</xdr:col>
      <xdr:colOff>108980</xdr:colOff>
      <xdr:row>26</xdr:row>
      <xdr:rowOff>164710</xdr:rowOff>
    </xdr:to>
    <xdr:sp macro="" textlink="">
      <xdr:nvSpPr>
        <xdr:cNvPr id="42" name="rusmap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 rot="648528">
          <a:off x="3318743" y="4700155"/>
          <a:ext cx="657387" cy="427080"/>
        </a:xfrm>
        <a:custGeom>
          <a:avLst/>
          <a:gdLst>
            <a:gd name="T0" fmla="*/ 0 w 1971"/>
            <a:gd name="T1" fmla="*/ 269 h 1289"/>
            <a:gd name="T2" fmla="*/ 303 w 1971"/>
            <a:gd name="T3" fmla="*/ 1166 h 1289"/>
            <a:gd name="T4" fmla="*/ 429 w 1971"/>
            <a:gd name="T5" fmla="*/ 1050 h 1289"/>
            <a:gd name="T6" fmla="*/ 516 w 1971"/>
            <a:gd name="T7" fmla="*/ 1065 h 1289"/>
            <a:gd name="T8" fmla="*/ 547 w 1971"/>
            <a:gd name="T9" fmla="*/ 1158 h 1289"/>
            <a:gd name="T10" fmla="*/ 598 w 1971"/>
            <a:gd name="T11" fmla="*/ 1260 h 1289"/>
            <a:gd name="T12" fmla="*/ 802 w 1971"/>
            <a:gd name="T13" fmla="*/ 1275 h 1289"/>
            <a:gd name="T14" fmla="*/ 963 w 1971"/>
            <a:gd name="T15" fmla="*/ 1200 h 1289"/>
            <a:gd name="T16" fmla="*/ 1105 w 1971"/>
            <a:gd name="T17" fmla="*/ 1287 h 1289"/>
            <a:gd name="T18" fmla="*/ 1204 w 1971"/>
            <a:gd name="T19" fmla="*/ 1289 h 1289"/>
            <a:gd name="T20" fmla="*/ 1131 w 1971"/>
            <a:gd name="T21" fmla="*/ 1206 h 1289"/>
            <a:gd name="T22" fmla="*/ 1207 w 1971"/>
            <a:gd name="T23" fmla="*/ 1118 h 1289"/>
            <a:gd name="T24" fmla="*/ 1414 w 1971"/>
            <a:gd name="T25" fmla="*/ 1034 h 1289"/>
            <a:gd name="T26" fmla="*/ 1524 w 1971"/>
            <a:gd name="T27" fmla="*/ 822 h 1289"/>
            <a:gd name="T28" fmla="*/ 1713 w 1971"/>
            <a:gd name="T29" fmla="*/ 870 h 1289"/>
            <a:gd name="T30" fmla="*/ 1821 w 1971"/>
            <a:gd name="T31" fmla="*/ 855 h 1289"/>
            <a:gd name="T32" fmla="*/ 1971 w 1971"/>
            <a:gd name="T33" fmla="*/ 761 h 1289"/>
            <a:gd name="T34" fmla="*/ 1902 w 1971"/>
            <a:gd name="T35" fmla="*/ 659 h 1289"/>
            <a:gd name="T36" fmla="*/ 1860 w 1971"/>
            <a:gd name="T37" fmla="*/ 537 h 1289"/>
            <a:gd name="T38" fmla="*/ 1747 w 1971"/>
            <a:gd name="T39" fmla="*/ 386 h 1289"/>
            <a:gd name="T40" fmla="*/ 1516 w 1971"/>
            <a:gd name="T41" fmla="*/ 207 h 1289"/>
            <a:gd name="T42" fmla="*/ 1318 w 1971"/>
            <a:gd name="T43" fmla="*/ 0 h 1289"/>
            <a:gd name="T44" fmla="*/ 1069 w 1971"/>
            <a:gd name="T45" fmla="*/ 207 h 1289"/>
            <a:gd name="T46" fmla="*/ 871 w 1971"/>
            <a:gd name="T47" fmla="*/ 297 h 1289"/>
            <a:gd name="T48" fmla="*/ 663 w 1971"/>
            <a:gd name="T49" fmla="*/ 252 h 1289"/>
            <a:gd name="T50" fmla="*/ 636 w 1971"/>
            <a:gd name="T51" fmla="*/ 180 h 1289"/>
            <a:gd name="T52" fmla="*/ 561 w 1971"/>
            <a:gd name="T53" fmla="*/ 48 h 1289"/>
            <a:gd name="T54" fmla="*/ 339 w 1971"/>
            <a:gd name="T55" fmla="*/ 138 h 1289"/>
            <a:gd name="T56" fmla="*/ 0 w 1971"/>
            <a:gd name="T57" fmla="*/ 269 h 12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1" h="1289">
              <a:moveTo>
                <a:pt x="0" y="269"/>
              </a:moveTo>
              <a:lnTo>
                <a:pt x="303" y="1166"/>
              </a:lnTo>
              <a:lnTo>
                <a:pt x="429" y="1050"/>
              </a:lnTo>
              <a:lnTo>
                <a:pt x="516" y="1065"/>
              </a:lnTo>
              <a:lnTo>
                <a:pt x="547" y="1158"/>
              </a:lnTo>
              <a:lnTo>
                <a:pt x="598" y="1260"/>
              </a:lnTo>
              <a:lnTo>
                <a:pt x="802" y="1275"/>
              </a:lnTo>
              <a:lnTo>
                <a:pt x="963" y="1200"/>
              </a:lnTo>
              <a:lnTo>
                <a:pt x="1105" y="1287"/>
              </a:lnTo>
              <a:lnTo>
                <a:pt x="1204" y="1289"/>
              </a:lnTo>
              <a:lnTo>
                <a:pt x="1131" y="1206"/>
              </a:lnTo>
              <a:lnTo>
                <a:pt x="1207" y="1118"/>
              </a:lnTo>
              <a:lnTo>
                <a:pt x="1414" y="1034"/>
              </a:lnTo>
              <a:lnTo>
                <a:pt x="1524" y="822"/>
              </a:lnTo>
              <a:lnTo>
                <a:pt x="1713" y="870"/>
              </a:lnTo>
              <a:lnTo>
                <a:pt x="1821" y="855"/>
              </a:lnTo>
              <a:lnTo>
                <a:pt x="1971" y="761"/>
              </a:lnTo>
              <a:lnTo>
                <a:pt x="1902" y="659"/>
              </a:lnTo>
              <a:lnTo>
                <a:pt x="1860" y="537"/>
              </a:lnTo>
              <a:lnTo>
                <a:pt x="1747" y="386"/>
              </a:lnTo>
              <a:lnTo>
                <a:pt x="1516" y="207"/>
              </a:lnTo>
              <a:lnTo>
                <a:pt x="1318" y="0"/>
              </a:lnTo>
              <a:lnTo>
                <a:pt x="1069" y="207"/>
              </a:lnTo>
              <a:lnTo>
                <a:pt x="871" y="297"/>
              </a:lnTo>
              <a:lnTo>
                <a:pt x="663" y="252"/>
              </a:lnTo>
              <a:lnTo>
                <a:pt x="636" y="180"/>
              </a:lnTo>
              <a:lnTo>
                <a:pt x="561" y="48"/>
              </a:lnTo>
              <a:lnTo>
                <a:pt x="339" y="138"/>
              </a:lnTo>
              <a:lnTo>
                <a:pt x="0" y="269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454654</xdr:colOff>
      <xdr:row>13</xdr:row>
      <xdr:rowOff>197283</xdr:rowOff>
    </xdr:from>
    <xdr:to>
      <xdr:col>4</xdr:col>
      <xdr:colOff>578685</xdr:colOff>
      <xdr:row>17</xdr:row>
      <xdr:rowOff>3050</xdr:rowOff>
    </xdr:to>
    <xdr:sp macro="" textlink="">
      <xdr:nvSpPr>
        <xdr:cNvPr id="43" name="rusmap77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 rot="648528">
          <a:off x="1654804" y="2559483"/>
          <a:ext cx="724106" cy="605867"/>
        </a:xfrm>
        <a:custGeom>
          <a:avLst/>
          <a:gdLst>
            <a:gd name="T0" fmla="*/ 911 w 2155"/>
            <a:gd name="T1" fmla="*/ 155 h 1860"/>
            <a:gd name="T2" fmla="*/ 867 w 2155"/>
            <a:gd name="T3" fmla="*/ 75 h 1860"/>
            <a:gd name="T4" fmla="*/ 760 w 2155"/>
            <a:gd name="T5" fmla="*/ 0 h 1860"/>
            <a:gd name="T6" fmla="*/ 660 w 2155"/>
            <a:gd name="T7" fmla="*/ 95 h 1860"/>
            <a:gd name="T8" fmla="*/ 483 w 2155"/>
            <a:gd name="T9" fmla="*/ 175 h 1860"/>
            <a:gd name="T10" fmla="*/ 316 w 2155"/>
            <a:gd name="T11" fmla="*/ 323 h 1860"/>
            <a:gd name="T12" fmla="*/ 153 w 2155"/>
            <a:gd name="T13" fmla="*/ 464 h 1860"/>
            <a:gd name="T14" fmla="*/ 0 w 2155"/>
            <a:gd name="T15" fmla="*/ 480 h 1860"/>
            <a:gd name="T16" fmla="*/ 21 w 2155"/>
            <a:gd name="T17" fmla="*/ 594 h 1860"/>
            <a:gd name="T18" fmla="*/ 55 w 2155"/>
            <a:gd name="T19" fmla="*/ 753 h 1860"/>
            <a:gd name="T20" fmla="*/ 123 w 2155"/>
            <a:gd name="T21" fmla="*/ 900 h 1860"/>
            <a:gd name="T22" fmla="*/ 217 w 2155"/>
            <a:gd name="T23" fmla="*/ 858 h 1860"/>
            <a:gd name="T24" fmla="*/ 285 w 2155"/>
            <a:gd name="T25" fmla="*/ 900 h 1860"/>
            <a:gd name="T26" fmla="*/ 291 w 2155"/>
            <a:gd name="T27" fmla="*/ 793 h 1860"/>
            <a:gd name="T28" fmla="*/ 390 w 2155"/>
            <a:gd name="T29" fmla="*/ 824 h 1860"/>
            <a:gd name="T30" fmla="*/ 375 w 2155"/>
            <a:gd name="T31" fmla="*/ 947 h 1860"/>
            <a:gd name="T32" fmla="*/ 478 w 2155"/>
            <a:gd name="T33" fmla="*/ 957 h 1860"/>
            <a:gd name="T34" fmla="*/ 557 w 2155"/>
            <a:gd name="T35" fmla="*/ 1007 h 1860"/>
            <a:gd name="T36" fmla="*/ 567 w 2155"/>
            <a:gd name="T37" fmla="*/ 1112 h 1860"/>
            <a:gd name="T38" fmla="*/ 675 w 2155"/>
            <a:gd name="T39" fmla="*/ 1187 h 1860"/>
            <a:gd name="T40" fmla="*/ 892 w 2155"/>
            <a:gd name="T41" fmla="*/ 1152 h 1860"/>
            <a:gd name="T42" fmla="*/ 1315 w 2155"/>
            <a:gd name="T43" fmla="*/ 1394 h 1860"/>
            <a:gd name="T44" fmla="*/ 1659 w 2155"/>
            <a:gd name="T45" fmla="*/ 1690 h 1860"/>
            <a:gd name="T46" fmla="*/ 1873 w 2155"/>
            <a:gd name="T47" fmla="*/ 1860 h 1860"/>
            <a:gd name="T48" fmla="*/ 1968 w 2155"/>
            <a:gd name="T49" fmla="*/ 1814 h 1860"/>
            <a:gd name="T50" fmla="*/ 1909 w 2155"/>
            <a:gd name="T51" fmla="*/ 1718 h 1860"/>
            <a:gd name="T52" fmla="*/ 1900 w 2155"/>
            <a:gd name="T53" fmla="*/ 1591 h 1860"/>
            <a:gd name="T54" fmla="*/ 2033 w 2155"/>
            <a:gd name="T55" fmla="*/ 1591 h 1860"/>
            <a:gd name="T56" fmla="*/ 2043 w 2155"/>
            <a:gd name="T57" fmla="*/ 1421 h 1860"/>
            <a:gd name="T58" fmla="*/ 2155 w 2155"/>
            <a:gd name="T59" fmla="*/ 1364 h 1860"/>
            <a:gd name="T60" fmla="*/ 2049 w 2155"/>
            <a:gd name="T61" fmla="*/ 1332 h 1860"/>
            <a:gd name="T62" fmla="*/ 1705 w 2155"/>
            <a:gd name="T63" fmla="*/ 1091 h 1860"/>
            <a:gd name="T64" fmla="*/ 1483 w 2155"/>
            <a:gd name="T65" fmla="*/ 978 h 1860"/>
            <a:gd name="T66" fmla="*/ 1207 w 2155"/>
            <a:gd name="T67" fmla="*/ 740 h 1860"/>
            <a:gd name="T68" fmla="*/ 807 w 2155"/>
            <a:gd name="T69" fmla="*/ 495 h 1860"/>
            <a:gd name="T70" fmla="*/ 837 w 2155"/>
            <a:gd name="T71" fmla="*/ 269 h 1860"/>
            <a:gd name="T72" fmla="*/ 911 w 2155"/>
            <a:gd name="T73" fmla="*/ 155 h 18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55" h="1860">
              <a:moveTo>
                <a:pt x="911" y="155"/>
              </a:moveTo>
              <a:lnTo>
                <a:pt x="867" y="75"/>
              </a:lnTo>
              <a:lnTo>
                <a:pt x="760" y="0"/>
              </a:lnTo>
              <a:lnTo>
                <a:pt x="660" y="95"/>
              </a:lnTo>
              <a:lnTo>
                <a:pt x="483" y="175"/>
              </a:lnTo>
              <a:lnTo>
                <a:pt x="316" y="323"/>
              </a:lnTo>
              <a:lnTo>
                <a:pt x="153" y="464"/>
              </a:lnTo>
              <a:lnTo>
                <a:pt x="0" y="480"/>
              </a:lnTo>
              <a:lnTo>
                <a:pt x="21" y="594"/>
              </a:lnTo>
              <a:lnTo>
                <a:pt x="55" y="753"/>
              </a:lnTo>
              <a:lnTo>
                <a:pt x="123" y="900"/>
              </a:lnTo>
              <a:lnTo>
                <a:pt x="217" y="858"/>
              </a:lnTo>
              <a:lnTo>
                <a:pt x="285" y="900"/>
              </a:lnTo>
              <a:lnTo>
                <a:pt x="291" y="793"/>
              </a:lnTo>
              <a:lnTo>
                <a:pt x="390" y="824"/>
              </a:lnTo>
              <a:lnTo>
                <a:pt x="375" y="947"/>
              </a:lnTo>
              <a:lnTo>
                <a:pt x="478" y="957"/>
              </a:lnTo>
              <a:lnTo>
                <a:pt x="557" y="1007"/>
              </a:lnTo>
              <a:lnTo>
                <a:pt x="567" y="1112"/>
              </a:lnTo>
              <a:lnTo>
                <a:pt x="675" y="1187"/>
              </a:lnTo>
              <a:lnTo>
                <a:pt x="892" y="1152"/>
              </a:lnTo>
              <a:lnTo>
                <a:pt x="1315" y="1394"/>
              </a:lnTo>
              <a:lnTo>
                <a:pt x="1659" y="1690"/>
              </a:lnTo>
              <a:lnTo>
                <a:pt x="1873" y="1860"/>
              </a:lnTo>
              <a:lnTo>
                <a:pt x="1968" y="1814"/>
              </a:lnTo>
              <a:lnTo>
                <a:pt x="1909" y="1718"/>
              </a:lnTo>
              <a:lnTo>
                <a:pt x="1900" y="1591"/>
              </a:lnTo>
              <a:lnTo>
                <a:pt x="2033" y="1591"/>
              </a:lnTo>
              <a:lnTo>
                <a:pt x="2043" y="1421"/>
              </a:lnTo>
              <a:lnTo>
                <a:pt x="2155" y="1364"/>
              </a:lnTo>
              <a:lnTo>
                <a:pt x="2049" y="1332"/>
              </a:lnTo>
              <a:lnTo>
                <a:pt x="1705" y="1091"/>
              </a:lnTo>
              <a:lnTo>
                <a:pt x="1483" y="978"/>
              </a:lnTo>
              <a:lnTo>
                <a:pt x="1207" y="740"/>
              </a:lnTo>
              <a:lnTo>
                <a:pt x="807" y="495"/>
              </a:lnTo>
              <a:lnTo>
                <a:pt x="837" y="269"/>
              </a:lnTo>
              <a:lnTo>
                <a:pt x="911" y="155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140138</xdr:colOff>
      <xdr:row>23</xdr:row>
      <xdr:rowOff>148374</xdr:rowOff>
    </xdr:from>
    <xdr:to>
      <xdr:col>8</xdr:col>
      <xdr:colOff>254223</xdr:colOff>
      <xdr:row>26</xdr:row>
      <xdr:rowOff>76908</xdr:rowOff>
    </xdr:to>
    <xdr:sp macro="" textlink="">
      <xdr:nvSpPr>
        <xdr:cNvPr id="44" name="rusmap2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 rot="648528">
          <a:off x="3740588" y="4510824"/>
          <a:ext cx="380785" cy="528609"/>
        </a:xfrm>
        <a:custGeom>
          <a:avLst/>
          <a:gdLst>
            <a:gd name="T0" fmla="*/ 936 w 1123"/>
            <a:gd name="T1" fmla="*/ 508 h 1614"/>
            <a:gd name="T2" fmla="*/ 901 w 1123"/>
            <a:gd name="T3" fmla="*/ 622 h 1614"/>
            <a:gd name="T4" fmla="*/ 946 w 1123"/>
            <a:gd name="T5" fmla="*/ 772 h 1614"/>
            <a:gd name="T6" fmla="*/ 980 w 1123"/>
            <a:gd name="T7" fmla="*/ 1017 h 1614"/>
            <a:gd name="T8" fmla="*/ 1123 w 1123"/>
            <a:gd name="T9" fmla="*/ 1311 h 1614"/>
            <a:gd name="T10" fmla="*/ 1020 w 1123"/>
            <a:gd name="T11" fmla="*/ 1495 h 1614"/>
            <a:gd name="T12" fmla="*/ 891 w 1123"/>
            <a:gd name="T13" fmla="*/ 1614 h 1614"/>
            <a:gd name="T14" fmla="*/ 792 w 1123"/>
            <a:gd name="T15" fmla="*/ 1490 h 1614"/>
            <a:gd name="T16" fmla="*/ 722 w 1123"/>
            <a:gd name="T17" fmla="*/ 1389 h 1614"/>
            <a:gd name="T18" fmla="*/ 681 w 1123"/>
            <a:gd name="T19" fmla="*/ 1268 h 1614"/>
            <a:gd name="T20" fmla="*/ 566 w 1123"/>
            <a:gd name="T21" fmla="*/ 1116 h 1614"/>
            <a:gd name="T22" fmla="*/ 333 w 1123"/>
            <a:gd name="T23" fmla="*/ 933 h 1614"/>
            <a:gd name="T24" fmla="*/ 138 w 1123"/>
            <a:gd name="T25" fmla="*/ 727 h 1614"/>
            <a:gd name="T26" fmla="*/ 104 w 1123"/>
            <a:gd name="T27" fmla="*/ 570 h 1614"/>
            <a:gd name="T28" fmla="*/ 77 w 1123"/>
            <a:gd name="T29" fmla="*/ 473 h 1614"/>
            <a:gd name="T30" fmla="*/ 0 w 1123"/>
            <a:gd name="T31" fmla="*/ 389 h 1614"/>
            <a:gd name="T32" fmla="*/ 237 w 1123"/>
            <a:gd name="T33" fmla="*/ 255 h 1614"/>
            <a:gd name="T34" fmla="*/ 507 w 1123"/>
            <a:gd name="T35" fmla="*/ 138 h 1614"/>
            <a:gd name="T36" fmla="*/ 863 w 1123"/>
            <a:gd name="T37" fmla="*/ 0 h 1614"/>
            <a:gd name="T38" fmla="*/ 1010 w 1123"/>
            <a:gd name="T39" fmla="*/ 237 h 1614"/>
            <a:gd name="T40" fmla="*/ 1040 w 1123"/>
            <a:gd name="T41" fmla="*/ 390 h 1614"/>
            <a:gd name="T42" fmla="*/ 936 w 1123"/>
            <a:gd name="T43" fmla="*/ 508 h 16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123" h="1614">
              <a:moveTo>
                <a:pt x="936" y="508"/>
              </a:moveTo>
              <a:lnTo>
                <a:pt x="901" y="622"/>
              </a:lnTo>
              <a:lnTo>
                <a:pt x="946" y="772"/>
              </a:lnTo>
              <a:lnTo>
                <a:pt x="980" y="1017"/>
              </a:lnTo>
              <a:lnTo>
                <a:pt x="1123" y="1311"/>
              </a:lnTo>
              <a:lnTo>
                <a:pt x="1020" y="1495"/>
              </a:lnTo>
              <a:lnTo>
                <a:pt x="891" y="1614"/>
              </a:lnTo>
              <a:lnTo>
                <a:pt x="792" y="1490"/>
              </a:lnTo>
              <a:lnTo>
                <a:pt x="722" y="1389"/>
              </a:lnTo>
              <a:lnTo>
                <a:pt x="681" y="1268"/>
              </a:lnTo>
              <a:lnTo>
                <a:pt x="566" y="1116"/>
              </a:lnTo>
              <a:lnTo>
                <a:pt x="333" y="933"/>
              </a:lnTo>
              <a:lnTo>
                <a:pt x="138" y="727"/>
              </a:lnTo>
              <a:lnTo>
                <a:pt x="104" y="570"/>
              </a:lnTo>
              <a:lnTo>
                <a:pt x="77" y="473"/>
              </a:lnTo>
              <a:lnTo>
                <a:pt x="0" y="389"/>
              </a:lnTo>
              <a:lnTo>
                <a:pt x="237" y="255"/>
              </a:lnTo>
              <a:lnTo>
                <a:pt x="507" y="138"/>
              </a:lnTo>
              <a:lnTo>
                <a:pt x="863" y="0"/>
              </a:lnTo>
              <a:lnTo>
                <a:pt x="1010" y="237"/>
              </a:lnTo>
              <a:lnTo>
                <a:pt x="1040" y="390"/>
              </a:lnTo>
              <a:lnTo>
                <a:pt x="936" y="50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150491</xdr:colOff>
      <xdr:row>24</xdr:row>
      <xdr:rowOff>151144</xdr:rowOff>
    </xdr:from>
    <xdr:to>
      <xdr:col>8</xdr:col>
      <xdr:colOff>347318</xdr:colOff>
      <xdr:row>26</xdr:row>
      <xdr:rowOff>155771</xdr:rowOff>
    </xdr:to>
    <xdr:sp macro="" textlink="">
      <xdr:nvSpPr>
        <xdr:cNvPr id="45" name="rusmap2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 rot="648528">
          <a:off x="4017641" y="4713619"/>
          <a:ext cx="196827" cy="404677"/>
        </a:xfrm>
        <a:custGeom>
          <a:avLst/>
          <a:gdLst>
            <a:gd name="T0" fmla="*/ 216 w 571"/>
            <a:gd name="T1" fmla="*/ 1225 h 1225"/>
            <a:gd name="T2" fmla="*/ 86 w 571"/>
            <a:gd name="T3" fmla="*/ 1198 h 1225"/>
            <a:gd name="T4" fmla="*/ 0 w 571"/>
            <a:gd name="T5" fmla="*/ 1107 h 1225"/>
            <a:gd name="T6" fmla="*/ 128 w 571"/>
            <a:gd name="T7" fmla="*/ 988 h 1225"/>
            <a:gd name="T8" fmla="*/ 233 w 571"/>
            <a:gd name="T9" fmla="*/ 805 h 1225"/>
            <a:gd name="T10" fmla="*/ 89 w 571"/>
            <a:gd name="T11" fmla="*/ 508 h 1225"/>
            <a:gd name="T12" fmla="*/ 56 w 571"/>
            <a:gd name="T13" fmla="*/ 269 h 1225"/>
            <a:gd name="T14" fmla="*/ 11 w 571"/>
            <a:gd name="T15" fmla="*/ 112 h 1225"/>
            <a:gd name="T16" fmla="*/ 44 w 571"/>
            <a:gd name="T17" fmla="*/ 0 h 1225"/>
            <a:gd name="T18" fmla="*/ 158 w 571"/>
            <a:gd name="T19" fmla="*/ 105 h 1225"/>
            <a:gd name="T20" fmla="*/ 281 w 571"/>
            <a:gd name="T21" fmla="*/ 160 h 1225"/>
            <a:gd name="T22" fmla="*/ 399 w 571"/>
            <a:gd name="T23" fmla="*/ 180 h 1225"/>
            <a:gd name="T24" fmla="*/ 438 w 571"/>
            <a:gd name="T25" fmla="*/ 314 h 1225"/>
            <a:gd name="T26" fmla="*/ 541 w 571"/>
            <a:gd name="T27" fmla="*/ 404 h 1225"/>
            <a:gd name="T28" fmla="*/ 571 w 571"/>
            <a:gd name="T29" fmla="*/ 609 h 1225"/>
            <a:gd name="T30" fmla="*/ 532 w 571"/>
            <a:gd name="T31" fmla="*/ 793 h 1225"/>
            <a:gd name="T32" fmla="*/ 321 w 571"/>
            <a:gd name="T33" fmla="*/ 1118 h 1225"/>
            <a:gd name="T34" fmla="*/ 216 w 571"/>
            <a:gd name="T35" fmla="*/ 1225 h 12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571" h="1225">
              <a:moveTo>
                <a:pt x="216" y="1225"/>
              </a:moveTo>
              <a:lnTo>
                <a:pt x="86" y="1198"/>
              </a:lnTo>
              <a:lnTo>
                <a:pt x="0" y="1107"/>
              </a:lnTo>
              <a:lnTo>
                <a:pt x="128" y="988"/>
              </a:lnTo>
              <a:lnTo>
                <a:pt x="233" y="805"/>
              </a:lnTo>
              <a:lnTo>
                <a:pt x="89" y="508"/>
              </a:lnTo>
              <a:lnTo>
                <a:pt x="56" y="269"/>
              </a:lnTo>
              <a:lnTo>
                <a:pt x="11" y="112"/>
              </a:lnTo>
              <a:lnTo>
                <a:pt x="44" y="0"/>
              </a:lnTo>
              <a:lnTo>
                <a:pt x="158" y="105"/>
              </a:lnTo>
              <a:lnTo>
                <a:pt x="281" y="160"/>
              </a:lnTo>
              <a:lnTo>
                <a:pt x="399" y="180"/>
              </a:lnTo>
              <a:lnTo>
                <a:pt x="438" y="314"/>
              </a:lnTo>
              <a:lnTo>
                <a:pt x="541" y="404"/>
              </a:lnTo>
              <a:lnTo>
                <a:pt x="571" y="609"/>
              </a:lnTo>
              <a:lnTo>
                <a:pt x="532" y="793"/>
              </a:lnTo>
              <a:lnTo>
                <a:pt x="321" y="1118"/>
              </a:lnTo>
              <a:lnTo>
                <a:pt x="216" y="122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33167</xdr:colOff>
      <xdr:row>26</xdr:row>
      <xdr:rowOff>23672</xdr:rowOff>
    </xdr:from>
    <xdr:to>
      <xdr:col>8</xdr:col>
      <xdr:colOff>171390</xdr:colOff>
      <xdr:row>28</xdr:row>
      <xdr:rowOff>4032</xdr:rowOff>
    </xdr:to>
    <xdr:sp macro="" textlink="">
      <xdr:nvSpPr>
        <xdr:cNvPr id="46" name="rusmap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 rot="648528">
          <a:off x="3633617" y="4986197"/>
          <a:ext cx="404923" cy="380410"/>
        </a:xfrm>
        <a:custGeom>
          <a:avLst/>
          <a:gdLst>
            <a:gd name="T0" fmla="*/ 1120 w 1192"/>
            <a:gd name="T1" fmla="*/ 918 h 1150"/>
            <a:gd name="T2" fmla="*/ 1000 w 1192"/>
            <a:gd name="T3" fmla="*/ 1037 h 1150"/>
            <a:gd name="T4" fmla="*/ 867 w 1192"/>
            <a:gd name="T5" fmla="*/ 1032 h 1150"/>
            <a:gd name="T6" fmla="*/ 793 w 1192"/>
            <a:gd name="T7" fmla="*/ 1067 h 1150"/>
            <a:gd name="T8" fmla="*/ 774 w 1192"/>
            <a:gd name="T9" fmla="*/ 1150 h 1150"/>
            <a:gd name="T10" fmla="*/ 611 w 1192"/>
            <a:gd name="T11" fmla="*/ 1122 h 1150"/>
            <a:gd name="T12" fmla="*/ 414 w 1192"/>
            <a:gd name="T13" fmla="*/ 996 h 1150"/>
            <a:gd name="T14" fmla="*/ 246 w 1192"/>
            <a:gd name="T15" fmla="*/ 955 h 1150"/>
            <a:gd name="T16" fmla="*/ 190 w 1192"/>
            <a:gd name="T17" fmla="*/ 777 h 1150"/>
            <a:gd name="T18" fmla="*/ 95 w 1192"/>
            <a:gd name="T19" fmla="*/ 708 h 1150"/>
            <a:gd name="T20" fmla="*/ 0 w 1192"/>
            <a:gd name="T21" fmla="*/ 526 h 1150"/>
            <a:gd name="T22" fmla="*/ 103 w 1192"/>
            <a:gd name="T23" fmla="*/ 528 h 1150"/>
            <a:gd name="T24" fmla="*/ 31 w 1192"/>
            <a:gd name="T25" fmla="*/ 447 h 1150"/>
            <a:gd name="T26" fmla="*/ 103 w 1192"/>
            <a:gd name="T27" fmla="*/ 358 h 1150"/>
            <a:gd name="T28" fmla="*/ 312 w 1192"/>
            <a:gd name="T29" fmla="*/ 274 h 1150"/>
            <a:gd name="T30" fmla="*/ 424 w 1192"/>
            <a:gd name="T31" fmla="*/ 60 h 1150"/>
            <a:gd name="T32" fmla="*/ 610 w 1192"/>
            <a:gd name="T33" fmla="*/ 108 h 1150"/>
            <a:gd name="T34" fmla="*/ 720 w 1192"/>
            <a:gd name="T35" fmla="*/ 95 h 1150"/>
            <a:gd name="T36" fmla="*/ 870 w 1192"/>
            <a:gd name="T37" fmla="*/ 0 h 1150"/>
            <a:gd name="T38" fmla="*/ 971 w 1192"/>
            <a:gd name="T39" fmla="*/ 125 h 1150"/>
            <a:gd name="T40" fmla="*/ 1057 w 1192"/>
            <a:gd name="T41" fmla="*/ 216 h 1150"/>
            <a:gd name="T42" fmla="*/ 1187 w 1192"/>
            <a:gd name="T43" fmla="*/ 244 h 1150"/>
            <a:gd name="T44" fmla="*/ 1192 w 1192"/>
            <a:gd name="T45" fmla="*/ 349 h 1150"/>
            <a:gd name="T46" fmla="*/ 1113 w 1192"/>
            <a:gd name="T47" fmla="*/ 544 h 1150"/>
            <a:gd name="T48" fmla="*/ 1133 w 1192"/>
            <a:gd name="T49" fmla="*/ 708 h 1150"/>
            <a:gd name="T50" fmla="*/ 1120 w 1192"/>
            <a:gd name="T51" fmla="*/ 918 h 11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192" h="1150">
              <a:moveTo>
                <a:pt x="1120" y="918"/>
              </a:moveTo>
              <a:lnTo>
                <a:pt x="1000" y="1037"/>
              </a:lnTo>
              <a:lnTo>
                <a:pt x="867" y="1032"/>
              </a:lnTo>
              <a:lnTo>
                <a:pt x="793" y="1067"/>
              </a:lnTo>
              <a:lnTo>
                <a:pt x="774" y="1150"/>
              </a:lnTo>
              <a:lnTo>
                <a:pt x="611" y="1122"/>
              </a:lnTo>
              <a:lnTo>
                <a:pt x="414" y="996"/>
              </a:lnTo>
              <a:lnTo>
                <a:pt x="246" y="955"/>
              </a:lnTo>
              <a:lnTo>
                <a:pt x="190" y="777"/>
              </a:lnTo>
              <a:lnTo>
                <a:pt x="95" y="708"/>
              </a:lnTo>
              <a:lnTo>
                <a:pt x="0" y="526"/>
              </a:lnTo>
              <a:lnTo>
                <a:pt x="103" y="528"/>
              </a:lnTo>
              <a:lnTo>
                <a:pt x="31" y="447"/>
              </a:lnTo>
              <a:lnTo>
                <a:pt x="103" y="358"/>
              </a:lnTo>
              <a:lnTo>
                <a:pt x="312" y="274"/>
              </a:lnTo>
              <a:lnTo>
                <a:pt x="424" y="60"/>
              </a:lnTo>
              <a:lnTo>
                <a:pt x="610" y="108"/>
              </a:lnTo>
              <a:lnTo>
                <a:pt x="720" y="95"/>
              </a:lnTo>
              <a:lnTo>
                <a:pt x="870" y="0"/>
              </a:lnTo>
              <a:lnTo>
                <a:pt x="971" y="125"/>
              </a:lnTo>
              <a:lnTo>
                <a:pt x="1057" y="216"/>
              </a:lnTo>
              <a:lnTo>
                <a:pt x="1187" y="244"/>
              </a:lnTo>
              <a:lnTo>
                <a:pt x="1192" y="349"/>
              </a:lnTo>
              <a:lnTo>
                <a:pt x="1113" y="544"/>
              </a:lnTo>
              <a:lnTo>
                <a:pt x="1133" y="708"/>
              </a:lnTo>
              <a:lnTo>
                <a:pt x="1120" y="918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71976</xdr:colOff>
      <xdr:row>25</xdr:row>
      <xdr:rowOff>171600</xdr:rowOff>
    </xdr:from>
    <xdr:to>
      <xdr:col>9</xdr:col>
      <xdr:colOff>333793</xdr:colOff>
      <xdr:row>26</xdr:row>
      <xdr:rowOff>140310</xdr:rowOff>
    </xdr:to>
    <xdr:sp macro="" textlink="">
      <xdr:nvSpPr>
        <xdr:cNvPr id="47" name="Freeform 57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 rot="648528">
          <a:off x="4901151" y="4934100"/>
          <a:ext cx="261817" cy="168735"/>
        </a:xfrm>
        <a:custGeom>
          <a:avLst/>
          <a:gdLst>
            <a:gd name="T0" fmla="*/ 84 w 154"/>
            <a:gd name="T1" fmla="*/ 89 h 103"/>
            <a:gd name="T2" fmla="*/ 55 w 154"/>
            <a:gd name="T3" fmla="*/ 78 h 103"/>
            <a:gd name="T4" fmla="*/ 1 w 154"/>
            <a:gd name="T5" fmla="*/ 76 h 103"/>
            <a:gd name="T6" fmla="*/ 15 w 154"/>
            <a:gd name="T7" fmla="*/ 61 h 103"/>
            <a:gd name="T8" fmla="*/ 0 w 154"/>
            <a:gd name="T9" fmla="*/ 45 h 103"/>
            <a:gd name="T10" fmla="*/ 9 w 154"/>
            <a:gd name="T11" fmla="*/ 27 h 103"/>
            <a:gd name="T12" fmla="*/ 36 w 154"/>
            <a:gd name="T13" fmla="*/ 46 h 103"/>
            <a:gd name="T14" fmla="*/ 49 w 154"/>
            <a:gd name="T15" fmla="*/ 33 h 103"/>
            <a:gd name="T16" fmla="*/ 48 w 154"/>
            <a:gd name="T17" fmla="*/ 4 h 103"/>
            <a:gd name="T18" fmla="*/ 63 w 154"/>
            <a:gd name="T19" fmla="*/ 0 h 103"/>
            <a:gd name="T20" fmla="*/ 72 w 154"/>
            <a:gd name="T21" fmla="*/ 12 h 103"/>
            <a:gd name="T22" fmla="*/ 94 w 154"/>
            <a:gd name="T23" fmla="*/ 27 h 103"/>
            <a:gd name="T24" fmla="*/ 114 w 154"/>
            <a:gd name="T25" fmla="*/ 19 h 103"/>
            <a:gd name="T26" fmla="*/ 133 w 154"/>
            <a:gd name="T27" fmla="*/ 10 h 103"/>
            <a:gd name="T28" fmla="*/ 154 w 154"/>
            <a:gd name="T29" fmla="*/ 42 h 103"/>
            <a:gd name="T30" fmla="*/ 139 w 154"/>
            <a:gd name="T31" fmla="*/ 84 h 103"/>
            <a:gd name="T32" fmla="*/ 112 w 154"/>
            <a:gd name="T33" fmla="*/ 103 h 103"/>
            <a:gd name="T34" fmla="*/ 84 w 154"/>
            <a:gd name="T35" fmla="*/ 89 h 1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54" h="103">
              <a:moveTo>
                <a:pt x="84" y="89"/>
              </a:moveTo>
              <a:lnTo>
                <a:pt x="55" y="78"/>
              </a:lnTo>
              <a:lnTo>
                <a:pt x="1" y="76"/>
              </a:lnTo>
              <a:lnTo>
                <a:pt x="15" y="61"/>
              </a:lnTo>
              <a:lnTo>
                <a:pt x="0" y="45"/>
              </a:lnTo>
              <a:lnTo>
                <a:pt x="9" y="27"/>
              </a:lnTo>
              <a:lnTo>
                <a:pt x="36" y="46"/>
              </a:lnTo>
              <a:lnTo>
                <a:pt x="49" y="33"/>
              </a:lnTo>
              <a:lnTo>
                <a:pt x="48" y="4"/>
              </a:lnTo>
              <a:lnTo>
                <a:pt x="63" y="0"/>
              </a:lnTo>
              <a:lnTo>
                <a:pt x="72" y="12"/>
              </a:lnTo>
              <a:lnTo>
                <a:pt x="94" y="27"/>
              </a:lnTo>
              <a:lnTo>
                <a:pt x="114" y="19"/>
              </a:lnTo>
              <a:lnTo>
                <a:pt x="133" y="10"/>
              </a:lnTo>
              <a:lnTo>
                <a:pt x="154" y="42"/>
              </a:lnTo>
              <a:lnTo>
                <a:pt x="139" y="84"/>
              </a:lnTo>
              <a:lnTo>
                <a:pt x="112" y="103"/>
              </a:lnTo>
              <a:lnTo>
                <a:pt x="84" y="89"/>
              </a:lnTo>
              <a:close/>
            </a:path>
          </a:pathLst>
        </a:custGeom>
        <a:solidFill>
          <a:srgbClr val="C00000"/>
        </a:solidFill>
        <a:ln w="19050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19410</xdr:colOff>
      <xdr:row>21</xdr:row>
      <xdr:rowOff>75010</xdr:rowOff>
    </xdr:from>
    <xdr:to>
      <xdr:col>6</xdr:col>
      <xdr:colOff>396284</xdr:colOff>
      <xdr:row>24</xdr:row>
      <xdr:rowOff>55816</xdr:rowOff>
    </xdr:to>
    <xdr:sp macro="" textlink="">
      <xdr:nvSpPr>
        <xdr:cNvPr id="48" name="rusmap50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 rot="648528">
          <a:off x="3019785" y="4037410"/>
          <a:ext cx="376874" cy="580881"/>
        </a:xfrm>
        <a:custGeom>
          <a:avLst/>
          <a:gdLst>
            <a:gd name="T0" fmla="*/ 0 w 1142"/>
            <a:gd name="T1" fmla="*/ 1018 h 1761"/>
            <a:gd name="T2" fmla="*/ 49 w 1142"/>
            <a:gd name="T3" fmla="*/ 1102 h 1761"/>
            <a:gd name="T4" fmla="*/ 94 w 1142"/>
            <a:gd name="T5" fmla="*/ 1267 h 1761"/>
            <a:gd name="T6" fmla="*/ 49 w 1142"/>
            <a:gd name="T7" fmla="*/ 1447 h 1761"/>
            <a:gd name="T8" fmla="*/ 222 w 1142"/>
            <a:gd name="T9" fmla="*/ 1392 h 1761"/>
            <a:gd name="T10" fmla="*/ 271 w 1142"/>
            <a:gd name="T11" fmla="*/ 1551 h 1761"/>
            <a:gd name="T12" fmla="*/ 345 w 1142"/>
            <a:gd name="T13" fmla="*/ 1527 h 1761"/>
            <a:gd name="T14" fmla="*/ 418 w 1142"/>
            <a:gd name="T15" fmla="*/ 1586 h 1761"/>
            <a:gd name="T16" fmla="*/ 502 w 1142"/>
            <a:gd name="T17" fmla="*/ 1601 h 1761"/>
            <a:gd name="T18" fmla="*/ 477 w 1142"/>
            <a:gd name="T19" fmla="*/ 1716 h 1761"/>
            <a:gd name="T20" fmla="*/ 551 w 1142"/>
            <a:gd name="T21" fmla="*/ 1761 h 1761"/>
            <a:gd name="T22" fmla="*/ 669 w 1142"/>
            <a:gd name="T23" fmla="*/ 1706 h 1761"/>
            <a:gd name="T24" fmla="*/ 758 w 1142"/>
            <a:gd name="T25" fmla="*/ 1646 h 1761"/>
            <a:gd name="T26" fmla="*/ 945 w 1142"/>
            <a:gd name="T27" fmla="*/ 1610 h 1761"/>
            <a:gd name="T28" fmla="*/ 891 w 1142"/>
            <a:gd name="T29" fmla="*/ 1437 h 1761"/>
            <a:gd name="T30" fmla="*/ 944 w 1142"/>
            <a:gd name="T31" fmla="*/ 1151 h 1761"/>
            <a:gd name="T32" fmla="*/ 1093 w 1142"/>
            <a:gd name="T33" fmla="*/ 688 h 1761"/>
            <a:gd name="T34" fmla="*/ 1142 w 1142"/>
            <a:gd name="T35" fmla="*/ 344 h 1761"/>
            <a:gd name="T36" fmla="*/ 1089 w 1142"/>
            <a:gd name="T37" fmla="*/ 236 h 1761"/>
            <a:gd name="T38" fmla="*/ 930 w 1142"/>
            <a:gd name="T39" fmla="*/ 314 h 1761"/>
            <a:gd name="T40" fmla="*/ 738 w 1142"/>
            <a:gd name="T41" fmla="*/ 295 h 1761"/>
            <a:gd name="T42" fmla="*/ 536 w 1142"/>
            <a:gd name="T43" fmla="*/ 209 h 1761"/>
            <a:gd name="T44" fmla="*/ 532 w 1142"/>
            <a:gd name="T45" fmla="*/ 45 h 1761"/>
            <a:gd name="T46" fmla="*/ 399 w 1142"/>
            <a:gd name="T47" fmla="*/ 0 h 1761"/>
            <a:gd name="T48" fmla="*/ 222 w 1142"/>
            <a:gd name="T49" fmla="*/ 220 h 1761"/>
            <a:gd name="T50" fmla="*/ 236 w 1142"/>
            <a:gd name="T51" fmla="*/ 314 h 1761"/>
            <a:gd name="T52" fmla="*/ 167 w 1142"/>
            <a:gd name="T53" fmla="*/ 374 h 1761"/>
            <a:gd name="T54" fmla="*/ 266 w 1142"/>
            <a:gd name="T55" fmla="*/ 399 h 1761"/>
            <a:gd name="T56" fmla="*/ 340 w 1142"/>
            <a:gd name="T57" fmla="*/ 464 h 1761"/>
            <a:gd name="T58" fmla="*/ 338 w 1142"/>
            <a:gd name="T59" fmla="*/ 571 h 1761"/>
            <a:gd name="T60" fmla="*/ 108 w 1142"/>
            <a:gd name="T61" fmla="*/ 743 h 1761"/>
            <a:gd name="T62" fmla="*/ 0 w 1142"/>
            <a:gd name="T63" fmla="*/ 1018 h 17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1142" h="1761">
              <a:moveTo>
                <a:pt x="0" y="1018"/>
              </a:moveTo>
              <a:lnTo>
                <a:pt x="49" y="1102"/>
              </a:lnTo>
              <a:lnTo>
                <a:pt x="94" y="1267"/>
              </a:lnTo>
              <a:lnTo>
                <a:pt x="49" y="1447"/>
              </a:lnTo>
              <a:lnTo>
                <a:pt x="222" y="1392"/>
              </a:lnTo>
              <a:lnTo>
                <a:pt x="271" y="1551"/>
              </a:lnTo>
              <a:lnTo>
                <a:pt x="345" y="1527"/>
              </a:lnTo>
              <a:lnTo>
                <a:pt x="418" y="1586"/>
              </a:lnTo>
              <a:lnTo>
                <a:pt x="502" y="1601"/>
              </a:lnTo>
              <a:lnTo>
                <a:pt x="477" y="1716"/>
              </a:lnTo>
              <a:lnTo>
                <a:pt x="551" y="1761"/>
              </a:lnTo>
              <a:lnTo>
                <a:pt x="669" y="1706"/>
              </a:lnTo>
              <a:lnTo>
                <a:pt x="758" y="1646"/>
              </a:lnTo>
              <a:lnTo>
                <a:pt x="945" y="1610"/>
              </a:lnTo>
              <a:lnTo>
                <a:pt x="891" y="1437"/>
              </a:lnTo>
              <a:lnTo>
                <a:pt x="944" y="1151"/>
              </a:lnTo>
              <a:lnTo>
                <a:pt x="1093" y="688"/>
              </a:lnTo>
              <a:lnTo>
                <a:pt x="1142" y="344"/>
              </a:lnTo>
              <a:lnTo>
                <a:pt x="1089" y="236"/>
              </a:lnTo>
              <a:lnTo>
                <a:pt x="930" y="314"/>
              </a:lnTo>
              <a:lnTo>
                <a:pt x="738" y="295"/>
              </a:lnTo>
              <a:lnTo>
                <a:pt x="536" y="209"/>
              </a:lnTo>
              <a:lnTo>
                <a:pt x="532" y="45"/>
              </a:lnTo>
              <a:lnTo>
                <a:pt x="399" y="0"/>
              </a:lnTo>
              <a:lnTo>
                <a:pt x="222" y="220"/>
              </a:lnTo>
              <a:lnTo>
                <a:pt x="236" y="314"/>
              </a:lnTo>
              <a:lnTo>
                <a:pt x="167" y="374"/>
              </a:lnTo>
              <a:lnTo>
                <a:pt x="266" y="399"/>
              </a:lnTo>
              <a:lnTo>
                <a:pt x="340" y="464"/>
              </a:lnTo>
              <a:lnTo>
                <a:pt x="338" y="571"/>
              </a:lnTo>
              <a:lnTo>
                <a:pt x="108" y="743"/>
              </a:lnTo>
              <a:lnTo>
                <a:pt x="0" y="101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374999</xdr:colOff>
      <xdr:row>20</xdr:row>
      <xdr:rowOff>81412</xdr:rowOff>
    </xdr:from>
    <xdr:to>
      <xdr:col>6</xdr:col>
      <xdr:colOff>421041</xdr:colOff>
      <xdr:row>22</xdr:row>
      <xdr:rowOff>192453</xdr:rowOff>
    </xdr:to>
    <xdr:sp macro="" textlink="">
      <xdr:nvSpPr>
        <xdr:cNvPr id="49" name="rusmap72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 rot="648528">
          <a:off x="2775299" y="3843787"/>
          <a:ext cx="646117" cy="511091"/>
        </a:xfrm>
        <a:custGeom>
          <a:avLst/>
          <a:gdLst>
            <a:gd name="T0" fmla="*/ 311 w 1925"/>
            <a:gd name="T1" fmla="*/ 108 h 1532"/>
            <a:gd name="T2" fmla="*/ 47 w 1925"/>
            <a:gd name="T3" fmla="*/ 552 h 1532"/>
            <a:gd name="T4" fmla="*/ 0 w 1925"/>
            <a:gd name="T5" fmla="*/ 764 h 1532"/>
            <a:gd name="T6" fmla="*/ 217 w 1925"/>
            <a:gd name="T7" fmla="*/ 958 h 1532"/>
            <a:gd name="T8" fmla="*/ 453 w 1925"/>
            <a:gd name="T9" fmla="*/ 1213 h 1532"/>
            <a:gd name="T10" fmla="*/ 534 w 1925"/>
            <a:gd name="T11" fmla="*/ 1406 h 1532"/>
            <a:gd name="T12" fmla="*/ 659 w 1925"/>
            <a:gd name="T13" fmla="*/ 1451 h 1532"/>
            <a:gd name="T14" fmla="*/ 753 w 1925"/>
            <a:gd name="T15" fmla="*/ 1532 h 1532"/>
            <a:gd name="T16" fmla="*/ 836 w 1925"/>
            <a:gd name="T17" fmla="*/ 1532 h 1532"/>
            <a:gd name="T18" fmla="*/ 945 w 1925"/>
            <a:gd name="T19" fmla="*/ 1258 h 1532"/>
            <a:gd name="T20" fmla="*/ 1176 w 1925"/>
            <a:gd name="T21" fmla="*/ 1083 h 1532"/>
            <a:gd name="T22" fmla="*/ 1176 w 1925"/>
            <a:gd name="T23" fmla="*/ 978 h 1532"/>
            <a:gd name="T24" fmla="*/ 1106 w 1925"/>
            <a:gd name="T25" fmla="*/ 914 h 1532"/>
            <a:gd name="T26" fmla="*/ 1004 w 1925"/>
            <a:gd name="T27" fmla="*/ 889 h 1532"/>
            <a:gd name="T28" fmla="*/ 1073 w 1925"/>
            <a:gd name="T29" fmla="*/ 829 h 1532"/>
            <a:gd name="T30" fmla="*/ 1059 w 1925"/>
            <a:gd name="T31" fmla="*/ 734 h 1532"/>
            <a:gd name="T32" fmla="*/ 1235 w 1925"/>
            <a:gd name="T33" fmla="*/ 515 h 1532"/>
            <a:gd name="T34" fmla="*/ 1368 w 1925"/>
            <a:gd name="T35" fmla="*/ 558 h 1532"/>
            <a:gd name="T36" fmla="*/ 1373 w 1925"/>
            <a:gd name="T37" fmla="*/ 724 h 1532"/>
            <a:gd name="T38" fmla="*/ 1575 w 1925"/>
            <a:gd name="T39" fmla="*/ 809 h 1532"/>
            <a:gd name="T40" fmla="*/ 1767 w 1925"/>
            <a:gd name="T41" fmla="*/ 829 h 1532"/>
            <a:gd name="T42" fmla="*/ 1925 w 1925"/>
            <a:gd name="T43" fmla="*/ 749 h 1532"/>
            <a:gd name="T44" fmla="*/ 1818 w 1925"/>
            <a:gd name="T45" fmla="*/ 621 h 1532"/>
            <a:gd name="T46" fmla="*/ 1562 w 1925"/>
            <a:gd name="T47" fmla="*/ 456 h 1532"/>
            <a:gd name="T48" fmla="*/ 1373 w 1925"/>
            <a:gd name="T49" fmla="*/ 51 h 1532"/>
            <a:gd name="T50" fmla="*/ 1182 w 1925"/>
            <a:gd name="T51" fmla="*/ 60 h 1532"/>
            <a:gd name="T52" fmla="*/ 1049 w 1925"/>
            <a:gd name="T53" fmla="*/ 0 h 1532"/>
            <a:gd name="T54" fmla="*/ 767 w 1925"/>
            <a:gd name="T55" fmla="*/ 123 h 1532"/>
            <a:gd name="T56" fmla="*/ 515 w 1925"/>
            <a:gd name="T57" fmla="*/ 125 h 1532"/>
            <a:gd name="T58" fmla="*/ 311 w 1925"/>
            <a:gd name="T59" fmla="*/ 108 h 15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1925" h="1532">
              <a:moveTo>
                <a:pt x="311" y="108"/>
              </a:moveTo>
              <a:lnTo>
                <a:pt x="47" y="552"/>
              </a:lnTo>
              <a:lnTo>
                <a:pt x="0" y="764"/>
              </a:lnTo>
              <a:lnTo>
                <a:pt x="217" y="958"/>
              </a:lnTo>
              <a:lnTo>
                <a:pt x="453" y="1213"/>
              </a:lnTo>
              <a:lnTo>
                <a:pt x="534" y="1406"/>
              </a:lnTo>
              <a:lnTo>
                <a:pt x="659" y="1451"/>
              </a:lnTo>
              <a:lnTo>
                <a:pt x="753" y="1532"/>
              </a:lnTo>
              <a:lnTo>
                <a:pt x="836" y="1532"/>
              </a:lnTo>
              <a:lnTo>
                <a:pt x="945" y="1258"/>
              </a:lnTo>
              <a:lnTo>
                <a:pt x="1176" y="1083"/>
              </a:lnTo>
              <a:lnTo>
                <a:pt x="1176" y="978"/>
              </a:lnTo>
              <a:lnTo>
                <a:pt x="1106" y="914"/>
              </a:lnTo>
              <a:lnTo>
                <a:pt x="1004" y="889"/>
              </a:lnTo>
              <a:lnTo>
                <a:pt x="1073" y="829"/>
              </a:lnTo>
              <a:lnTo>
                <a:pt x="1059" y="734"/>
              </a:lnTo>
              <a:lnTo>
                <a:pt x="1235" y="515"/>
              </a:lnTo>
              <a:lnTo>
                <a:pt x="1368" y="558"/>
              </a:lnTo>
              <a:lnTo>
                <a:pt x="1373" y="724"/>
              </a:lnTo>
              <a:lnTo>
                <a:pt x="1575" y="809"/>
              </a:lnTo>
              <a:lnTo>
                <a:pt x="1767" y="829"/>
              </a:lnTo>
              <a:lnTo>
                <a:pt x="1925" y="749"/>
              </a:lnTo>
              <a:lnTo>
                <a:pt x="1818" y="621"/>
              </a:lnTo>
              <a:lnTo>
                <a:pt x="1562" y="456"/>
              </a:lnTo>
              <a:lnTo>
                <a:pt x="1373" y="51"/>
              </a:lnTo>
              <a:lnTo>
                <a:pt x="1182" y="60"/>
              </a:lnTo>
              <a:lnTo>
                <a:pt x="1049" y="0"/>
              </a:lnTo>
              <a:lnTo>
                <a:pt x="767" y="123"/>
              </a:lnTo>
              <a:lnTo>
                <a:pt x="515" y="125"/>
              </a:lnTo>
              <a:lnTo>
                <a:pt x="311" y="10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594283</xdr:colOff>
      <xdr:row>17</xdr:row>
      <xdr:rowOff>134511</xdr:rowOff>
    </xdr:from>
    <xdr:to>
      <xdr:col>5</xdr:col>
      <xdr:colOff>553053</xdr:colOff>
      <xdr:row>21</xdr:row>
      <xdr:rowOff>48556</xdr:rowOff>
    </xdr:to>
    <xdr:sp macro="" textlink="">
      <xdr:nvSpPr>
        <xdr:cNvPr id="50" name="rusmap65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 rot="648528">
          <a:off x="2394508" y="3296811"/>
          <a:ext cx="558845" cy="714145"/>
        </a:xfrm>
        <a:custGeom>
          <a:avLst/>
          <a:gdLst>
            <a:gd name="T0" fmla="*/ 1087 w 1669"/>
            <a:gd name="T1" fmla="*/ 135 h 2174"/>
            <a:gd name="T2" fmla="*/ 881 w 1669"/>
            <a:gd name="T3" fmla="*/ 628 h 2174"/>
            <a:gd name="T4" fmla="*/ 998 w 1669"/>
            <a:gd name="T5" fmla="*/ 708 h 2174"/>
            <a:gd name="T6" fmla="*/ 869 w 1669"/>
            <a:gd name="T7" fmla="*/ 994 h 2174"/>
            <a:gd name="T8" fmla="*/ 718 w 1669"/>
            <a:gd name="T9" fmla="*/ 1093 h 2174"/>
            <a:gd name="T10" fmla="*/ 620 w 1669"/>
            <a:gd name="T11" fmla="*/ 1315 h 2174"/>
            <a:gd name="T12" fmla="*/ 512 w 1669"/>
            <a:gd name="T13" fmla="*/ 1315 h 2174"/>
            <a:gd name="T14" fmla="*/ 443 w 1669"/>
            <a:gd name="T15" fmla="*/ 1486 h 2174"/>
            <a:gd name="T16" fmla="*/ 340 w 1669"/>
            <a:gd name="T17" fmla="*/ 1585 h 2174"/>
            <a:gd name="T18" fmla="*/ 157 w 1669"/>
            <a:gd name="T19" fmla="*/ 1665 h 2174"/>
            <a:gd name="T20" fmla="*/ 16 w 1669"/>
            <a:gd name="T21" fmla="*/ 1704 h 2174"/>
            <a:gd name="T22" fmla="*/ 0 w 1669"/>
            <a:gd name="T23" fmla="*/ 1780 h 2174"/>
            <a:gd name="T24" fmla="*/ 157 w 1669"/>
            <a:gd name="T25" fmla="*/ 1860 h 2174"/>
            <a:gd name="T26" fmla="*/ 300 w 1669"/>
            <a:gd name="T27" fmla="*/ 1969 h 2174"/>
            <a:gd name="T28" fmla="*/ 379 w 1669"/>
            <a:gd name="T29" fmla="*/ 1930 h 2174"/>
            <a:gd name="T30" fmla="*/ 497 w 1669"/>
            <a:gd name="T31" fmla="*/ 1974 h 2174"/>
            <a:gd name="T32" fmla="*/ 635 w 1669"/>
            <a:gd name="T33" fmla="*/ 2094 h 2174"/>
            <a:gd name="T34" fmla="*/ 779 w 1669"/>
            <a:gd name="T35" fmla="*/ 2157 h 2174"/>
            <a:gd name="T36" fmla="*/ 1117 w 1669"/>
            <a:gd name="T37" fmla="*/ 2174 h 2174"/>
            <a:gd name="T38" fmla="*/ 1357 w 1669"/>
            <a:gd name="T39" fmla="*/ 2173 h 2174"/>
            <a:gd name="T40" fmla="*/ 1403 w 1669"/>
            <a:gd name="T41" fmla="*/ 1959 h 2174"/>
            <a:gd name="T42" fmla="*/ 1669 w 1669"/>
            <a:gd name="T43" fmla="*/ 1512 h 2174"/>
            <a:gd name="T44" fmla="*/ 1521 w 1669"/>
            <a:gd name="T45" fmla="*/ 1361 h 2174"/>
            <a:gd name="T46" fmla="*/ 1564 w 1669"/>
            <a:gd name="T47" fmla="*/ 934 h 2174"/>
            <a:gd name="T48" fmla="*/ 1549 w 1669"/>
            <a:gd name="T49" fmla="*/ 480 h 2174"/>
            <a:gd name="T50" fmla="*/ 1284 w 1669"/>
            <a:gd name="T51" fmla="*/ 199 h 2174"/>
            <a:gd name="T52" fmla="*/ 1265 w 1669"/>
            <a:gd name="T53" fmla="*/ 93 h 2174"/>
            <a:gd name="T54" fmla="*/ 1177 w 1669"/>
            <a:gd name="T55" fmla="*/ 0 h 2174"/>
            <a:gd name="T56" fmla="*/ 1087 w 1669"/>
            <a:gd name="T57" fmla="*/ 135 h 21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669" h="2174">
              <a:moveTo>
                <a:pt x="1087" y="135"/>
              </a:moveTo>
              <a:lnTo>
                <a:pt x="881" y="628"/>
              </a:lnTo>
              <a:lnTo>
                <a:pt x="998" y="708"/>
              </a:lnTo>
              <a:lnTo>
                <a:pt x="869" y="994"/>
              </a:lnTo>
              <a:lnTo>
                <a:pt x="718" y="1093"/>
              </a:lnTo>
              <a:lnTo>
                <a:pt x="620" y="1315"/>
              </a:lnTo>
              <a:lnTo>
                <a:pt x="512" y="1315"/>
              </a:lnTo>
              <a:lnTo>
                <a:pt x="443" y="1486"/>
              </a:lnTo>
              <a:lnTo>
                <a:pt x="340" y="1585"/>
              </a:lnTo>
              <a:lnTo>
                <a:pt x="157" y="1665"/>
              </a:lnTo>
              <a:lnTo>
                <a:pt x="16" y="1704"/>
              </a:lnTo>
              <a:lnTo>
                <a:pt x="0" y="1780"/>
              </a:lnTo>
              <a:lnTo>
                <a:pt x="157" y="1860"/>
              </a:lnTo>
              <a:lnTo>
                <a:pt x="300" y="1969"/>
              </a:lnTo>
              <a:lnTo>
                <a:pt x="379" y="1930"/>
              </a:lnTo>
              <a:lnTo>
                <a:pt x="497" y="1974"/>
              </a:lnTo>
              <a:lnTo>
                <a:pt x="635" y="2094"/>
              </a:lnTo>
              <a:lnTo>
                <a:pt x="779" y="2157"/>
              </a:lnTo>
              <a:lnTo>
                <a:pt x="1117" y="2174"/>
              </a:lnTo>
              <a:lnTo>
                <a:pt x="1357" y="2173"/>
              </a:lnTo>
              <a:lnTo>
                <a:pt x="1403" y="1959"/>
              </a:lnTo>
              <a:lnTo>
                <a:pt x="1669" y="1512"/>
              </a:lnTo>
              <a:lnTo>
                <a:pt x="1521" y="1361"/>
              </a:lnTo>
              <a:lnTo>
                <a:pt x="1564" y="934"/>
              </a:lnTo>
              <a:lnTo>
                <a:pt x="1549" y="480"/>
              </a:lnTo>
              <a:lnTo>
                <a:pt x="1284" y="199"/>
              </a:lnTo>
              <a:lnTo>
                <a:pt x="1265" y="93"/>
              </a:lnTo>
              <a:lnTo>
                <a:pt x="1177" y="0"/>
              </a:lnTo>
              <a:lnTo>
                <a:pt x="1087" y="135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87621</xdr:colOff>
      <xdr:row>21</xdr:row>
      <xdr:rowOff>59756</xdr:rowOff>
    </xdr:from>
    <xdr:to>
      <xdr:col>5</xdr:col>
      <xdr:colOff>542552</xdr:colOff>
      <xdr:row>22</xdr:row>
      <xdr:rowOff>105008</xdr:rowOff>
    </xdr:to>
    <xdr:sp macro="" textlink="">
      <xdr:nvSpPr>
        <xdr:cNvPr id="51" name="rusmap3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 rot="648528">
          <a:off x="2487921" y="4022156"/>
          <a:ext cx="454931" cy="245277"/>
        </a:xfrm>
        <a:custGeom>
          <a:avLst/>
          <a:gdLst>
            <a:gd name="T0" fmla="*/ 181 w 1319"/>
            <a:gd name="T1" fmla="*/ 705 h 735"/>
            <a:gd name="T2" fmla="*/ 191 w 1319"/>
            <a:gd name="T3" fmla="*/ 625 h 735"/>
            <a:gd name="T4" fmla="*/ 131 w 1319"/>
            <a:gd name="T5" fmla="*/ 540 h 735"/>
            <a:gd name="T6" fmla="*/ 0 w 1319"/>
            <a:gd name="T7" fmla="*/ 480 h 735"/>
            <a:gd name="T8" fmla="*/ 204 w 1319"/>
            <a:gd name="T9" fmla="*/ 162 h 735"/>
            <a:gd name="T10" fmla="*/ 204 w 1319"/>
            <a:gd name="T11" fmla="*/ 0 h 735"/>
            <a:gd name="T12" fmla="*/ 536 w 1319"/>
            <a:gd name="T13" fmla="*/ 16 h 735"/>
            <a:gd name="T14" fmla="*/ 788 w 1319"/>
            <a:gd name="T15" fmla="*/ 16 h 735"/>
            <a:gd name="T16" fmla="*/ 1004 w 1319"/>
            <a:gd name="T17" fmla="*/ 207 h 735"/>
            <a:gd name="T18" fmla="*/ 1241 w 1319"/>
            <a:gd name="T19" fmla="*/ 463 h 735"/>
            <a:gd name="T20" fmla="*/ 1319 w 1319"/>
            <a:gd name="T21" fmla="*/ 655 h 735"/>
            <a:gd name="T22" fmla="*/ 1067 w 1319"/>
            <a:gd name="T23" fmla="*/ 715 h 735"/>
            <a:gd name="T24" fmla="*/ 855 w 1319"/>
            <a:gd name="T25" fmla="*/ 735 h 735"/>
            <a:gd name="T26" fmla="*/ 476 w 1319"/>
            <a:gd name="T27" fmla="*/ 705 h 735"/>
            <a:gd name="T28" fmla="*/ 181 w 1319"/>
            <a:gd name="T29" fmla="*/ 705 h 7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1319" h="735">
              <a:moveTo>
                <a:pt x="181" y="705"/>
              </a:moveTo>
              <a:lnTo>
                <a:pt x="191" y="625"/>
              </a:lnTo>
              <a:lnTo>
                <a:pt x="131" y="540"/>
              </a:lnTo>
              <a:lnTo>
                <a:pt x="0" y="480"/>
              </a:lnTo>
              <a:lnTo>
                <a:pt x="204" y="162"/>
              </a:lnTo>
              <a:lnTo>
                <a:pt x="204" y="0"/>
              </a:lnTo>
              <a:lnTo>
                <a:pt x="536" y="16"/>
              </a:lnTo>
              <a:lnTo>
                <a:pt x="788" y="16"/>
              </a:lnTo>
              <a:lnTo>
                <a:pt x="1004" y="207"/>
              </a:lnTo>
              <a:lnTo>
                <a:pt x="1241" y="463"/>
              </a:lnTo>
              <a:lnTo>
                <a:pt x="1319" y="655"/>
              </a:lnTo>
              <a:lnTo>
                <a:pt x="1067" y="715"/>
              </a:lnTo>
              <a:lnTo>
                <a:pt x="855" y="735"/>
              </a:lnTo>
              <a:lnTo>
                <a:pt x="476" y="705"/>
              </a:lnTo>
              <a:lnTo>
                <a:pt x="181" y="70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408812</xdr:colOff>
      <xdr:row>20</xdr:row>
      <xdr:rowOff>126481</xdr:rowOff>
    </xdr:from>
    <xdr:to>
      <xdr:col>5</xdr:col>
      <xdr:colOff>150329</xdr:colOff>
      <xdr:row>22</xdr:row>
      <xdr:rowOff>174048</xdr:rowOff>
    </xdr:to>
    <xdr:sp macro="" textlink="">
      <xdr:nvSpPr>
        <xdr:cNvPr id="52" name="rusmap1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 rot="648528">
          <a:off x="2209037" y="3888856"/>
          <a:ext cx="341592" cy="447617"/>
        </a:xfrm>
        <a:custGeom>
          <a:avLst/>
          <a:gdLst>
            <a:gd name="T0" fmla="*/ 0 w 1043"/>
            <a:gd name="T1" fmla="*/ 1153 h 1348"/>
            <a:gd name="T2" fmla="*/ 172 w 1043"/>
            <a:gd name="T3" fmla="*/ 1257 h 1348"/>
            <a:gd name="T4" fmla="*/ 133 w 1043"/>
            <a:gd name="T5" fmla="*/ 1348 h 1348"/>
            <a:gd name="T6" fmla="*/ 290 w 1043"/>
            <a:gd name="T7" fmla="*/ 1322 h 1348"/>
            <a:gd name="T8" fmla="*/ 325 w 1043"/>
            <a:gd name="T9" fmla="*/ 1172 h 1348"/>
            <a:gd name="T10" fmla="*/ 512 w 1043"/>
            <a:gd name="T11" fmla="*/ 1122 h 1348"/>
            <a:gd name="T12" fmla="*/ 532 w 1043"/>
            <a:gd name="T13" fmla="*/ 915 h 1348"/>
            <a:gd name="T14" fmla="*/ 660 w 1043"/>
            <a:gd name="T15" fmla="*/ 823 h 1348"/>
            <a:gd name="T16" fmla="*/ 895 w 1043"/>
            <a:gd name="T17" fmla="*/ 898 h 1348"/>
            <a:gd name="T18" fmla="*/ 1018 w 1043"/>
            <a:gd name="T19" fmla="*/ 934 h 1348"/>
            <a:gd name="T20" fmla="*/ 1028 w 1043"/>
            <a:gd name="T21" fmla="*/ 853 h 1348"/>
            <a:gd name="T22" fmla="*/ 969 w 1043"/>
            <a:gd name="T23" fmla="*/ 768 h 1348"/>
            <a:gd name="T24" fmla="*/ 838 w 1043"/>
            <a:gd name="T25" fmla="*/ 708 h 1348"/>
            <a:gd name="T26" fmla="*/ 1043 w 1043"/>
            <a:gd name="T27" fmla="*/ 389 h 1348"/>
            <a:gd name="T28" fmla="*/ 1043 w 1043"/>
            <a:gd name="T29" fmla="*/ 229 h 1348"/>
            <a:gd name="T30" fmla="*/ 900 w 1043"/>
            <a:gd name="T31" fmla="*/ 165 h 1348"/>
            <a:gd name="T32" fmla="*/ 765 w 1043"/>
            <a:gd name="T33" fmla="*/ 46 h 1348"/>
            <a:gd name="T34" fmla="*/ 645 w 1043"/>
            <a:gd name="T35" fmla="*/ 0 h 1348"/>
            <a:gd name="T36" fmla="*/ 565 w 1043"/>
            <a:gd name="T37" fmla="*/ 42 h 1348"/>
            <a:gd name="T38" fmla="*/ 606 w 1043"/>
            <a:gd name="T39" fmla="*/ 141 h 1348"/>
            <a:gd name="T40" fmla="*/ 526 w 1043"/>
            <a:gd name="T41" fmla="*/ 229 h 1348"/>
            <a:gd name="T42" fmla="*/ 384 w 1043"/>
            <a:gd name="T43" fmla="*/ 315 h 1348"/>
            <a:gd name="T44" fmla="*/ 289 w 1043"/>
            <a:gd name="T45" fmla="*/ 216 h 1348"/>
            <a:gd name="T46" fmla="*/ 132 w 1043"/>
            <a:gd name="T47" fmla="*/ 274 h 1348"/>
            <a:gd name="T48" fmla="*/ 186 w 1043"/>
            <a:gd name="T49" fmla="*/ 433 h 1348"/>
            <a:gd name="T50" fmla="*/ 355 w 1043"/>
            <a:gd name="T51" fmla="*/ 435 h 1348"/>
            <a:gd name="T52" fmla="*/ 438 w 1043"/>
            <a:gd name="T53" fmla="*/ 499 h 1348"/>
            <a:gd name="T54" fmla="*/ 219 w 1043"/>
            <a:gd name="T55" fmla="*/ 615 h 1348"/>
            <a:gd name="T56" fmla="*/ 142 w 1043"/>
            <a:gd name="T57" fmla="*/ 888 h 1348"/>
            <a:gd name="T58" fmla="*/ 10 w 1043"/>
            <a:gd name="T59" fmla="*/ 1033 h 1348"/>
            <a:gd name="T60" fmla="*/ 0 w 1043"/>
            <a:gd name="T61" fmla="*/ 1153 h 134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1043" h="1348">
              <a:moveTo>
                <a:pt x="0" y="1153"/>
              </a:moveTo>
              <a:lnTo>
                <a:pt x="172" y="1257"/>
              </a:lnTo>
              <a:lnTo>
                <a:pt x="133" y="1348"/>
              </a:lnTo>
              <a:lnTo>
                <a:pt x="290" y="1322"/>
              </a:lnTo>
              <a:lnTo>
                <a:pt x="325" y="1172"/>
              </a:lnTo>
              <a:lnTo>
                <a:pt x="512" y="1122"/>
              </a:lnTo>
              <a:lnTo>
                <a:pt x="532" y="915"/>
              </a:lnTo>
              <a:lnTo>
                <a:pt x="660" y="823"/>
              </a:lnTo>
              <a:lnTo>
                <a:pt x="895" y="898"/>
              </a:lnTo>
              <a:lnTo>
                <a:pt x="1018" y="934"/>
              </a:lnTo>
              <a:lnTo>
                <a:pt x="1028" y="853"/>
              </a:lnTo>
              <a:lnTo>
                <a:pt x="969" y="768"/>
              </a:lnTo>
              <a:lnTo>
                <a:pt x="838" y="708"/>
              </a:lnTo>
              <a:lnTo>
                <a:pt x="1043" y="389"/>
              </a:lnTo>
              <a:lnTo>
                <a:pt x="1043" y="229"/>
              </a:lnTo>
              <a:lnTo>
                <a:pt x="900" y="165"/>
              </a:lnTo>
              <a:lnTo>
                <a:pt x="765" y="46"/>
              </a:lnTo>
              <a:lnTo>
                <a:pt x="645" y="0"/>
              </a:lnTo>
              <a:lnTo>
                <a:pt x="565" y="42"/>
              </a:lnTo>
              <a:lnTo>
                <a:pt x="606" y="141"/>
              </a:lnTo>
              <a:lnTo>
                <a:pt x="526" y="229"/>
              </a:lnTo>
              <a:lnTo>
                <a:pt x="384" y="315"/>
              </a:lnTo>
              <a:lnTo>
                <a:pt x="289" y="216"/>
              </a:lnTo>
              <a:lnTo>
                <a:pt x="132" y="274"/>
              </a:lnTo>
              <a:lnTo>
                <a:pt x="186" y="433"/>
              </a:lnTo>
              <a:lnTo>
                <a:pt x="355" y="435"/>
              </a:lnTo>
              <a:lnTo>
                <a:pt x="438" y="499"/>
              </a:lnTo>
              <a:lnTo>
                <a:pt x="219" y="615"/>
              </a:lnTo>
              <a:lnTo>
                <a:pt x="142" y="888"/>
              </a:lnTo>
              <a:lnTo>
                <a:pt x="10" y="1033"/>
              </a:lnTo>
              <a:lnTo>
                <a:pt x="0" y="1153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150201</xdr:colOff>
      <xdr:row>11</xdr:row>
      <xdr:rowOff>66316</xdr:rowOff>
    </xdr:from>
    <xdr:to>
      <xdr:col>8</xdr:col>
      <xdr:colOff>131686</xdr:colOff>
      <xdr:row>16</xdr:row>
      <xdr:rowOff>135533</xdr:rowOff>
    </xdr:to>
    <xdr:grpSp>
      <xdr:nvGrpSpPr>
        <xdr:cNvPr id="53" name="rusmap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/>
      </xdr:nvGrpSpPr>
      <xdr:grpSpPr>
        <a:xfrm>
          <a:off x="1950426" y="2028466"/>
          <a:ext cx="2048410" cy="1069342"/>
          <a:chOff x="1980906" y="2032276"/>
          <a:chExt cx="2107465" cy="1097917"/>
        </a:xfrm>
        <a:solidFill>
          <a:srgbClr val="2E86AB"/>
        </a:solidFill>
      </xdr:grpSpPr>
      <xdr:sp macro="" textlink="">
        <xdr:nvSpPr>
          <xdr:cNvPr id="54" name="Freeform 571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/>
          </xdr:cNvSpPr>
        </xdr:nvSpPr>
        <xdr:spPr bwMode="auto">
          <a:xfrm rot="648528">
            <a:off x="1980906" y="2355850"/>
            <a:ext cx="785816" cy="774343"/>
          </a:xfrm>
          <a:custGeom>
            <a:avLst/>
            <a:gdLst>
              <a:gd name="T0" fmla="*/ 526 w 2320"/>
              <a:gd name="T1" fmla="*/ 241 h 2292"/>
              <a:gd name="T2" fmla="*/ 255 w 2320"/>
              <a:gd name="T3" fmla="*/ 600 h 2292"/>
              <a:gd name="T4" fmla="*/ 311 w 2320"/>
              <a:gd name="T5" fmla="*/ 756 h 2292"/>
              <a:gd name="T6" fmla="*/ 106 w 2320"/>
              <a:gd name="T7" fmla="*/ 978 h 2292"/>
              <a:gd name="T8" fmla="*/ 30 w 2320"/>
              <a:gd name="T9" fmla="*/ 1095 h 2292"/>
              <a:gd name="T10" fmla="*/ 0 w 2320"/>
              <a:gd name="T11" fmla="*/ 1320 h 2292"/>
              <a:gd name="T12" fmla="*/ 400 w 2320"/>
              <a:gd name="T13" fmla="*/ 1565 h 2292"/>
              <a:gd name="T14" fmla="*/ 685 w 2320"/>
              <a:gd name="T15" fmla="*/ 1805 h 2292"/>
              <a:gd name="T16" fmla="*/ 895 w 2320"/>
              <a:gd name="T17" fmla="*/ 1910 h 2292"/>
              <a:gd name="T18" fmla="*/ 1260 w 2320"/>
              <a:gd name="T19" fmla="*/ 2160 h 2292"/>
              <a:gd name="T20" fmla="*/ 1380 w 2320"/>
              <a:gd name="T21" fmla="*/ 2195 h 2292"/>
              <a:gd name="T22" fmla="*/ 1495 w 2320"/>
              <a:gd name="T23" fmla="*/ 2225 h 2292"/>
              <a:gd name="T24" fmla="*/ 1596 w 2320"/>
              <a:gd name="T25" fmla="*/ 2292 h 2292"/>
              <a:gd name="T26" fmla="*/ 1646 w 2320"/>
              <a:gd name="T27" fmla="*/ 2097 h 2292"/>
              <a:gd name="T28" fmla="*/ 1826 w 2320"/>
              <a:gd name="T29" fmla="*/ 1772 h 2292"/>
              <a:gd name="T30" fmla="*/ 1735 w 2320"/>
              <a:gd name="T31" fmla="*/ 1664 h 2292"/>
              <a:gd name="T32" fmla="*/ 1643 w 2320"/>
              <a:gd name="T33" fmla="*/ 1685 h 2292"/>
              <a:gd name="T34" fmla="*/ 1591 w 2320"/>
              <a:gd name="T35" fmla="*/ 1790 h 2292"/>
              <a:gd name="T36" fmla="*/ 1485 w 2320"/>
              <a:gd name="T37" fmla="*/ 1678 h 2292"/>
              <a:gd name="T38" fmla="*/ 1591 w 2320"/>
              <a:gd name="T39" fmla="*/ 1459 h 2292"/>
              <a:gd name="T40" fmla="*/ 1587 w 2320"/>
              <a:gd name="T41" fmla="*/ 1249 h 2292"/>
              <a:gd name="T42" fmla="*/ 1918 w 2320"/>
              <a:gd name="T43" fmla="*/ 1273 h 2292"/>
              <a:gd name="T44" fmla="*/ 2179 w 2320"/>
              <a:gd name="T45" fmla="*/ 1273 h 2292"/>
              <a:gd name="T46" fmla="*/ 2290 w 2320"/>
              <a:gd name="T47" fmla="*/ 1243 h 2292"/>
              <a:gd name="T48" fmla="*/ 2261 w 2320"/>
              <a:gd name="T49" fmla="*/ 1086 h 2292"/>
              <a:gd name="T50" fmla="*/ 2320 w 2320"/>
              <a:gd name="T51" fmla="*/ 948 h 2292"/>
              <a:gd name="T52" fmla="*/ 2290 w 2320"/>
              <a:gd name="T53" fmla="*/ 648 h 2292"/>
              <a:gd name="T54" fmla="*/ 2148 w 2320"/>
              <a:gd name="T55" fmla="*/ 630 h 2292"/>
              <a:gd name="T56" fmla="*/ 2010 w 2320"/>
              <a:gd name="T57" fmla="*/ 570 h 2292"/>
              <a:gd name="T58" fmla="*/ 1825 w 2320"/>
              <a:gd name="T59" fmla="*/ 395 h 2292"/>
              <a:gd name="T60" fmla="*/ 1785 w 2320"/>
              <a:gd name="T61" fmla="*/ 330 h 2292"/>
              <a:gd name="T62" fmla="*/ 1810 w 2320"/>
              <a:gd name="T63" fmla="*/ 230 h 2292"/>
              <a:gd name="T64" fmla="*/ 1740 w 2320"/>
              <a:gd name="T65" fmla="*/ 200 h 2292"/>
              <a:gd name="T66" fmla="*/ 1705 w 2320"/>
              <a:gd name="T67" fmla="*/ 125 h 2292"/>
              <a:gd name="T68" fmla="*/ 1585 w 2320"/>
              <a:gd name="T69" fmla="*/ 165 h 2292"/>
              <a:gd name="T70" fmla="*/ 1425 w 2320"/>
              <a:gd name="T71" fmla="*/ 150 h 2292"/>
              <a:gd name="T72" fmla="*/ 1240 w 2320"/>
              <a:gd name="T73" fmla="*/ 150 h 2292"/>
              <a:gd name="T74" fmla="*/ 1155 w 2320"/>
              <a:gd name="T75" fmla="*/ 365 h 2292"/>
              <a:gd name="T76" fmla="*/ 1075 w 2320"/>
              <a:gd name="T77" fmla="*/ 435 h 2292"/>
              <a:gd name="T78" fmla="*/ 985 w 2320"/>
              <a:gd name="T79" fmla="*/ 395 h 2292"/>
              <a:gd name="T80" fmla="*/ 975 w 2320"/>
              <a:gd name="T81" fmla="*/ 290 h 2292"/>
              <a:gd name="T82" fmla="*/ 910 w 2320"/>
              <a:gd name="T83" fmla="*/ 170 h 2292"/>
              <a:gd name="T84" fmla="*/ 910 w 2320"/>
              <a:gd name="T85" fmla="*/ 60 h 2292"/>
              <a:gd name="T86" fmla="*/ 855 w 2320"/>
              <a:gd name="T87" fmla="*/ 0 h 2292"/>
              <a:gd name="T88" fmla="*/ 750 w 2320"/>
              <a:gd name="T89" fmla="*/ 0 h 2292"/>
              <a:gd name="T90" fmla="*/ 720 w 2320"/>
              <a:gd name="T91" fmla="*/ 45 h 2292"/>
              <a:gd name="T92" fmla="*/ 705 w 2320"/>
              <a:gd name="T93" fmla="*/ 195 h 2292"/>
              <a:gd name="T94" fmla="*/ 765 w 2320"/>
              <a:gd name="T95" fmla="*/ 285 h 2292"/>
              <a:gd name="T96" fmla="*/ 690 w 2320"/>
              <a:gd name="T97" fmla="*/ 390 h 2292"/>
              <a:gd name="T98" fmla="*/ 595 w 2320"/>
              <a:gd name="T99" fmla="*/ 380 h 2292"/>
              <a:gd name="T100" fmla="*/ 526 w 2320"/>
              <a:gd name="T101" fmla="*/ 241 h 229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2320" h="2292">
                <a:moveTo>
                  <a:pt x="526" y="241"/>
                </a:moveTo>
                <a:lnTo>
                  <a:pt x="255" y="600"/>
                </a:lnTo>
                <a:lnTo>
                  <a:pt x="311" y="756"/>
                </a:lnTo>
                <a:lnTo>
                  <a:pt x="106" y="978"/>
                </a:lnTo>
                <a:lnTo>
                  <a:pt x="30" y="1095"/>
                </a:lnTo>
                <a:lnTo>
                  <a:pt x="0" y="1320"/>
                </a:lnTo>
                <a:lnTo>
                  <a:pt x="400" y="1565"/>
                </a:lnTo>
                <a:lnTo>
                  <a:pt x="685" y="1805"/>
                </a:lnTo>
                <a:lnTo>
                  <a:pt x="895" y="1910"/>
                </a:lnTo>
                <a:lnTo>
                  <a:pt x="1260" y="2160"/>
                </a:lnTo>
                <a:lnTo>
                  <a:pt x="1380" y="2195"/>
                </a:lnTo>
                <a:lnTo>
                  <a:pt x="1495" y="2225"/>
                </a:lnTo>
                <a:lnTo>
                  <a:pt x="1596" y="2292"/>
                </a:lnTo>
                <a:lnTo>
                  <a:pt x="1646" y="2097"/>
                </a:lnTo>
                <a:lnTo>
                  <a:pt x="1826" y="1772"/>
                </a:lnTo>
                <a:lnTo>
                  <a:pt x="1735" y="1664"/>
                </a:lnTo>
                <a:lnTo>
                  <a:pt x="1643" y="1685"/>
                </a:lnTo>
                <a:lnTo>
                  <a:pt x="1591" y="1790"/>
                </a:lnTo>
                <a:lnTo>
                  <a:pt x="1485" y="1678"/>
                </a:lnTo>
                <a:lnTo>
                  <a:pt x="1591" y="1459"/>
                </a:lnTo>
                <a:lnTo>
                  <a:pt x="1587" y="1249"/>
                </a:lnTo>
                <a:lnTo>
                  <a:pt x="1918" y="1273"/>
                </a:lnTo>
                <a:lnTo>
                  <a:pt x="2179" y="1273"/>
                </a:lnTo>
                <a:lnTo>
                  <a:pt x="2290" y="1243"/>
                </a:lnTo>
                <a:lnTo>
                  <a:pt x="2261" y="1086"/>
                </a:lnTo>
                <a:lnTo>
                  <a:pt x="2320" y="948"/>
                </a:lnTo>
                <a:lnTo>
                  <a:pt x="2290" y="648"/>
                </a:lnTo>
                <a:lnTo>
                  <a:pt x="2148" y="630"/>
                </a:lnTo>
                <a:lnTo>
                  <a:pt x="2010" y="570"/>
                </a:lnTo>
                <a:lnTo>
                  <a:pt x="1825" y="395"/>
                </a:lnTo>
                <a:lnTo>
                  <a:pt x="1785" y="330"/>
                </a:lnTo>
                <a:lnTo>
                  <a:pt x="1810" y="230"/>
                </a:lnTo>
                <a:lnTo>
                  <a:pt x="1740" y="200"/>
                </a:lnTo>
                <a:lnTo>
                  <a:pt x="1705" y="125"/>
                </a:lnTo>
                <a:lnTo>
                  <a:pt x="1585" y="165"/>
                </a:lnTo>
                <a:lnTo>
                  <a:pt x="1425" y="150"/>
                </a:lnTo>
                <a:lnTo>
                  <a:pt x="1240" y="150"/>
                </a:lnTo>
                <a:lnTo>
                  <a:pt x="1155" y="365"/>
                </a:lnTo>
                <a:lnTo>
                  <a:pt x="1075" y="435"/>
                </a:lnTo>
                <a:lnTo>
                  <a:pt x="985" y="395"/>
                </a:lnTo>
                <a:lnTo>
                  <a:pt x="975" y="290"/>
                </a:lnTo>
                <a:lnTo>
                  <a:pt x="910" y="170"/>
                </a:lnTo>
                <a:lnTo>
                  <a:pt x="910" y="60"/>
                </a:lnTo>
                <a:lnTo>
                  <a:pt x="855" y="0"/>
                </a:lnTo>
                <a:lnTo>
                  <a:pt x="750" y="0"/>
                </a:lnTo>
                <a:lnTo>
                  <a:pt x="720" y="45"/>
                </a:lnTo>
                <a:lnTo>
                  <a:pt x="705" y="195"/>
                </a:lnTo>
                <a:lnTo>
                  <a:pt x="765" y="285"/>
                </a:lnTo>
                <a:lnTo>
                  <a:pt x="690" y="390"/>
                </a:lnTo>
                <a:lnTo>
                  <a:pt x="595" y="380"/>
                </a:lnTo>
                <a:lnTo>
                  <a:pt x="526" y="241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55" name="a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/>
          </xdr:cNvSpPr>
        </xdr:nvSpPr>
        <xdr:spPr bwMode="auto">
          <a:xfrm rot="648528">
            <a:off x="3315234" y="2032276"/>
            <a:ext cx="773137" cy="568157"/>
          </a:xfrm>
          <a:custGeom>
            <a:avLst/>
            <a:gdLst>
              <a:gd name="T0" fmla="*/ 90 w 455"/>
              <a:gd name="T1" fmla="*/ 336 h 336"/>
              <a:gd name="T2" fmla="*/ 50 w 455"/>
              <a:gd name="T3" fmla="*/ 310 h 336"/>
              <a:gd name="T4" fmla="*/ 20 w 455"/>
              <a:gd name="T5" fmla="*/ 277 h 336"/>
              <a:gd name="T6" fmla="*/ 27 w 455"/>
              <a:gd name="T7" fmla="*/ 259 h 336"/>
              <a:gd name="T8" fmla="*/ 26 w 455"/>
              <a:gd name="T9" fmla="*/ 235 h 336"/>
              <a:gd name="T10" fmla="*/ 8 w 455"/>
              <a:gd name="T11" fmla="*/ 214 h 336"/>
              <a:gd name="T12" fmla="*/ 0 w 455"/>
              <a:gd name="T13" fmla="*/ 193 h 336"/>
              <a:gd name="T14" fmla="*/ 23 w 455"/>
              <a:gd name="T15" fmla="*/ 180 h 336"/>
              <a:gd name="T16" fmla="*/ 36 w 455"/>
              <a:gd name="T17" fmla="*/ 181 h 336"/>
              <a:gd name="T18" fmla="*/ 59 w 455"/>
              <a:gd name="T19" fmla="*/ 168 h 336"/>
              <a:gd name="T20" fmla="*/ 56 w 455"/>
              <a:gd name="T21" fmla="*/ 148 h 336"/>
              <a:gd name="T22" fmla="*/ 115 w 455"/>
              <a:gd name="T23" fmla="*/ 122 h 336"/>
              <a:gd name="T24" fmla="*/ 116 w 455"/>
              <a:gd name="T25" fmla="*/ 100 h 336"/>
              <a:gd name="T26" fmla="*/ 150 w 455"/>
              <a:gd name="T27" fmla="*/ 97 h 336"/>
              <a:gd name="T28" fmla="*/ 188 w 455"/>
              <a:gd name="T29" fmla="*/ 60 h 336"/>
              <a:gd name="T30" fmla="*/ 212 w 455"/>
              <a:gd name="T31" fmla="*/ 39 h 336"/>
              <a:gd name="T32" fmla="*/ 263 w 455"/>
              <a:gd name="T33" fmla="*/ 24 h 336"/>
              <a:gd name="T34" fmla="*/ 321 w 455"/>
              <a:gd name="T35" fmla="*/ 15 h 336"/>
              <a:gd name="T36" fmla="*/ 362 w 455"/>
              <a:gd name="T37" fmla="*/ 25 h 336"/>
              <a:gd name="T38" fmla="*/ 405 w 455"/>
              <a:gd name="T39" fmla="*/ 21 h 336"/>
              <a:gd name="T40" fmla="*/ 443 w 455"/>
              <a:gd name="T41" fmla="*/ 0 h 336"/>
              <a:gd name="T42" fmla="*/ 453 w 455"/>
              <a:gd name="T43" fmla="*/ 10 h 336"/>
              <a:gd name="T44" fmla="*/ 455 w 455"/>
              <a:gd name="T45" fmla="*/ 39 h 336"/>
              <a:gd name="T46" fmla="*/ 440 w 455"/>
              <a:gd name="T47" fmla="*/ 49 h 336"/>
              <a:gd name="T48" fmla="*/ 387 w 455"/>
              <a:gd name="T49" fmla="*/ 66 h 336"/>
              <a:gd name="T50" fmla="*/ 321 w 455"/>
              <a:gd name="T51" fmla="*/ 64 h 336"/>
              <a:gd name="T52" fmla="*/ 276 w 455"/>
              <a:gd name="T53" fmla="*/ 79 h 336"/>
              <a:gd name="T54" fmla="*/ 248 w 455"/>
              <a:gd name="T55" fmla="*/ 103 h 336"/>
              <a:gd name="T56" fmla="*/ 227 w 455"/>
              <a:gd name="T57" fmla="*/ 106 h 336"/>
              <a:gd name="T58" fmla="*/ 206 w 455"/>
              <a:gd name="T59" fmla="*/ 122 h 336"/>
              <a:gd name="T60" fmla="*/ 147 w 455"/>
              <a:gd name="T61" fmla="*/ 166 h 336"/>
              <a:gd name="T62" fmla="*/ 90 w 455"/>
              <a:gd name="T63" fmla="*/ 217 h 336"/>
              <a:gd name="T64" fmla="*/ 81 w 455"/>
              <a:gd name="T65" fmla="*/ 267 h 336"/>
              <a:gd name="T66" fmla="*/ 96 w 455"/>
              <a:gd name="T67" fmla="*/ 321 h 336"/>
              <a:gd name="T68" fmla="*/ 90 w 455"/>
              <a:gd name="T69" fmla="*/ 336 h 3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455" h="336">
                <a:moveTo>
                  <a:pt x="90" y="336"/>
                </a:moveTo>
                <a:lnTo>
                  <a:pt x="50" y="310"/>
                </a:lnTo>
                <a:lnTo>
                  <a:pt x="20" y="277"/>
                </a:lnTo>
                <a:lnTo>
                  <a:pt x="27" y="259"/>
                </a:lnTo>
                <a:lnTo>
                  <a:pt x="26" y="235"/>
                </a:lnTo>
                <a:lnTo>
                  <a:pt x="8" y="214"/>
                </a:lnTo>
                <a:lnTo>
                  <a:pt x="0" y="193"/>
                </a:lnTo>
                <a:lnTo>
                  <a:pt x="23" y="180"/>
                </a:lnTo>
                <a:lnTo>
                  <a:pt x="36" y="181"/>
                </a:lnTo>
                <a:lnTo>
                  <a:pt x="59" y="168"/>
                </a:lnTo>
                <a:lnTo>
                  <a:pt x="56" y="148"/>
                </a:lnTo>
                <a:lnTo>
                  <a:pt x="115" y="122"/>
                </a:lnTo>
                <a:lnTo>
                  <a:pt x="116" y="100"/>
                </a:lnTo>
                <a:lnTo>
                  <a:pt x="150" y="97"/>
                </a:lnTo>
                <a:lnTo>
                  <a:pt x="188" y="60"/>
                </a:lnTo>
                <a:lnTo>
                  <a:pt x="212" y="39"/>
                </a:lnTo>
                <a:lnTo>
                  <a:pt x="263" y="24"/>
                </a:lnTo>
                <a:lnTo>
                  <a:pt x="321" y="15"/>
                </a:lnTo>
                <a:lnTo>
                  <a:pt x="362" y="25"/>
                </a:lnTo>
                <a:lnTo>
                  <a:pt x="405" y="21"/>
                </a:lnTo>
                <a:lnTo>
                  <a:pt x="443" y="0"/>
                </a:lnTo>
                <a:lnTo>
                  <a:pt x="453" y="10"/>
                </a:lnTo>
                <a:lnTo>
                  <a:pt x="455" y="39"/>
                </a:lnTo>
                <a:lnTo>
                  <a:pt x="440" y="49"/>
                </a:lnTo>
                <a:lnTo>
                  <a:pt x="387" y="66"/>
                </a:lnTo>
                <a:lnTo>
                  <a:pt x="321" y="64"/>
                </a:lnTo>
                <a:lnTo>
                  <a:pt x="276" y="79"/>
                </a:lnTo>
                <a:lnTo>
                  <a:pt x="248" y="103"/>
                </a:lnTo>
                <a:lnTo>
                  <a:pt x="227" y="106"/>
                </a:lnTo>
                <a:lnTo>
                  <a:pt x="206" y="122"/>
                </a:lnTo>
                <a:lnTo>
                  <a:pt x="147" y="166"/>
                </a:lnTo>
                <a:lnTo>
                  <a:pt x="90" y="217"/>
                </a:lnTo>
                <a:lnTo>
                  <a:pt x="81" y="267"/>
                </a:lnTo>
                <a:lnTo>
                  <a:pt x="96" y="321"/>
                </a:lnTo>
                <a:lnTo>
                  <a:pt x="90" y="336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3</xdr:col>
      <xdr:colOff>564845</xdr:colOff>
      <xdr:row>10</xdr:row>
      <xdr:rowOff>185768</xdr:rowOff>
    </xdr:from>
    <xdr:to>
      <xdr:col>4</xdr:col>
      <xdr:colOff>516188</xdr:colOff>
      <xdr:row>14</xdr:row>
      <xdr:rowOff>36340</xdr:rowOff>
    </xdr:to>
    <xdr:sp macro="" textlink="">
      <xdr:nvSpPr>
        <xdr:cNvPr id="56" name="rusmap2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 rot="648528">
          <a:off x="1764995" y="1947893"/>
          <a:ext cx="551418" cy="650672"/>
        </a:xfrm>
        <a:custGeom>
          <a:avLst/>
          <a:gdLst>
            <a:gd name="T0" fmla="*/ 613 w 1652"/>
            <a:gd name="T1" fmla="*/ 1766 h 1989"/>
            <a:gd name="T2" fmla="*/ 531 w 1652"/>
            <a:gd name="T3" fmla="*/ 1677 h 1989"/>
            <a:gd name="T4" fmla="*/ 432 w 1652"/>
            <a:gd name="T5" fmla="*/ 1647 h 1989"/>
            <a:gd name="T6" fmla="*/ 333 w 1652"/>
            <a:gd name="T7" fmla="*/ 1631 h 1989"/>
            <a:gd name="T8" fmla="*/ 230 w 1652"/>
            <a:gd name="T9" fmla="*/ 1583 h 1989"/>
            <a:gd name="T10" fmla="*/ 200 w 1652"/>
            <a:gd name="T11" fmla="*/ 1372 h 1989"/>
            <a:gd name="T12" fmla="*/ 234 w 1652"/>
            <a:gd name="T13" fmla="*/ 1252 h 1989"/>
            <a:gd name="T14" fmla="*/ 219 w 1652"/>
            <a:gd name="T15" fmla="*/ 1147 h 1989"/>
            <a:gd name="T16" fmla="*/ 13 w 1652"/>
            <a:gd name="T17" fmla="*/ 1147 h 1989"/>
            <a:gd name="T18" fmla="*/ 0 w 1652"/>
            <a:gd name="T19" fmla="*/ 1107 h 1989"/>
            <a:gd name="T20" fmla="*/ 128 w 1652"/>
            <a:gd name="T21" fmla="*/ 1062 h 1989"/>
            <a:gd name="T22" fmla="*/ 451 w 1652"/>
            <a:gd name="T23" fmla="*/ 1047 h 1989"/>
            <a:gd name="T24" fmla="*/ 618 w 1652"/>
            <a:gd name="T25" fmla="*/ 988 h 1989"/>
            <a:gd name="T26" fmla="*/ 663 w 1652"/>
            <a:gd name="T27" fmla="*/ 803 h 1989"/>
            <a:gd name="T28" fmla="*/ 648 w 1652"/>
            <a:gd name="T29" fmla="*/ 658 h 1989"/>
            <a:gd name="T30" fmla="*/ 776 w 1652"/>
            <a:gd name="T31" fmla="*/ 628 h 1989"/>
            <a:gd name="T32" fmla="*/ 825 w 1652"/>
            <a:gd name="T33" fmla="*/ 569 h 1989"/>
            <a:gd name="T34" fmla="*/ 825 w 1652"/>
            <a:gd name="T35" fmla="*/ 474 h 1989"/>
            <a:gd name="T36" fmla="*/ 909 w 1652"/>
            <a:gd name="T37" fmla="*/ 419 h 1989"/>
            <a:gd name="T38" fmla="*/ 928 w 1652"/>
            <a:gd name="T39" fmla="*/ 299 h 1989"/>
            <a:gd name="T40" fmla="*/ 1056 w 1652"/>
            <a:gd name="T41" fmla="*/ 234 h 1989"/>
            <a:gd name="T42" fmla="*/ 1194 w 1652"/>
            <a:gd name="T43" fmla="*/ 180 h 1989"/>
            <a:gd name="T44" fmla="*/ 1293 w 1652"/>
            <a:gd name="T45" fmla="*/ 0 h 1989"/>
            <a:gd name="T46" fmla="*/ 1396 w 1652"/>
            <a:gd name="T47" fmla="*/ 130 h 1989"/>
            <a:gd name="T48" fmla="*/ 1401 w 1652"/>
            <a:gd name="T49" fmla="*/ 234 h 1989"/>
            <a:gd name="T50" fmla="*/ 1519 w 1652"/>
            <a:gd name="T51" fmla="*/ 204 h 1989"/>
            <a:gd name="T52" fmla="*/ 1632 w 1652"/>
            <a:gd name="T53" fmla="*/ 279 h 1989"/>
            <a:gd name="T54" fmla="*/ 1652 w 1652"/>
            <a:gd name="T55" fmla="*/ 464 h 1989"/>
            <a:gd name="T56" fmla="*/ 1618 w 1652"/>
            <a:gd name="T57" fmla="*/ 653 h 1989"/>
            <a:gd name="T58" fmla="*/ 1529 w 1652"/>
            <a:gd name="T59" fmla="*/ 668 h 1989"/>
            <a:gd name="T60" fmla="*/ 1396 w 1652"/>
            <a:gd name="T61" fmla="*/ 758 h 1989"/>
            <a:gd name="T62" fmla="*/ 1391 w 1652"/>
            <a:gd name="T63" fmla="*/ 878 h 1989"/>
            <a:gd name="T64" fmla="*/ 1337 w 1652"/>
            <a:gd name="T65" fmla="*/ 923 h 1989"/>
            <a:gd name="T66" fmla="*/ 1298 w 1652"/>
            <a:gd name="T67" fmla="*/ 1012 h 1989"/>
            <a:gd name="T68" fmla="*/ 1352 w 1652"/>
            <a:gd name="T69" fmla="*/ 1087 h 1989"/>
            <a:gd name="T70" fmla="*/ 1342 w 1652"/>
            <a:gd name="T71" fmla="*/ 1252 h 1989"/>
            <a:gd name="T72" fmla="*/ 1076 w 1652"/>
            <a:gd name="T73" fmla="*/ 1611 h 1989"/>
            <a:gd name="T74" fmla="*/ 1130 w 1652"/>
            <a:gd name="T75" fmla="*/ 1766 h 1989"/>
            <a:gd name="T76" fmla="*/ 927 w 1652"/>
            <a:gd name="T77" fmla="*/ 1989 h 1989"/>
            <a:gd name="T78" fmla="*/ 884 w 1652"/>
            <a:gd name="T79" fmla="*/ 1910 h 1989"/>
            <a:gd name="T80" fmla="*/ 776 w 1652"/>
            <a:gd name="T81" fmla="*/ 1835 h 1989"/>
            <a:gd name="T82" fmla="*/ 781 w 1652"/>
            <a:gd name="T83" fmla="*/ 1716 h 1989"/>
            <a:gd name="T84" fmla="*/ 835 w 1652"/>
            <a:gd name="T85" fmla="*/ 1601 h 1989"/>
            <a:gd name="T86" fmla="*/ 810 w 1652"/>
            <a:gd name="T87" fmla="*/ 1491 h 1989"/>
            <a:gd name="T88" fmla="*/ 805 w 1652"/>
            <a:gd name="T89" fmla="*/ 1386 h 1989"/>
            <a:gd name="T90" fmla="*/ 707 w 1652"/>
            <a:gd name="T91" fmla="*/ 1416 h 1989"/>
            <a:gd name="T92" fmla="*/ 672 w 1652"/>
            <a:gd name="T93" fmla="*/ 1536 h 1989"/>
            <a:gd name="T94" fmla="*/ 628 w 1652"/>
            <a:gd name="T95" fmla="*/ 1626 h 1989"/>
            <a:gd name="T96" fmla="*/ 613 w 1652"/>
            <a:gd name="T97" fmla="*/ 1766 h 19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1652" h="1989">
              <a:moveTo>
                <a:pt x="613" y="1766"/>
              </a:moveTo>
              <a:lnTo>
                <a:pt x="531" y="1677"/>
              </a:lnTo>
              <a:lnTo>
                <a:pt x="432" y="1647"/>
              </a:lnTo>
              <a:lnTo>
                <a:pt x="333" y="1631"/>
              </a:lnTo>
              <a:lnTo>
                <a:pt x="230" y="1583"/>
              </a:lnTo>
              <a:lnTo>
                <a:pt x="200" y="1372"/>
              </a:lnTo>
              <a:lnTo>
                <a:pt x="234" y="1252"/>
              </a:lnTo>
              <a:lnTo>
                <a:pt x="219" y="1147"/>
              </a:lnTo>
              <a:lnTo>
                <a:pt x="13" y="1147"/>
              </a:lnTo>
              <a:lnTo>
                <a:pt x="0" y="1107"/>
              </a:lnTo>
              <a:lnTo>
                <a:pt x="128" y="1062"/>
              </a:lnTo>
              <a:lnTo>
                <a:pt x="451" y="1047"/>
              </a:lnTo>
              <a:lnTo>
                <a:pt x="618" y="988"/>
              </a:lnTo>
              <a:lnTo>
                <a:pt x="663" y="803"/>
              </a:lnTo>
              <a:lnTo>
                <a:pt x="648" y="658"/>
              </a:lnTo>
              <a:lnTo>
                <a:pt x="776" y="628"/>
              </a:lnTo>
              <a:lnTo>
                <a:pt x="825" y="569"/>
              </a:lnTo>
              <a:lnTo>
                <a:pt x="825" y="474"/>
              </a:lnTo>
              <a:lnTo>
                <a:pt x="909" y="419"/>
              </a:lnTo>
              <a:lnTo>
                <a:pt x="928" y="299"/>
              </a:lnTo>
              <a:lnTo>
                <a:pt x="1056" y="234"/>
              </a:lnTo>
              <a:lnTo>
                <a:pt x="1194" y="180"/>
              </a:lnTo>
              <a:lnTo>
                <a:pt x="1293" y="0"/>
              </a:lnTo>
              <a:lnTo>
                <a:pt x="1396" y="130"/>
              </a:lnTo>
              <a:lnTo>
                <a:pt x="1401" y="234"/>
              </a:lnTo>
              <a:lnTo>
                <a:pt x="1519" y="204"/>
              </a:lnTo>
              <a:lnTo>
                <a:pt x="1632" y="279"/>
              </a:lnTo>
              <a:lnTo>
                <a:pt x="1652" y="464"/>
              </a:lnTo>
              <a:lnTo>
                <a:pt x="1618" y="653"/>
              </a:lnTo>
              <a:lnTo>
                <a:pt x="1529" y="668"/>
              </a:lnTo>
              <a:lnTo>
                <a:pt x="1396" y="758"/>
              </a:lnTo>
              <a:lnTo>
                <a:pt x="1391" y="878"/>
              </a:lnTo>
              <a:lnTo>
                <a:pt x="1337" y="923"/>
              </a:lnTo>
              <a:lnTo>
                <a:pt x="1298" y="1012"/>
              </a:lnTo>
              <a:lnTo>
                <a:pt x="1352" y="1087"/>
              </a:lnTo>
              <a:lnTo>
                <a:pt x="1342" y="1252"/>
              </a:lnTo>
              <a:lnTo>
                <a:pt x="1076" y="1611"/>
              </a:lnTo>
              <a:lnTo>
                <a:pt x="1130" y="1766"/>
              </a:lnTo>
              <a:lnTo>
                <a:pt x="927" y="1989"/>
              </a:lnTo>
              <a:lnTo>
                <a:pt x="884" y="1910"/>
              </a:lnTo>
              <a:lnTo>
                <a:pt x="776" y="1835"/>
              </a:lnTo>
              <a:lnTo>
                <a:pt x="781" y="1716"/>
              </a:lnTo>
              <a:lnTo>
                <a:pt x="835" y="1601"/>
              </a:lnTo>
              <a:lnTo>
                <a:pt x="810" y="1491"/>
              </a:lnTo>
              <a:lnTo>
                <a:pt x="805" y="1386"/>
              </a:lnTo>
              <a:lnTo>
                <a:pt x="707" y="1416"/>
              </a:lnTo>
              <a:lnTo>
                <a:pt x="672" y="1536"/>
              </a:lnTo>
              <a:lnTo>
                <a:pt x="628" y="1626"/>
              </a:lnTo>
              <a:lnTo>
                <a:pt x="613" y="176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439444</xdr:colOff>
      <xdr:row>10</xdr:row>
      <xdr:rowOff>21716</xdr:rowOff>
    </xdr:from>
    <xdr:to>
      <xdr:col>5</xdr:col>
      <xdr:colOff>286803</xdr:colOff>
      <xdr:row>12</xdr:row>
      <xdr:rowOff>192496</xdr:rowOff>
    </xdr:to>
    <xdr:sp macro="" textlink="">
      <xdr:nvSpPr>
        <xdr:cNvPr id="57" name="rusmap4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 rot="648528">
          <a:off x="2239669" y="1783841"/>
          <a:ext cx="447434" cy="570830"/>
        </a:xfrm>
        <a:custGeom>
          <a:avLst/>
          <a:gdLst>
            <a:gd name="T0" fmla="*/ 758 w 1349"/>
            <a:gd name="T1" fmla="*/ 1646 h 1706"/>
            <a:gd name="T2" fmla="*/ 935 w 1349"/>
            <a:gd name="T3" fmla="*/ 1706 h 1706"/>
            <a:gd name="T4" fmla="*/ 1142 w 1349"/>
            <a:gd name="T5" fmla="*/ 1701 h 1706"/>
            <a:gd name="T6" fmla="*/ 1260 w 1349"/>
            <a:gd name="T7" fmla="*/ 1616 h 1706"/>
            <a:gd name="T8" fmla="*/ 1349 w 1349"/>
            <a:gd name="T9" fmla="*/ 1452 h 1706"/>
            <a:gd name="T10" fmla="*/ 1275 w 1349"/>
            <a:gd name="T11" fmla="*/ 1092 h 1706"/>
            <a:gd name="T12" fmla="*/ 1216 w 1349"/>
            <a:gd name="T13" fmla="*/ 678 h 1706"/>
            <a:gd name="T14" fmla="*/ 1127 w 1349"/>
            <a:gd name="T15" fmla="*/ 479 h 1706"/>
            <a:gd name="T16" fmla="*/ 995 w 1349"/>
            <a:gd name="T17" fmla="*/ 224 h 1706"/>
            <a:gd name="T18" fmla="*/ 1083 w 1349"/>
            <a:gd name="T19" fmla="*/ 190 h 1706"/>
            <a:gd name="T20" fmla="*/ 1068 w 1349"/>
            <a:gd name="T21" fmla="*/ 100 h 1706"/>
            <a:gd name="T22" fmla="*/ 995 w 1349"/>
            <a:gd name="T23" fmla="*/ 75 h 1706"/>
            <a:gd name="T24" fmla="*/ 871 w 1349"/>
            <a:gd name="T25" fmla="*/ 100 h 1706"/>
            <a:gd name="T26" fmla="*/ 768 w 1349"/>
            <a:gd name="T27" fmla="*/ 0 h 1706"/>
            <a:gd name="T28" fmla="*/ 537 w 1349"/>
            <a:gd name="T29" fmla="*/ 60 h 1706"/>
            <a:gd name="T30" fmla="*/ 389 w 1349"/>
            <a:gd name="T31" fmla="*/ 165 h 1706"/>
            <a:gd name="T32" fmla="*/ 418 w 1349"/>
            <a:gd name="T33" fmla="*/ 269 h 1706"/>
            <a:gd name="T34" fmla="*/ 325 w 1349"/>
            <a:gd name="T35" fmla="*/ 444 h 1706"/>
            <a:gd name="T36" fmla="*/ 74 w 1349"/>
            <a:gd name="T37" fmla="*/ 554 h 1706"/>
            <a:gd name="T38" fmla="*/ 0 w 1349"/>
            <a:gd name="T39" fmla="*/ 703 h 1706"/>
            <a:gd name="T40" fmla="*/ 103 w 1349"/>
            <a:gd name="T41" fmla="*/ 834 h 1706"/>
            <a:gd name="T42" fmla="*/ 108 w 1349"/>
            <a:gd name="T43" fmla="*/ 937 h 1706"/>
            <a:gd name="T44" fmla="*/ 228 w 1349"/>
            <a:gd name="T45" fmla="*/ 907 h 1706"/>
            <a:gd name="T46" fmla="*/ 343 w 1349"/>
            <a:gd name="T47" fmla="*/ 984 h 1706"/>
            <a:gd name="T48" fmla="*/ 433 w 1349"/>
            <a:gd name="T49" fmla="*/ 1048 h 1706"/>
            <a:gd name="T50" fmla="*/ 546 w 1349"/>
            <a:gd name="T51" fmla="*/ 1357 h 1706"/>
            <a:gd name="T52" fmla="*/ 758 w 1349"/>
            <a:gd name="T53" fmla="*/ 1646 h 17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349" h="1706">
              <a:moveTo>
                <a:pt x="758" y="1646"/>
              </a:moveTo>
              <a:lnTo>
                <a:pt x="935" y="1706"/>
              </a:lnTo>
              <a:lnTo>
                <a:pt x="1142" y="1701"/>
              </a:lnTo>
              <a:lnTo>
                <a:pt x="1260" y="1616"/>
              </a:lnTo>
              <a:lnTo>
                <a:pt x="1349" y="1452"/>
              </a:lnTo>
              <a:lnTo>
                <a:pt x="1275" y="1092"/>
              </a:lnTo>
              <a:lnTo>
                <a:pt x="1216" y="678"/>
              </a:lnTo>
              <a:lnTo>
                <a:pt x="1127" y="479"/>
              </a:lnTo>
              <a:lnTo>
                <a:pt x="995" y="224"/>
              </a:lnTo>
              <a:lnTo>
                <a:pt x="1083" y="190"/>
              </a:lnTo>
              <a:lnTo>
                <a:pt x="1068" y="100"/>
              </a:lnTo>
              <a:lnTo>
                <a:pt x="995" y="75"/>
              </a:lnTo>
              <a:lnTo>
                <a:pt x="871" y="100"/>
              </a:lnTo>
              <a:lnTo>
                <a:pt x="768" y="0"/>
              </a:lnTo>
              <a:lnTo>
                <a:pt x="537" y="60"/>
              </a:lnTo>
              <a:lnTo>
                <a:pt x="389" y="165"/>
              </a:lnTo>
              <a:lnTo>
                <a:pt x="418" y="269"/>
              </a:lnTo>
              <a:lnTo>
                <a:pt x="325" y="444"/>
              </a:lnTo>
              <a:lnTo>
                <a:pt x="74" y="554"/>
              </a:lnTo>
              <a:lnTo>
                <a:pt x="0" y="703"/>
              </a:lnTo>
              <a:lnTo>
                <a:pt x="103" y="834"/>
              </a:lnTo>
              <a:lnTo>
                <a:pt x="108" y="937"/>
              </a:lnTo>
              <a:lnTo>
                <a:pt x="228" y="907"/>
              </a:lnTo>
              <a:lnTo>
                <a:pt x="343" y="984"/>
              </a:lnTo>
              <a:lnTo>
                <a:pt x="433" y="1048"/>
              </a:lnTo>
              <a:lnTo>
                <a:pt x="546" y="1357"/>
              </a:lnTo>
              <a:lnTo>
                <a:pt x="758" y="164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240698</xdr:colOff>
      <xdr:row>19</xdr:row>
      <xdr:rowOff>154813</xdr:rowOff>
    </xdr:from>
    <xdr:to>
      <xdr:col>5</xdr:col>
      <xdr:colOff>24511</xdr:colOff>
      <xdr:row>22</xdr:row>
      <xdr:rowOff>131886</xdr:rowOff>
    </xdr:to>
    <xdr:sp macro="" textlink="">
      <xdr:nvSpPr>
        <xdr:cNvPr id="58" name="rusmap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 rot="648528">
          <a:off x="2040923" y="3717163"/>
          <a:ext cx="383888" cy="577148"/>
        </a:xfrm>
        <a:custGeom>
          <a:avLst/>
          <a:gdLst>
            <a:gd name="T0" fmla="*/ 401 w 1171"/>
            <a:gd name="T1" fmla="*/ 0 h 1749"/>
            <a:gd name="T2" fmla="*/ 266 w 1171"/>
            <a:gd name="T3" fmla="*/ 43 h 1749"/>
            <a:gd name="T4" fmla="*/ 123 w 1171"/>
            <a:gd name="T5" fmla="*/ 73 h 1749"/>
            <a:gd name="T6" fmla="*/ 0 w 1171"/>
            <a:gd name="T7" fmla="*/ 168 h 1749"/>
            <a:gd name="T8" fmla="*/ 15 w 1171"/>
            <a:gd name="T9" fmla="*/ 297 h 1749"/>
            <a:gd name="T10" fmla="*/ 15 w 1171"/>
            <a:gd name="T11" fmla="*/ 472 h 1749"/>
            <a:gd name="T12" fmla="*/ 44 w 1171"/>
            <a:gd name="T13" fmla="*/ 686 h 1749"/>
            <a:gd name="T14" fmla="*/ 49 w 1171"/>
            <a:gd name="T15" fmla="*/ 901 h 1749"/>
            <a:gd name="T16" fmla="*/ 5 w 1171"/>
            <a:gd name="T17" fmla="*/ 1150 h 1749"/>
            <a:gd name="T18" fmla="*/ 30 w 1171"/>
            <a:gd name="T19" fmla="*/ 1290 h 1749"/>
            <a:gd name="T20" fmla="*/ 167 w 1171"/>
            <a:gd name="T21" fmla="*/ 1290 h 1749"/>
            <a:gd name="T22" fmla="*/ 221 w 1171"/>
            <a:gd name="T23" fmla="*/ 1360 h 1749"/>
            <a:gd name="T24" fmla="*/ 192 w 1171"/>
            <a:gd name="T25" fmla="*/ 1525 h 1749"/>
            <a:gd name="T26" fmla="*/ 177 w 1171"/>
            <a:gd name="T27" fmla="*/ 1634 h 1749"/>
            <a:gd name="T28" fmla="*/ 266 w 1171"/>
            <a:gd name="T29" fmla="*/ 1749 h 1749"/>
            <a:gd name="T30" fmla="*/ 477 w 1171"/>
            <a:gd name="T31" fmla="*/ 1664 h 1749"/>
            <a:gd name="T32" fmla="*/ 566 w 1171"/>
            <a:gd name="T33" fmla="*/ 1584 h 1749"/>
            <a:gd name="T34" fmla="*/ 575 w 1171"/>
            <a:gd name="T35" fmla="*/ 1467 h 1749"/>
            <a:gd name="T36" fmla="*/ 709 w 1171"/>
            <a:gd name="T37" fmla="*/ 1320 h 1749"/>
            <a:gd name="T38" fmla="*/ 787 w 1171"/>
            <a:gd name="T39" fmla="*/ 1046 h 1749"/>
            <a:gd name="T40" fmla="*/ 1004 w 1171"/>
            <a:gd name="T41" fmla="*/ 931 h 1749"/>
            <a:gd name="T42" fmla="*/ 920 w 1171"/>
            <a:gd name="T43" fmla="*/ 866 h 1749"/>
            <a:gd name="T44" fmla="*/ 753 w 1171"/>
            <a:gd name="T45" fmla="*/ 866 h 1749"/>
            <a:gd name="T46" fmla="*/ 699 w 1171"/>
            <a:gd name="T47" fmla="*/ 706 h 1749"/>
            <a:gd name="T48" fmla="*/ 856 w 1171"/>
            <a:gd name="T49" fmla="*/ 647 h 1749"/>
            <a:gd name="T50" fmla="*/ 950 w 1171"/>
            <a:gd name="T51" fmla="*/ 746 h 1749"/>
            <a:gd name="T52" fmla="*/ 1092 w 1171"/>
            <a:gd name="T53" fmla="*/ 661 h 1749"/>
            <a:gd name="T54" fmla="*/ 1171 w 1171"/>
            <a:gd name="T55" fmla="*/ 572 h 1749"/>
            <a:gd name="T56" fmla="*/ 1130 w 1171"/>
            <a:gd name="T57" fmla="*/ 471 h 1749"/>
            <a:gd name="T58" fmla="*/ 993 w 1171"/>
            <a:gd name="T59" fmla="*/ 366 h 1749"/>
            <a:gd name="T60" fmla="*/ 833 w 1171"/>
            <a:gd name="T61" fmla="*/ 285 h 1749"/>
            <a:gd name="T62" fmla="*/ 846 w 1171"/>
            <a:gd name="T63" fmla="*/ 208 h 1749"/>
            <a:gd name="T64" fmla="*/ 786 w 1171"/>
            <a:gd name="T65" fmla="*/ 127 h 1749"/>
            <a:gd name="T66" fmla="*/ 714 w 1171"/>
            <a:gd name="T67" fmla="*/ 64 h 1749"/>
            <a:gd name="T68" fmla="*/ 548 w 1171"/>
            <a:gd name="T69" fmla="*/ 45 h 1749"/>
            <a:gd name="T70" fmla="*/ 401 w 1171"/>
            <a:gd name="T71" fmla="*/ 0 h 17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1171" h="1749">
              <a:moveTo>
                <a:pt x="401" y="0"/>
              </a:moveTo>
              <a:lnTo>
                <a:pt x="266" y="43"/>
              </a:lnTo>
              <a:lnTo>
                <a:pt x="123" y="73"/>
              </a:lnTo>
              <a:lnTo>
                <a:pt x="0" y="168"/>
              </a:lnTo>
              <a:lnTo>
                <a:pt x="15" y="297"/>
              </a:lnTo>
              <a:lnTo>
                <a:pt x="15" y="472"/>
              </a:lnTo>
              <a:lnTo>
                <a:pt x="44" y="686"/>
              </a:lnTo>
              <a:lnTo>
                <a:pt x="49" y="901"/>
              </a:lnTo>
              <a:lnTo>
                <a:pt x="5" y="1150"/>
              </a:lnTo>
              <a:lnTo>
                <a:pt x="30" y="1290"/>
              </a:lnTo>
              <a:lnTo>
                <a:pt x="167" y="1290"/>
              </a:lnTo>
              <a:lnTo>
                <a:pt x="221" y="1360"/>
              </a:lnTo>
              <a:lnTo>
                <a:pt x="192" y="1525"/>
              </a:lnTo>
              <a:lnTo>
                <a:pt x="177" y="1634"/>
              </a:lnTo>
              <a:lnTo>
                <a:pt x="266" y="1749"/>
              </a:lnTo>
              <a:lnTo>
                <a:pt x="477" y="1664"/>
              </a:lnTo>
              <a:lnTo>
                <a:pt x="566" y="1584"/>
              </a:lnTo>
              <a:lnTo>
                <a:pt x="575" y="1467"/>
              </a:lnTo>
              <a:lnTo>
                <a:pt x="709" y="1320"/>
              </a:lnTo>
              <a:lnTo>
                <a:pt x="787" y="1046"/>
              </a:lnTo>
              <a:lnTo>
                <a:pt x="1004" y="931"/>
              </a:lnTo>
              <a:lnTo>
                <a:pt x="920" y="866"/>
              </a:lnTo>
              <a:lnTo>
                <a:pt x="753" y="866"/>
              </a:lnTo>
              <a:lnTo>
                <a:pt x="699" y="706"/>
              </a:lnTo>
              <a:lnTo>
                <a:pt x="856" y="647"/>
              </a:lnTo>
              <a:lnTo>
                <a:pt x="950" y="746"/>
              </a:lnTo>
              <a:lnTo>
                <a:pt x="1092" y="661"/>
              </a:lnTo>
              <a:lnTo>
                <a:pt x="1171" y="572"/>
              </a:lnTo>
              <a:lnTo>
                <a:pt x="1130" y="471"/>
              </a:lnTo>
              <a:lnTo>
                <a:pt x="993" y="366"/>
              </a:lnTo>
              <a:lnTo>
                <a:pt x="833" y="285"/>
              </a:lnTo>
              <a:lnTo>
                <a:pt x="846" y="208"/>
              </a:lnTo>
              <a:lnTo>
                <a:pt x="786" y="127"/>
              </a:lnTo>
              <a:lnTo>
                <a:pt x="714" y="64"/>
              </a:lnTo>
              <a:lnTo>
                <a:pt x="548" y="45"/>
              </a:lnTo>
              <a:lnTo>
                <a:pt x="401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495270</xdr:colOff>
      <xdr:row>20</xdr:row>
      <xdr:rowOff>2695</xdr:rowOff>
    </xdr:from>
    <xdr:to>
      <xdr:col>4</xdr:col>
      <xdr:colOff>515317</xdr:colOff>
      <xdr:row>23</xdr:row>
      <xdr:rowOff>60043</xdr:rowOff>
    </xdr:to>
    <xdr:sp macro="" textlink="">
      <xdr:nvSpPr>
        <xdr:cNvPr id="59" name="rusmap5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 rot="648528">
          <a:off x="1695420" y="3765070"/>
          <a:ext cx="620122" cy="657423"/>
        </a:xfrm>
        <a:custGeom>
          <a:avLst/>
          <a:gdLst>
            <a:gd name="T0" fmla="*/ 675 w 1846"/>
            <a:gd name="T1" fmla="*/ 0 h 1985"/>
            <a:gd name="T2" fmla="*/ 384 w 1846"/>
            <a:gd name="T3" fmla="*/ 180 h 1985"/>
            <a:gd name="T4" fmla="*/ 192 w 1846"/>
            <a:gd name="T5" fmla="*/ 359 h 1985"/>
            <a:gd name="T6" fmla="*/ 0 w 1846"/>
            <a:gd name="T7" fmla="*/ 643 h 1985"/>
            <a:gd name="T8" fmla="*/ 89 w 1846"/>
            <a:gd name="T9" fmla="*/ 713 h 1985"/>
            <a:gd name="T10" fmla="*/ 113 w 1846"/>
            <a:gd name="T11" fmla="*/ 808 h 1985"/>
            <a:gd name="T12" fmla="*/ 207 w 1846"/>
            <a:gd name="T13" fmla="*/ 788 h 1985"/>
            <a:gd name="T14" fmla="*/ 320 w 1846"/>
            <a:gd name="T15" fmla="*/ 808 h 1985"/>
            <a:gd name="T16" fmla="*/ 305 w 1846"/>
            <a:gd name="T17" fmla="*/ 958 h 1985"/>
            <a:gd name="T18" fmla="*/ 423 w 1846"/>
            <a:gd name="T19" fmla="*/ 983 h 1985"/>
            <a:gd name="T20" fmla="*/ 473 w 1846"/>
            <a:gd name="T21" fmla="*/ 1167 h 1985"/>
            <a:gd name="T22" fmla="*/ 517 w 1846"/>
            <a:gd name="T23" fmla="*/ 1282 h 1985"/>
            <a:gd name="T24" fmla="*/ 635 w 1846"/>
            <a:gd name="T25" fmla="*/ 1332 h 1985"/>
            <a:gd name="T26" fmla="*/ 689 w 1846"/>
            <a:gd name="T27" fmla="*/ 1511 h 1985"/>
            <a:gd name="T28" fmla="*/ 881 w 1846"/>
            <a:gd name="T29" fmla="*/ 1476 h 1985"/>
            <a:gd name="T30" fmla="*/ 1049 w 1846"/>
            <a:gd name="T31" fmla="*/ 1506 h 1985"/>
            <a:gd name="T32" fmla="*/ 1058 w 1846"/>
            <a:gd name="T33" fmla="*/ 1586 h 1985"/>
            <a:gd name="T34" fmla="*/ 1162 w 1846"/>
            <a:gd name="T35" fmla="*/ 1556 h 1985"/>
            <a:gd name="T36" fmla="*/ 1300 w 1846"/>
            <a:gd name="T37" fmla="*/ 1611 h 1985"/>
            <a:gd name="T38" fmla="*/ 1324 w 1846"/>
            <a:gd name="T39" fmla="*/ 1701 h 1985"/>
            <a:gd name="T40" fmla="*/ 1314 w 1846"/>
            <a:gd name="T41" fmla="*/ 1805 h 1985"/>
            <a:gd name="T42" fmla="*/ 1457 w 1846"/>
            <a:gd name="T43" fmla="*/ 1910 h 1985"/>
            <a:gd name="T44" fmla="*/ 1487 w 1846"/>
            <a:gd name="T45" fmla="*/ 1850 h 1985"/>
            <a:gd name="T46" fmla="*/ 1551 w 1846"/>
            <a:gd name="T47" fmla="*/ 1850 h 1985"/>
            <a:gd name="T48" fmla="*/ 1634 w 1846"/>
            <a:gd name="T49" fmla="*/ 1940 h 1985"/>
            <a:gd name="T50" fmla="*/ 1772 w 1846"/>
            <a:gd name="T51" fmla="*/ 1985 h 1985"/>
            <a:gd name="T52" fmla="*/ 1846 w 1846"/>
            <a:gd name="T53" fmla="*/ 1880 h 1985"/>
            <a:gd name="T54" fmla="*/ 1782 w 1846"/>
            <a:gd name="T55" fmla="*/ 1766 h 1985"/>
            <a:gd name="T56" fmla="*/ 1698 w 1846"/>
            <a:gd name="T57" fmla="*/ 1701 h 1985"/>
            <a:gd name="T58" fmla="*/ 1693 w 1846"/>
            <a:gd name="T59" fmla="*/ 1601 h 1985"/>
            <a:gd name="T60" fmla="*/ 1624 w 1846"/>
            <a:gd name="T61" fmla="*/ 1551 h 1985"/>
            <a:gd name="T62" fmla="*/ 1684 w 1846"/>
            <a:gd name="T63" fmla="*/ 1491 h 1985"/>
            <a:gd name="T64" fmla="*/ 1723 w 1846"/>
            <a:gd name="T65" fmla="*/ 1401 h 1985"/>
            <a:gd name="T66" fmla="*/ 1551 w 1846"/>
            <a:gd name="T67" fmla="*/ 1296 h 1985"/>
            <a:gd name="T68" fmla="*/ 1465 w 1846"/>
            <a:gd name="T69" fmla="*/ 1374 h 1985"/>
            <a:gd name="T70" fmla="*/ 1252 w 1846"/>
            <a:gd name="T71" fmla="*/ 1461 h 1985"/>
            <a:gd name="T72" fmla="*/ 1162 w 1846"/>
            <a:gd name="T73" fmla="*/ 1347 h 1985"/>
            <a:gd name="T74" fmla="*/ 1177 w 1846"/>
            <a:gd name="T75" fmla="*/ 1237 h 1985"/>
            <a:gd name="T76" fmla="*/ 1206 w 1846"/>
            <a:gd name="T77" fmla="*/ 1074 h 1985"/>
            <a:gd name="T78" fmla="*/ 1153 w 1846"/>
            <a:gd name="T79" fmla="*/ 1002 h 1985"/>
            <a:gd name="T80" fmla="*/ 1014 w 1846"/>
            <a:gd name="T81" fmla="*/ 1002 h 1985"/>
            <a:gd name="T82" fmla="*/ 991 w 1846"/>
            <a:gd name="T83" fmla="*/ 861 h 1985"/>
            <a:gd name="T84" fmla="*/ 1035 w 1846"/>
            <a:gd name="T85" fmla="*/ 607 h 1985"/>
            <a:gd name="T86" fmla="*/ 1027 w 1846"/>
            <a:gd name="T87" fmla="*/ 388 h 1985"/>
            <a:gd name="T88" fmla="*/ 1008 w 1846"/>
            <a:gd name="T89" fmla="*/ 235 h 1985"/>
            <a:gd name="T90" fmla="*/ 896 w 1846"/>
            <a:gd name="T91" fmla="*/ 175 h 1985"/>
            <a:gd name="T92" fmla="*/ 733 w 1846"/>
            <a:gd name="T93" fmla="*/ 85 h 1985"/>
            <a:gd name="T94" fmla="*/ 675 w 1846"/>
            <a:gd name="T95" fmla="*/ 0 h 19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1846" h="1985">
              <a:moveTo>
                <a:pt x="675" y="0"/>
              </a:moveTo>
              <a:lnTo>
                <a:pt x="384" y="180"/>
              </a:lnTo>
              <a:lnTo>
                <a:pt x="192" y="359"/>
              </a:lnTo>
              <a:lnTo>
                <a:pt x="0" y="643"/>
              </a:lnTo>
              <a:lnTo>
                <a:pt x="89" y="713"/>
              </a:lnTo>
              <a:lnTo>
                <a:pt x="113" y="808"/>
              </a:lnTo>
              <a:lnTo>
                <a:pt x="207" y="788"/>
              </a:lnTo>
              <a:lnTo>
                <a:pt x="320" y="808"/>
              </a:lnTo>
              <a:lnTo>
                <a:pt x="305" y="958"/>
              </a:lnTo>
              <a:lnTo>
                <a:pt x="423" y="983"/>
              </a:lnTo>
              <a:lnTo>
                <a:pt x="473" y="1167"/>
              </a:lnTo>
              <a:lnTo>
                <a:pt x="517" y="1282"/>
              </a:lnTo>
              <a:lnTo>
                <a:pt x="635" y="1332"/>
              </a:lnTo>
              <a:lnTo>
                <a:pt x="689" y="1511"/>
              </a:lnTo>
              <a:lnTo>
                <a:pt x="881" y="1476"/>
              </a:lnTo>
              <a:lnTo>
                <a:pt x="1049" y="1506"/>
              </a:lnTo>
              <a:lnTo>
                <a:pt x="1058" y="1586"/>
              </a:lnTo>
              <a:lnTo>
                <a:pt x="1162" y="1556"/>
              </a:lnTo>
              <a:lnTo>
                <a:pt x="1300" y="1611"/>
              </a:lnTo>
              <a:lnTo>
                <a:pt x="1324" y="1701"/>
              </a:lnTo>
              <a:lnTo>
                <a:pt x="1314" y="1805"/>
              </a:lnTo>
              <a:lnTo>
                <a:pt x="1457" y="1910"/>
              </a:lnTo>
              <a:lnTo>
                <a:pt x="1487" y="1850"/>
              </a:lnTo>
              <a:lnTo>
                <a:pt x="1551" y="1850"/>
              </a:lnTo>
              <a:lnTo>
                <a:pt x="1634" y="1940"/>
              </a:lnTo>
              <a:lnTo>
                <a:pt x="1772" y="1985"/>
              </a:lnTo>
              <a:lnTo>
                <a:pt x="1846" y="1880"/>
              </a:lnTo>
              <a:lnTo>
                <a:pt x="1782" y="1766"/>
              </a:lnTo>
              <a:lnTo>
                <a:pt x="1698" y="1701"/>
              </a:lnTo>
              <a:lnTo>
                <a:pt x="1693" y="1601"/>
              </a:lnTo>
              <a:lnTo>
                <a:pt x="1624" y="1551"/>
              </a:lnTo>
              <a:lnTo>
                <a:pt x="1684" y="1491"/>
              </a:lnTo>
              <a:lnTo>
                <a:pt x="1723" y="1401"/>
              </a:lnTo>
              <a:lnTo>
                <a:pt x="1551" y="1296"/>
              </a:lnTo>
              <a:lnTo>
                <a:pt x="1465" y="1374"/>
              </a:lnTo>
              <a:lnTo>
                <a:pt x="1252" y="1461"/>
              </a:lnTo>
              <a:lnTo>
                <a:pt x="1162" y="1347"/>
              </a:lnTo>
              <a:lnTo>
                <a:pt x="1177" y="1237"/>
              </a:lnTo>
              <a:lnTo>
                <a:pt x="1206" y="1074"/>
              </a:lnTo>
              <a:lnTo>
                <a:pt x="1153" y="1002"/>
              </a:lnTo>
              <a:lnTo>
                <a:pt x="1014" y="1002"/>
              </a:lnTo>
              <a:lnTo>
                <a:pt x="991" y="861"/>
              </a:lnTo>
              <a:lnTo>
                <a:pt x="1035" y="607"/>
              </a:lnTo>
              <a:lnTo>
                <a:pt x="1027" y="388"/>
              </a:lnTo>
              <a:lnTo>
                <a:pt x="1008" y="235"/>
              </a:lnTo>
              <a:lnTo>
                <a:pt x="896" y="175"/>
              </a:lnTo>
              <a:lnTo>
                <a:pt x="733" y="85"/>
              </a:lnTo>
              <a:lnTo>
                <a:pt x="675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180158</xdr:colOff>
      <xdr:row>16</xdr:row>
      <xdr:rowOff>89831</xdr:rowOff>
    </xdr:from>
    <xdr:to>
      <xdr:col>5</xdr:col>
      <xdr:colOff>34945</xdr:colOff>
      <xdr:row>19</xdr:row>
      <xdr:rowOff>89306</xdr:rowOff>
    </xdr:to>
    <xdr:sp macro="" textlink="">
      <xdr:nvSpPr>
        <xdr:cNvPr id="60" name="rusmap3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 rot="648528">
          <a:off x="1980383" y="3052106"/>
          <a:ext cx="454862" cy="599550"/>
        </a:xfrm>
        <a:custGeom>
          <a:avLst/>
          <a:gdLst>
            <a:gd name="T0" fmla="*/ 605 w 1368"/>
            <a:gd name="T1" fmla="*/ 496 h 1818"/>
            <a:gd name="T2" fmla="*/ 369 w 1368"/>
            <a:gd name="T3" fmla="*/ 690 h 1818"/>
            <a:gd name="T4" fmla="*/ 186 w 1368"/>
            <a:gd name="T5" fmla="*/ 718 h 1818"/>
            <a:gd name="T6" fmla="*/ 0 w 1368"/>
            <a:gd name="T7" fmla="*/ 900 h 1818"/>
            <a:gd name="T8" fmla="*/ 147 w 1368"/>
            <a:gd name="T9" fmla="*/ 1169 h 1818"/>
            <a:gd name="T10" fmla="*/ 161 w 1368"/>
            <a:gd name="T11" fmla="*/ 1364 h 1818"/>
            <a:gd name="T12" fmla="*/ 201 w 1368"/>
            <a:gd name="T13" fmla="*/ 1514 h 1818"/>
            <a:gd name="T14" fmla="*/ 334 w 1368"/>
            <a:gd name="T15" fmla="*/ 1703 h 1818"/>
            <a:gd name="T16" fmla="*/ 505 w 1368"/>
            <a:gd name="T17" fmla="*/ 1818 h 1818"/>
            <a:gd name="T18" fmla="*/ 605 w 1368"/>
            <a:gd name="T19" fmla="*/ 1643 h 1818"/>
            <a:gd name="T20" fmla="*/ 720 w 1368"/>
            <a:gd name="T21" fmla="*/ 1434 h 1818"/>
            <a:gd name="T22" fmla="*/ 797 w 1368"/>
            <a:gd name="T23" fmla="*/ 1149 h 1818"/>
            <a:gd name="T24" fmla="*/ 945 w 1368"/>
            <a:gd name="T25" fmla="*/ 1134 h 1818"/>
            <a:gd name="T26" fmla="*/ 1311 w 1368"/>
            <a:gd name="T27" fmla="*/ 1300 h 1818"/>
            <a:gd name="T28" fmla="*/ 1294 w 1368"/>
            <a:gd name="T29" fmla="*/ 1199 h 1818"/>
            <a:gd name="T30" fmla="*/ 1368 w 1368"/>
            <a:gd name="T31" fmla="*/ 1125 h 1818"/>
            <a:gd name="T32" fmla="*/ 1324 w 1368"/>
            <a:gd name="T33" fmla="*/ 955 h 1818"/>
            <a:gd name="T34" fmla="*/ 1225 w 1368"/>
            <a:gd name="T35" fmla="*/ 915 h 1818"/>
            <a:gd name="T36" fmla="*/ 1210 w 1368"/>
            <a:gd name="T37" fmla="*/ 795 h 1818"/>
            <a:gd name="T38" fmla="*/ 974 w 1368"/>
            <a:gd name="T39" fmla="*/ 626 h 1818"/>
            <a:gd name="T40" fmla="*/ 959 w 1368"/>
            <a:gd name="T41" fmla="*/ 481 h 1818"/>
            <a:gd name="T42" fmla="*/ 1073 w 1368"/>
            <a:gd name="T43" fmla="*/ 281 h 1818"/>
            <a:gd name="T44" fmla="*/ 1113 w 1368"/>
            <a:gd name="T45" fmla="*/ 99 h 1818"/>
            <a:gd name="T46" fmla="*/ 1014 w 1368"/>
            <a:gd name="T47" fmla="*/ 31 h 1818"/>
            <a:gd name="T48" fmla="*/ 889 w 1368"/>
            <a:gd name="T49" fmla="*/ 0 h 1818"/>
            <a:gd name="T50" fmla="*/ 777 w 1368"/>
            <a:gd name="T51" fmla="*/ 57 h 1818"/>
            <a:gd name="T52" fmla="*/ 768 w 1368"/>
            <a:gd name="T53" fmla="*/ 226 h 1818"/>
            <a:gd name="T54" fmla="*/ 634 w 1368"/>
            <a:gd name="T55" fmla="*/ 228 h 1818"/>
            <a:gd name="T56" fmla="*/ 644 w 1368"/>
            <a:gd name="T57" fmla="*/ 356 h 1818"/>
            <a:gd name="T58" fmla="*/ 703 w 1368"/>
            <a:gd name="T59" fmla="*/ 451 h 1818"/>
            <a:gd name="T60" fmla="*/ 605 w 1368"/>
            <a:gd name="T61" fmla="*/ 496 h 18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1368" h="1818">
              <a:moveTo>
                <a:pt x="605" y="496"/>
              </a:moveTo>
              <a:lnTo>
                <a:pt x="369" y="690"/>
              </a:lnTo>
              <a:lnTo>
                <a:pt x="186" y="718"/>
              </a:lnTo>
              <a:lnTo>
                <a:pt x="0" y="900"/>
              </a:lnTo>
              <a:lnTo>
                <a:pt x="147" y="1169"/>
              </a:lnTo>
              <a:lnTo>
                <a:pt x="161" y="1364"/>
              </a:lnTo>
              <a:lnTo>
                <a:pt x="201" y="1514"/>
              </a:lnTo>
              <a:lnTo>
                <a:pt x="334" y="1703"/>
              </a:lnTo>
              <a:lnTo>
                <a:pt x="505" y="1818"/>
              </a:lnTo>
              <a:lnTo>
                <a:pt x="605" y="1643"/>
              </a:lnTo>
              <a:lnTo>
                <a:pt x="720" y="1434"/>
              </a:lnTo>
              <a:lnTo>
                <a:pt x="797" y="1149"/>
              </a:lnTo>
              <a:lnTo>
                <a:pt x="945" y="1134"/>
              </a:lnTo>
              <a:lnTo>
                <a:pt x="1311" y="1300"/>
              </a:lnTo>
              <a:lnTo>
                <a:pt x="1294" y="1199"/>
              </a:lnTo>
              <a:lnTo>
                <a:pt x="1368" y="1125"/>
              </a:lnTo>
              <a:lnTo>
                <a:pt x="1324" y="955"/>
              </a:lnTo>
              <a:lnTo>
                <a:pt x="1225" y="915"/>
              </a:lnTo>
              <a:lnTo>
                <a:pt x="1210" y="795"/>
              </a:lnTo>
              <a:lnTo>
                <a:pt x="974" y="626"/>
              </a:lnTo>
              <a:lnTo>
                <a:pt x="959" y="481"/>
              </a:lnTo>
              <a:lnTo>
                <a:pt x="1073" y="281"/>
              </a:lnTo>
              <a:lnTo>
                <a:pt x="1113" y="99"/>
              </a:lnTo>
              <a:lnTo>
                <a:pt x="1014" y="31"/>
              </a:lnTo>
              <a:lnTo>
                <a:pt x="889" y="0"/>
              </a:lnTo>
              <a:lnTo>
                <a:pt x="777" y="57"/>
              </a:lnTo>
              <a:lnTo>
                <a:pt x="768" y="226"/>
              </a:lnTo>
              <a:lnTo>
                <a:pt x="634" y="228"/>
              </a:lnTo>
              <a:lnTo>
                <a:pt x="644" y="356"/>
              </a:lnTo>
              <a:lnTo>
                <a:pt x="703" y="451"/>
              </a:lnTo>
              <a:lnTo>
                <a:pt x="605" y="496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459047</xdr:colOff>
      <xdr:row>17</xdr:row>
      <xdr:rowOff>148589</xdr:rowOff>
    </xdr:from>
    <xdr:to>
      <xdr:col>5</xdr:col>
      <xdr:colOff>375109</xdr:colOff>
      <xdr:row>20</xdr:row>
      <xdr:rowOff>64053</xdr:rowOff>
    </xdr:to>
    <xdr:grpSp>
      <xdr:nvGrpSpPr>
        <xdr:cNvPr id="61" name="rusmap5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GrpSpPr/>
      </xdr:nvGrpSpPr>
      <xdr:grpSpPr>
        <a:xfrm>
          <a:off x="2259272" y="3310889"/>
          <a:ext cx="516137" cy="515539"/>
          <a:chOff x="2285776" y="3348989"/>
          <a:chExt cx="532288" cy="531690"/>
        </a:xfrm>
        <a:solidFill>
          <a:srgbClr val="70AD47"/>
        </a:solidFill>
      </xdr:grpSpPr>
      <xdr:sp macro="" textlink="">
        <xdr:nvSpPr>
          <xdr:cNvPr id="62" name="Freeform 582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>
            <a:spLocks/>
          </xdr:cNvSpPr>
        </xdr:nvSpPr>
        <xdr:spPr bwMode="auto">
          <a:xfrm rot="648528">
            <a:off x="2285776" y="3348989"/>
            <a:ext cx="532288" cy="531690"/>
          </a:xfrm>
          <a:custGeom>
            <a:avLst/>
            <a:gdLst>
              <a:gd name="T0" fmla="*/ 836 w 1545"/>
              <a:gd name="T1" fmla="*/ 224 h 1571"/>
              <a:gd name="T2" fmla="*/ 797 w 1545"/>
              <a:gd name="T3" fmla="*/ 379 h 1571"/>
              <a:gd name="T4" fmla="*/ 723 w 1545"/>
              <a:gd name="T5" fmla="*/ 524 h 1571"/>
              <a:gd name="T6" fmla="*/ 630 w 1545"/>
              <a:gd name="T7" fmla="*/ 613 h 1571"/>
              <a:gd name="T8" fmla="*/ 517 w 1545"/>
              <a:gd name="T9" fmla="*/ 693 h 1571"/>
              <a:gd name="T10" fmla="*/ 399 w 1545"/>
              <a:gd name="T11" fmla="*/ 703 h 1571"/>
              <a:gd name="T12" fmla="*/ 202 w 1545"/>
              <a:gd name="T13" fmla="*/ 1062 h 1571"/>
              <a:gd name="T14" fmla="*/ 320 w 1545"/>
              <a:gd name="T15" fmla="*/ 1062 h 1571"/>
              <a:gd name="T16" fmla="*/ 325 w 1545"/>
              <a:gd name="T17" fmla="*/ 1127 h 1571"/>
              <a:gd name="T18" fmla="*/ 162 w 1545"/>
              <a:gd name="T19" fmla="*/ 1172 h 1571"/>
              <a:gd name="T20" fmla="*/ 0 w 1545"/>
              <a:gd name="T21" fmla="*/ 1272 h 1571"/>
              <a:gd name="T22" fmla="*/ 25 w 1545"/>
              <a:gd name="T23" fmla="*/ 1362 h 1571"/>
              <a:gd name="T24" fmla="*/ 172 w 1545"/>
              <a:gd name="T25" fmla="*/ 1406 h 1571"/>
              <a:gd name="T26" fmla="*/ 340 w 1545"/>
              <a:gd name="T27" fmla="*/ 1426 h 1571"/>
              <a:gd name="T28" fmla="*/ 408 w 1545"/>
              <a:gd name="T29" fmla="*/ 1486 h 1571"/>
              <a:gd name="T30" fmla="*/ 472 w 1545"/>
              <a:gd name="T31" fmla="*/ 1571 h 1571"/>
              <a:gd name="T32" fmla="*/ 616 w 1545"/>
              <a:gd name="T33" fmla="*/ 1529 h 1571"/>
              <a:gd name="T34" fmla="*/ 797 w 1545"/>
              <a:gd name="T35" fmla="*/ 1451 h 1571"/>
              <a:gd name="T36" fmla="*/ 900 w 1545"/>
              <a:gd name="T37" fmla="*/ 1352 h 1571"/>
              <a:gd name="T38" fmla="*/ 969 w 1545"/>
              <a:gd name="T39" fmla="*/ 1182 h 1571"/>
              <a:gd name="T40" fmla="*/ 1078 w 1545"/>
              <a:gd name="T41" fmla="*/ 1182 h 1571"/>
              <a:gd name="T42" fmla="*/ 1176 w 1545"/>
              <a:gd name="T43" fmla="*/ 958 h 1571"/>
              <a:gd name="T44" fmla="*/ 1329 w 1545"/>
              <a:gd name="T45" fmla="*/ 858 h 1571"/>
              <a:gd name="T46" fmla="*/ 1456 w 1545"/>
              <a:gd name="T47" fmla="*/ 574 h 1571"/>
              <a:gd name="T48" fmla="*/ 1338 w 1545"/>
              <a:gd name="T49" fmla="*/ 494 h 1571"/>
              <a:gd name="T50" fmla="*/ 1545 w 1545"/>
              <a:gd name="T51" fmla="*/ 0 h 1571"/>
              <a:gd name="T52" fmla="*/ 1388 w 1545"/>
              <a:gd name="T53" fmla="*/ 15 h 1571"/>
              <a:gd name="T54" fmla="*/ 1314 w 1545"/>
              <a:gd name="T55" fmla="*/ 140 h 1571"/>
              <a:gd name="T56" fmla="*/ 984 w 1545"/>
              <a:gd name="T57" fmla="*/ 224 h 1571"/>
              <a:gd name="T58" fmla="*/ 836 w 1545"/>
              <a:gd name="T59" fmla="*/ 224 h 15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</a:cxnLst>
            <a:rect l="0" t="0" r="r" b="b"/>
            <a:pathLst>
              <a:path w="1545" h="1571">
                <a:moveTo>
                  <a:pt x="836" y="224"/>
                </a:moveTo>
                <a:lnTo>
                  <a:pt x="797" y="379"/>
                </a:lnTo>
                <a:lnTo>
                  <a:pt x="723" y="524"/>
                </a:lnTo>
                <a:lnTo>
                  <a:pt x="630" y="613"/>
                </a:lnTo>
                <a:lnTo>
                  <a:pt x="517" y="693"/>
                </a:lnTo>
                <a:lnTo>
                  <a:pt x="399" y="703"/>
                </a:lnTo>
                <a:lnTo>
                  <a:pt x="202" y="1062"/>
                </a:lnTo>
                <a:lnTo>
                  <a:pt x="320" y="1062"/>
                </a:lnTo>
                <a:lnTo>
                  <a:pt x="325" y="1127"/>
                </a:lnTo>
                <a:lnTo>
                  <a:pt x="162" y="1172"/>
                </a:lnTo>
                <a:lnTo>
                  <a:pt x="0" y="1272"/>
                </a:lnTo>
                <a:lnTo>
                  <a:pt x="25" y="1362"/>
                </a:lnTo>
                <a:lnTo>
                  <a:pt x="172" y="1406"/>
                </a:lnTo>
                <a:lnTo>
                  <a:pt x="340" y="1426"/>
                </a:lnTo>
                <a:lnTo>
                  <a:pt x="408" y="1486"/>
                </a:lnTo>
                <a:lnTo>
                  <a:pt x="472" y="1571"/>
                </a:lnTo>
                <a:lnTo>
                  <a:pt x="616" y="1529"/>
                </a:lnTo>
                <a:lnTo>
                  <a:pt x="797" y="1451"/>
                </a:lnTo>
                <a:lnTo>
                  <a:pt x="900" y="1352"/>
                </a:lnTo>
                <a:lnTo>
                  <a:pt x="969" y="1182"/>
                </a:lnTo>
                <a:lnTo>
                  <a:pt x="1078" y="1182"/>
                </a:lnTo>
                <a:lnTo>
                  <a:pt x="1176" y="958"/>
                </a:lnTo>
                <a:lnTo>
                  <a:pt x="1329" y="858"/>
                </a:lnTo>
                <a:lnTo>
                  <a:pt x="1456" y="574"/>
                </a:lnTo>
                <a:lnTo>
                  <a:pt x="1338" y="494"/>
                </a:lnTo>
                <a:lnTo>
                  <a:pt x="1545" y="0"/>
                </a:lnTo>
                <a:lnTo>
                  <a:pt x="1388" y="15"/>
                </a:lnTo>
                <a:lnTo>
                  <a:pt x="1314" y="140"/>
                </a:lnTo>
                <a:lnTo>
                  <a:pt x="984" y="224"/>
                </a:lnTo>
                <a:lnTo>
                  <a:pt x="836" y="224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63" name="Freeform 595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/>
          </xdr:cNvSpPr>
        </xdr:nvSpPr>
        <xdr:spPr bwMode="auto">
          <a:xfrm rot="648528">
            <a:off x="2411928" y="3393741"/>
            <a:ext cx="185055" cy="183453"/>
          </a:xfrm>
          <a:custGeom>
            <a:avLst/>
            <a:gdLst>
              <a:gd name="T0" fmla="*/ 101 w 539"/>
              <a:gd name="T1" fmla="*/ 539 h 539"/>
              <a:gd name="T2" fmla="*/ 84 w 539"/>
              <a:gd name="T3" fmla="*/ 440 h 539"/>
              <a:gd name="T4" fmla="*/ 158 w 539"/>
              <a:gd name="T5" fmla="*/ 364 h 539"/>
              <a:gd name="T6" fmla="*/ 114 w 539"/>
              <a:gd name="T7" fmla="*/ 197 h 539"/>
              <a:gd name="T8" fmla="*/ 15 w 539"/>
              <a:gd name="T9" fmla="*/ 155 h 539"/>
              <a:gd name="T10" fmla="*/ 0 w 539"/>
              <a:gd name="T11" fmla="*/ 35 h 539"/>
              <a:gd name="T12" fmla="*/ 369 w 539"/>
              <a:gd name="T13" fmla="*/ 0 h 539"/>
              <a:gd name="T14" fmla="*/ 539 w 539"/>
              <a:gd name="T15" fmla="*/ 60 h 539"/>
              <a:gd name="T16" fmla="*/ 504 w 539"/>
              <a:gd name="T17" fmla="*/ 212 h 539"/>
              <a:gd name="T18" fmla="*/ 428 w 539"/>
              <a:gd name="T19" fmla="*/ 360 h 539"/>
              <a:gd name="T20" fmla="*/ 338 w 539"/>
              <a:gd name="T21" fmla="*/ 446 h 539"/>
              <a:gd name="T22" fmla="*/ 225 w 539"/>
              <a:gd name="T23" fmla="*/ 527 h 539"/>
              <a:gd name="T24" fmla="*/ 101 w 539"/>
              <a:gd name="T25" fmla="*/ 539 h 53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539" h="539">
                <a:moveTo>
                  <a:pt x="101" y="539"/>
                </a:moveTo>
                <a:lnTo>
                  <a:pt x="84" y="440"/>
                </a:lnTo>
                <a:lnTo>
                  <a:pt x="158" y="364"/>
                </a:lnTo>
                <a:lnTo>
                  <a:pt x="114" y="197"/>
                </a:lnTo>
                <a:lnTo>
                  <a:pt x="15" y="155"/>
                </a:lnTo>
                <a:lnTo>
                  <a:pt x="0" y="35"/>
                </a:lnTo>
                <a:lnTo>
                  <a:pt x="369" y="0"/>
                </a:lnTo>
                <a:lnTo>
                  <a:pt x="539" y="60"/>
                </a:lnTo>
                <a:lnTo>
                  <a:pt x="504" y="212"/>
                </a:lnTo>
                <a:lnTo>
                  <a:pt x="428" y="360"/>
                </a:lnTo>
                <a:lnTo>
                  <a:pt x="338" y="446"/>
                </a:lnTo>
                <a:lnTo>
                  <a:pt x="225" y="527"/>
                </a:lnTo>
                <a:lnTo>
                  <a:pt x="101" y="539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3</xdr:col>
      <xdr:colOff>239092</xdr:colOff>
      <xdr:row>12</xdr:row>
      <xdr:rowOff>77135</xdr:rowOff>
    </xdr:from>
    <xdr:to>
      <xdr:col>4</xdr:col>
      <xdr:colOff>118017</xdr:colOff>
      <xdr:row>14</xdr:row>
      <xdr:rowOff>83631</xdr:rowOff>
    </xdr:to>
    <xdr:sp macro="" textlink="">
      <xdr:nvSpPr>
        <xdr:cNvPr id="64" name="rusmap3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 rot="648528">
          <a:off x="1439242" y="2239310"/>
          <a:ext cx="479000" cy="406546"/>
        </a:xfrm>
        <a:custGeom>
          <a:avLst/>
          <a:gdLst>
            <a:gd name="T0" fmla="*/ 517 w 1442"/>
            <a:gd name="T1" fmla="*/ 0 h 1228"/>
            <a:gd name="T2" fmla="*/ 458 w 1442"/>
            <a:gd name="T3" fmla="*/ 90 h 1228"/>
            <a:gd name="T4" fmla="*/ 482 w 1442"/>
            <a:gd name="T5" fmla="*/ 185 h 1228"/>
            <a:gd name="T6" fmla="*/ 556 w 1442"/>
            <a:gd name="T7" fmla="*/ 364 h 1228"/>
            <a:gd name="T8" fmla="*/ 512 w 1442"/>
            <a:gd name="T9" fmla="*/ 439 h 1228"/>
            <a:gd name="T10" fmla="*/ 428 w 1442"/>
            <a:gd name="T11" fmla="*/ 254 h 1228"/>
            <a:gd name="T12" fmla="*/ 325 w 1442"/>
            <a:gd name="T13" fmla="*/ 239 h 1228"/>
            <a:gd name="T14" fmla="*/ 178 w 1442"/>
            <a:gd name="T15" fmla="*/ 199 h 1228"/>
            <a:gd name="T16" fmla="*/ 0 w 1442"/>
            <a:gd name="T17" fmla="*/ 314 h 1228"/>
            <a:gd name="T18" fmla="*/ 222 w 1442"/>
            <a:gd name="T19" fmla="*/ 723 h 1228"/>
            <a:gd name="T20" fmla="*/ 423 w 1442"/>
            <a:gd name="T21" fmla="*/ 783 h 1228"/>
            <a:gd name="T22" fmla="*/ 561 w 1442"/>
            <a:gd name="T23" fmla="*/ 858 h 1228"/>
            <a:gd name="T24" fmla="*/ 733 w 1442"/>
            <a:gd name="T25" fmla="*/ 1107 h 1228"/>
            <a:gd name="T26" fmla="*/ 846 w 1442"/>
            <a:gd name="T27" fmla="*/ 1228 h 1228"/>
            <a:gd name="T28" fmla="*/ 999 w 1442"/>
            <a:gd name="T29" fmla="*/ 1213 h 1228"/>
            <a:gd name="T30" fmla="*/ 1191 w 1442"/>
            <a:gd name="T31" fmla="*/ 1047 h 1228"/>
            <a:gd name="T32" fmla="*/ 1329 w 1442"/>
            <a:gd name="T33" fmla="*/ 923 h 1228"/>
            <a:gd name="T34" fmla="*/ 1442 w 1442"/>
            <a:gd name="T35" fmla="*/ 678 h 1228"/>
            <a:gd name="T36" fmla="*/ 1358 w 1442"/>
            <a:gd name="T37" fmla="*/ 589 h 1228"/>
            <a:gd name="T38" fmla="*/ 1265 w 1442"/>
            <a:gd name="T39" fmla="*/ 559 h 1228"/>
            <a:gd name="T40" fmla="*/ 1161 w 1442"/>
            <a:gd name="T41" fmla="*/ 544 h 1228"/>
            <a:gd name="T42" fmla="*/ 1058 w 1442"/>
            <a:gd name="T43" fmla="*/ 494 h 1228"/>
            <a:gd name="T44" fmla="*/ 955 w 1442"/>
            <a:gd name="T45" fmla="*/ 614 h 1228"/>
            <a:gd name="T46" fmla="*/ 827 w 1442"/>
            <a:gd name="T47" fmla="*/ 599 h 1228"/>
            <a:gd name="T48" fmla="*/ 738 w 1442"/>
            <a:gd name="T49" fmla="*/ 529 h 1228"/>
            <a:gd name="T50" fmla="*/ 704 w 1442"/>
            <a:gd name="T51" fmla="*/ 589 h 1228"/>
            <a:gd name="T52" fmla="*/ 620 w 1442"/>
            <a:gd name="T53" fmla="*/ 529 h 1228"/>
            <a:gd name="T54" fmla="*/ 659 w 1442"/>
            <a:gd name="T55" fmla="*/ 469 h 1228"/>
            <a:gd name="T56" fmla="*/ 792 w 1442"/>
            <a:gd name="T57" fmla="*/ 254 h 1228"/>
            <a:gd name="T58" fmla="*/ 827 w 1442"/>
            <a:gd name="T59" fmla="*/ 20 h 1228"/>
            <a:gd name="T60" fmla="*/ 664 w 1442"/>
            <a:gd name="T61" fmla="*/ 0 h 1228"/>
            <a:gd name="T62" fmla="*/ 517 w 1442"/>
            <a:gd name="T63" fmla="*/ 0 h 12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1442" h="1228">
              <a:moveTo>
                <a:pt x="517" y="0"/>
              </a:moveTo>
              <a:lnTo>
                <a:pt x="458" y="90"/>
              </a:lnTo>
              <a:lnTo>
                <a:pt x="482" y="185"/>
              </a:lnTo>
              <a:lnTo>
                <a:pt x="556" y="364"/>
              </a:lnTo>
              <a:lnTo>
                <a:pt x="512" y="439"/>
              </a:lnTo>
              <a:lnTo>
                <a:pt x="428" y="254"/>
              </a:lnTo>
              <a:lnTo>
                <a:pt x="325" y="239"/>
              </a:lnTo>
              <a:lnTo>
                <a:pt x="178" y="199"/>
              </a:lnTo>
              <a:lnTo>
                <a:pt x="0" y="314"/>
              </a:lnTo>
              <a:lnTo>
                <a:pt x="222" y="723"/>
              </a:lnTo>
              <a:lnTo>
                <a:pt x="423" y="783"/>
              </a:lnTo>
              <a:lnTo>
                <a:pt x="561" y="858"/>
              </a:lnTo>
              <a:lnTo>
                <a:pt x="733" y="1107"/>
              </a:lnTo>
              <a:lnTo>
                <a:pt x="846" y="1228"/>
              </a:lnTo>
              <a:lnTo>
                <a:pt x="999" y="1213"/>
              </a:lnTo>
              <a:lnTo>
                <a:pt x="1191" y="1047"/>
              </a:lnTo>
              <a:lnTo>
                <a:pt x="1329" y="923"/>
              </a:lnTo>
              <a:lnTo>
                <a:pt x="1442" y="678"/>
              </a:lnTo>
              <a:lnTo>
                <a:pt x="1358" y="589"/>
              </a:lnTo>
              <a:lnTo>
                <a:pt x="1265" y="559"/>
              </a:lnTo>
              <a:lnTo>
                <a:pt x="1161" y="544"/>
              </a:lnTo>
              <a:lnTo>
                <a:pt x="1058" y="494"/>
              </a:lnTo>
              <a:lnTo>
                <a:pt x="955" y="614"/>
              </a:lnTo>
              <a:lnTo>
                <a:pt x="827" y="599"/>
              </a:lnTo>
              <a:lnTo>
                <a:pt x="738" y="529"/>
              </a:lnTo>
              <a:lnTo>
                <a:pt x="704" y="589"/>
              </a:lnTo>
              <a:lnTo>
                <a:pt x="620" y="529"/>
              </a:lnTo>
              <a:lnTo>
                <a:pt x="659" y="469"/>
              </a:lnTo>
              <a:lnTo>
                <a:pt x="792" y="254"/>
              </a:lnTo>
              <a:lnTo>
                <a:pt x="827" y="20"/>
              </a:lnTo>
              <a:lnTo>
                <a:pt x="664" y="0"/>
              </a:lnTo>
              <a:lnTo>
                <a:pt x="517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312623</xdr:colOff>
      <xdr:row>18</xdr:row>
      <xdr:rowOff>73496</xdr:rowOff>
    </xdr:from>
    <xdr:to>
      <xdr:col>4</xdr:col>
      <xdr:colOff>589294</xdr:colOff>
      <xdr:row>19</xdr:row>
      <xdr:rowOff>163553</xdr:rowOff>
    </xdr:to>
    <xdr:sp macro="" textlink="">
      <xdr:nvSpPr>
        <xdr:cNvPr id="65" name="rusmap7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 rot="648528">
          <a:off x="2112848" y="3435821"/>
          <a:ext cx="276671" cy="290082"/>
        </a:xfrm>
        <a:custGeom>
          <a:avLst/>
          <a:gdLst>
            <a:gd name="T0" fmla="*/ 304 w 805"/>
            <a:gd name="T1" fmla="*/ 868 h 868"/>
            <a:gd name="T2" fmla="*/ 166 w 805"/>
            <a:gd name="T3" fmla="*/ 814 h 868"/>
            <a:gd name="T4" fmla="*/ 186 w 805"/>
            <a:gd name="T5" fmla="*/ 673 h 868"/>
            <a:gd name="T6" fmla="*/ 112 w 805"/>
            <a:gd name="T7" fmla="*/ 649 h 868"/>
            <a:gd name="T8" fmla="*/ 82 w 805"/>
            <a:gd name="T9" fmla="*/ 750 h 868"/>
            <a:gd name="T10" fmla="*/ 0 w 805"/>
            <a:gd name="T11" fmla="*/ 684 h 868"/>
            <a:gd name="T12" fmla="*/ 211 w 805"/>
            <a:gd name="T13" fmla="*/ 304 h 868"/>
            <a:gd name="T14" fmla="*/ 290 w 805"/>
            <a:gd name="T15" fmla="*/ 15 h 868"/>
            <a:gd name="T16" fmla="*/ 437 w 805"/>
            <a:gd name="T17" fmla="*/ 0 h 868"/>
            <a:gd name="T18" fmla="*/ 805 w 805"/>
            <a:gd name="T19" fmla="*/ 165 h 868"/>
            <a:gd name="T20" fmla="*/ 610 w 805"/>
            <a:gd name="T21" fmla="*/ 523 h 868"/>
            <a:gd name="T22" fmla="*/ 728 w 805"/>
            <a:gd name="T23" fmla="*/ 524 h 868"/>
            <a:gd name="T24" fmla="*/ 732 w 805"/>
            <a:gd name="T25" fmla="*/ 589 h 868"/>
            <a:gd name="T26" fmla="*/ 571 w 805"/>
            <a:gd name="T27" fmla="*/ 634 h 868"/>
            <a:gd name="T28" fmla="*/ 408 w 805"/>
            <a:gd name="T29" fmla="*/ 733 h 868"/>
            <a:gd name="T30" fmla="*/ 432 w 805"/>
            <a:gd name="T31" fmla="*/ 826 h 868"/>
            <a:gd name="T32" fmla="*/ 304 w 805"/>
            <a:gd name="T33" fmla="*/ 868 h 8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805" h="868">
              <a:moveTo>
                <a:pt x="304" y="868"/>
              </a:moveTo>
              <a:lnTo>
                <a:pt x="166" y="814"/>
              </a:lnTo>
              <a:lnTo>
                <a:pt x="186" y="673"/>
              </a:lnTo>
              <a:lnTo>
                <a:pt x="112" y="649"/>
              </a:lnTo>
              <a:lnTo>
                <a:pt x="82" y="750"/>
              </a:lnTo>
              <a:lnTo>
                <a:pt x="0" y="684"/>
              </a:lnTo>
              <a:lnTo>
                <a:pt x="211" y="304"/>
              </a:lnTo>
              <a:lnTo>
                <a:pt x="290" y="15"/>
              </a:lnTo>
              <a:lnTo>
                <a:pt x="437" y="0"/>
              </a:lnTo>
              <a:lnTo>
                <a:pt x="805" y="165"/>
              </a:lnTo>
              <a:lnTo>
                <a:pt x="610" y="523"/>
              </a:lnTo>
              <a:lnTo>
                <a:pt x="728" y="524"/>
              </a:lnTo>
              <a:lnTo>
                <a:pt x="732" y="589"/>
              </a:lnTo>
              <a:lnTo>
                <a:pt x="571" y="634"/>
              </a:lnTo>
              <a:lnTo>
                <a:pt x="408" y="733"/>
              </a:lnTo>
              <a:lnTo>
                <a:pt x="432" y="826"/>
              </a:lnTo>
              <a:lnTo>
                <a:pt x="304" y="86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2341</xdr:colOff>
      <xdr:row>18</xdr:row>
      <xdr:rowOff>106317</xdr:rowOff>
    </xdr:from>
    <xdr:to>
      <xdr:col>4</xdr:col>
      <xdr:colOff>395925</xdr:colOff>
      <xdr:row>20</xdr:row>
      <xdr:rowOff>73607</xdr:rowOff>
    </xdr:to>
    <xdr:sp macro="" textlink="">
      <xdr:nvSpPr>
        <xdr:cNvPr id="66" name="rusmap6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 rot="648528">
          <a:off x="1802566" y="3468642"/>
          <a:ext cx="393584" cy="367340"/>
        </a:xfrm>
        <a:custGeom>
          <a:avLst/>
          <a:gdLst>
            <a:gd name="T0" fmla="*/ 0 w 1191"/>
            <a:gd name="T1" fmla="*/ 430 h 1113"/>
            <a:gd name="T2" fmla="*/ 236 w 1191"/>
            <a:gd name="T3" fmla="*/ 161 h 1113"/>
            <a:gd name="T4" fmla="*/ 354 w 1191"/>
            <a:gd name="T5" fmla="*/ 101 h 1113"/>
            <a:gd name="T6" fmla="*/ 546 w 1191"/>
            <a:gd name="T7" fmla="*/ 0 h 1113"/>
            <a:gd name="T8" fmla="*/ 583 w 1191"/>
            <a:gd name="T9" fmla="*/ 144 h 1113"/>
            <a:gd name="T10" fmla="*/ 720 w 1191"/>
            <a:gd name="T11" fmla="*/ 337 h 1113"/>
            <a:gd name="T12" fmla="*/ 896 w 1191"/>
            <a:gd name="T13" fmla="*/ 455 h 1113"/>
            <a:gd name="T14" fmla="*/ 974 w 1191"/>
            <a:gd name="T15" fmla="*/ 515 h 1113"/>
            <a:gd name="T16" fmla="*/ 1004 w 1191"/>
            <a:gd name="T17" fmla="*/ 415 h 1113"/>
            <a:gd name="T18" fmla="*/ 1077 w 1191"/>
            <a:gd name="T19" fmla="*/ 439 h 1113"/>
            <a:gd name="T20" fmla="*/ 1058 w 1191"/>
            <a:gd name="T21" fmla="*/ 579 h 1113"/>
            <a:gd name="T22" fmla="*/ 1191 w 1191"/>
            <a:gd name="T23" fmla="*/ 634 h 1113"/>
            <a:gd name="T24" fmla="*/ 1051 w 1191"/>
            <a:gd name="T25" fmla="*/ 663 h 1113"/>
            <a:gd name="T26" fmla="*/ 925 w 1191"/>
            <a:gd name="T27" fmla="*/ 757 h 1113"/>
            <a:gd name="T28" fmla="*/ 940 w 1191"/>
            <a:gd name="T29" fmla="*/ 889 h 1113"/>
            <a:gd name="T30" fmla="*/ 940 w 1191"/>
            <a:gd name="T31" fmla="*/ 1063 h 1113"/>
            <a:gd name="T32" fmla="*/ 946 w 1191"/>
            <a:gd name="T33" fmla="*/ 1113 h 1113"/>
            <a:gd name="T34" fmla="*/ 672 w 1191"/>
            <a:gd name="T35" fmla="*/ 964 h 1113"/>
            <a:gd name="T36" fmla="*/ 616 w 1191"/>
            <a:gd name="T37" fmla="*/ 879 h 1113"/>
            <a:gd name="T38" fmla="*/ 555 w 1191"/>
            <a:gd name="T39" fmla="*/ 712 h 1113"/>
            <a:gd name="T40" fmla="*/ 384 w 1191"/>
            <a:gd name="T41" fmla="*/ 619 h 1113"/>
            <a:gd name="T42" fmla="*/ 0 w 1191"/>
            <a:gd name="T43" fmla="*/ 430 h 11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191" h="1113">
              <a:moveTo>
                <a:pt x="0" y="430"/>
              </a:moveTo>
              <a:lnTo>
                <a:pt x="236" y="161"/>
              </a:lnTo>
              <a:lnTo>
                <a:pt x="354" y="101"/>
              </a:lnTo>
              <a:lnTo>
                <a:pt x="546" y="0"/>
              </a:lnTo>
              <a:lnTo>
                <a:pt x="583" y="144"/>
              </a:lnTo>
              <a:lnTo>
                <a:pt x="720" y="337"/>
              </a:lnTo>
              <a:lnTo>
                <a:pt x="896" y="455"/>
              </a:lnTo>
              <a:lnTo>
                <a:pt x="974" y="515"/>
              </a:lnTo>
              <a:lnTo>
                <a:pt x="1004" y="415"/>
              </a:lnTo>
              <a:lnTo>
                <a:pt x="1077" y="439"/>
              </a:lnTo>
              <a:lnTo>
                <a:pt x="1058" y="579"/>
              </a:lnTo>
              <a:lnTo>
                <a:pt x="1191" y="634"/>
              </a:lnTo>
              <a:lnTo>
                <a:pt x="1051" y="663"/>
              </a:lnTo>
              <a:lnTo>
                <a:pt x="925" y="757"/>
              </a:lnTo>
              <a:lnTo>
                <a:pt x="940" y="889"/>
              </a:lnTo>
              <a:lnTo>
                <a:pt x="940" y="1063"/>
              </a:lnTo>
              <a:lnTo>
                <a:pt x="946" y="1113"/>
              </a:lnTo>
              <a:lnTo>
                <a:pt x="672" y="964"/>
              </a:lnTo>
              <a:lnTo>
                <a:pt x="616" y="879"/>
              </a:lnTo>
              <a:lnTo>
                <a:pt x="555" y="712"/>
              </a:lnTo>
              <a:lnTo>
                <a:pt x="384" y="619"/>
              </a:lnTo>
              <a:lnTo>
                <a:pt x="0" y="43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545396</xdr:colOff>
      <xdr:row>15</xdr:row>
      <xdr:rowOff>177092</xdr:rowOff>
    </xdr:from>
    <xdr:to>
      <xdr:col>4</xdr:col>
      <xdr:colOff>437319</xdr:colOff>
      <xdr:row>17</xdr:row>
      <xdr:rowOff>79043</xdr:rowOff>
    </xdr:to>
    <xdr:sp macro="" textlink="">
      <xdr:nvSpPr>
        <xdr:cNvPr id="67" name="rusmap33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 rot="648528">
          <a:off x="1745546" y="2939342"/>
          <a:ext cx="491998" cy="302001"/>
        </a:xfrm>
        <a:custGeom>
          <a:avLst/>
          <a:gdLst>
            <a:gd name="T0" fmla="*/ 1059 w 1477"/>
            <a:gd name="T1" fmla="*/ 929 h 929"/>
            <a:gd name="T2" fmla="*/ 748 w 1477"/>
            <a:gd name="T3" fmla="*/ 748 h 929"/>
            <a:gd name="T4" fmla="*/ 527 w 1477"/>
            <a:gd name="T5" fmla="*/ 733 h 929"/>
            <a:gd name="T6" fmla="*/ 340 w 1477"/>
            <a:gd name="T7" fmla="*/ 614 h 929"/>
            <a:gd name="T8" fmla="*/ 0 w 1477"/>
            <a:gd name="T9" fmla="*/ 449 h 929"/>
            <a:gd name="T10" fmla="*/ 187 w 1477"/>
            <a:gd name="T11" fmla="*/ 254 h 929"/>
            <a:gd name="T12" fmla="*/ 281 w 1477"/>
            <a:gd name="T13" fmla="*/ 35 h 929"/>
            <a:gd name="T14" fmla="*/ 497 w 1477"/>
            <a:gd name="T15" fmla="*/ 0 h 929"/>
            <a:gd name="T16" fmla="*/ 916 w 1477"/>
            <a:gd name="T17" fmla="*/ 239 h 929"/>
            <a:gd name="T18" fmla="*/ 1255 w 1477"/>
            <a:gd name="T19" fmla="*/ 529 h 929"/>
            <a:gd name="T20" fmla="*/ 1477 w 1477"/>
            <a:gd name="T21" fmla="*/ 708 h 929"/>
            <a:gd name="T22" fmla="*/ 1241 w 1477"/>
            <a:gd name="T23" fmla="*/ 903 h 929"/>
            <a:gd name="T24" fmla="*/ 1059 w 1477"/>
            <a:gd name="T25" fmla="*/ 929 h 9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1477" h="929">
              <a:moveTo>
                <a:pt x="1059" y="929"/>
              </a:moveTo>
              <a:lnTo>
                <a:pt x="748" y="748"/>
              </a:lnTo>
              <a:lnTo>
                <a:pt x="527" y="733"/>
              </a:lnTo>
              <a:lnTo>
                <a:pt x="340" y="614"/>
              </a:lnTo>
              <a:lnTo>
                <a:pt x="0" y="449"/>
              </a:lnTo>
              <a:lnTo>
                <a:pt x="187" y="254"/>
              </a:lnTo>
              <a:lnTo>
                <a:pt x="281" y="35"/>
              </a:lnTo>
              <a:lnTo>
                <a:pt x="497" y="0"/>
              </a:lnTo>
              <a:lnTo>
                <a:pt x="916" y="239"/>
              </a:lnTo>
              <a:lnTo>
                <a:pt x="1255" y="529"/>
              </a:lnTo>
              <a:lnTo>
                <a:pt x="1477" y="708"/>
              </a:lnTo>
              <a:lnTo>
                <a:pt x="1241" y="903"/>
              </a:lnTo>
              <a:lnTo>
                <a:pt x="1059" y="929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33399</xdr:colOff>
      <xdr:row>17</xdr:row>
      <xdr:rowOff>137854</xdr:rowOff>
    </xdr:from>
    <xdr:to>
      <xdr:col>4</xdr:col>
      <xdr:colOff>220941</xdr:colOff>
      <xdr:row>18</xdr:row>
      <xdr:rowOff>145768</xdr:rowOff>
    </xdr:to>
    <xdr:sp macro="" textlink="">
      <xdr:nvSpPr>
        <xdr:cNvPr id="68" name="rusmap4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 rot="648528">
          <a:off x="1833624" y="3300154"/>
          <a:ext cx="187542" cy="207939"/>
        </a:xfrm>
        <a:custGeom>
          <a:avLst/>
          <a:gdLst>
            <a:gd name="T0" fmla="*/ 239 w 547"/>
            <a:gd name="T1" fmla="*/ 628 h 628"/>
            <a:gd name="T2" fmla="*/ 136 w 547"/>
            <a:gd name="T3" fmla="*/ 344 h 628"/>
            <a:gd name="T4" fmla="*/ 4 w 547"/>
            <a:gd name="T5" fmla="*/ 310 h 628"/>
            <a:gd name="T6" fmla="*/ 0 w 547"/>
            <a:gd name="T7" fmla="*/ 150 h 628"/>
            <a:gd name="T8" fmla="*/ 72 w 547"/>
            <a:gd name="T9" fmla="*/ 25 h 628"/>
            <a:gd name="T10" fmla="*/ 205 w 547"/>
            <a:gd name="T11" fmla="*/ 0 h 628"/>
            <a:gd name="T12" fmla="*/ 388 w 547"/>
            <a:gd name="T13" fmla="*/ 0 h 628"/>
            <a:gd name="T14" fmla="*/ 534 w 547"/>
            <a:gd name="T15" fmla="*/ 269 h 628"/>
            <a:gd name="T16" fmla="*/ 547 w 547"/>
            <a:gd name="T17" fmla="*/ 469 h 628"/>
            <a:gd name="T18" fmla="*/ 357 w 547"/>
            <a:gd name="T19" fmla="*/ 568 h 628"/>
            <a:gd name="T20" fmla="*/ 239 w 547"/>
            <a:gd name="T21" fmla="*/ 628 h 62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547" h="628">
              <a:moveTo>
                <a:pt x="239" y="628"/>
              </a:moveTo>
              <a:lnTo>
                <a:pt x="136" y="344"/>
              </a:lnTo>
              <a:lnTo>
                <a:pt x="4" y="310"/>
              </a:lnTo>
              <a:lnTo>
                <a:pt x="0" y="150"/>
              </a:lnTo>
              <a:lnTo>
                <a:pt x="72" y="25"/>
              </a:lnTo>
              <a:lnTo>
                <a:pt x="205" y="0"/>
              </a:lnTo>
              <a:lnTo>
                <a:pt x="388" y="0"/>
              </a:lnTo>
              <a:lnTo>
                <a:pt x="534" y="269"/>
              </a:lnTo>
              <a:lnTo>
                <a:pt x="547" y="469"/>
              </a:lnTo>
              <a:lnTo>
                <a:pt x="357" y="568"/>
              </a:lnTo>
              <a:lnTo>
                <a:pt x="239" y="62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544126</xdr:colOff>
      <xdr:row>18</xdr:row>
      <xdr:rowOff>15570</xdr:rowOff>
    </xdr:from>
    <xdr:to>
      <xdr:col>4</xdr:col>
      <xdr:colOff>98101</xdr:colOff>
      <xdr:row>19</xdr:row>
      <xdr:rowOff>10417</xdr:rowOff>
    </xdr:to>
    <xdr:sp macro="" textlink="">
      <xdr:nvSpPr>
        <xdr:cNvPr id="69" name="rusmap1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 rot="648528">
          <a:off x="1744276" y="3377895"/>
          <a:ext cx="154050" cy="194872"/>
        </a:xfrm>
        <a:custGeom>
          <a:avLst/>
          <a:gdLst>
            <a:gd name="T0" fmla="*/ 263 w 500"/>
            <a:gd name="T1" fmla="*/ 589 h 589"/>
            <a:gd name="T2" fmla="*/ 159 w 500"/>
            <a:gd name="T3" fmla="*/ 499 h 589"/>
            <a:gd name="T4" fmla="*/ 0 w 500"/>
            <a:gd name="T5" fmla="*/ 435 h 589"/>
            <a:gd name="T6" fmla="*/ 105 w 500"/>
            <a:gd name="T7" fmla="*/ 219 h 589"/>
            <a:gd name="T8" fmla="*/ 145 w 500"/>
            <a:gd name="T9" fmla="*/ 60 h 589"/>
            <a:gd name="T10" fmla="*/ 263 w 500"/>
            <a:gd name="T11" fmla="*/ 0 h 589"/>
            <a:gd name="T12" fmla="*/ 396 w 500"/>
            <a:gd name="T13" fmla="*/ 36 h 589"/>
            <a:gd name="T14" fmla="*/ 500 w 500"/>
            <a:gd name="T15" fmla="*/ 318 h 589"/>
            <a:gd name="T16" fmla="*/ 263 w 500"/>
            <a:gd name="T17" fmla="*/ 589 h 58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500" h="589">
              <a:moveTo>
                <a:pt x="263" y="589"/>
              </a:moveTo>
              <a:lnTo>
                <a:pt x="159" y="499"/>
              </a:lnTo>
              <a:lnTo>
                <a:pt x="0" y="435"/>
              </a:lnTo>
              <a:lnTo>
                <a:pt x="105" y="219"/>
              </a:lnTo>
              <a:lnTo>
                <a:pt x="145" y="60"/>
              </a:lnTo>
              <a:lnTo>
                <a:pt x="263" y="0"/>
              </a:lnTo>
              <a:lnTo>
                <a:pt x="396" y="36"/>
              </a:lnTo>
              <a:lnTo>
                <a:pt x="500" y="318"/>
              </a:lnTo>
              <a:lnTo>
                <a:pt x="263" y="589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486261</xdr:colOff>
      <xdr:row>19</xdr:row>
      <xdr:rowOff>82580</xdr:rowOff>
    </xdr:from>
    <xdr:to>
      <xdr:col>4</xdr:col>
      <xdr:colOff>166503</xdr:colOff>
      <xdr:row>20</xdr:row>
      <xdr:rowOff>183838</xdr:rowOff>
    </xdr:to>
    <xdr:sp macro="" textlink="">
      <xdr:nvSpPr>
        <xdr:cNvPr id="70" name="rusmap6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 rot="648528">
          <a:off x="1686411" y="3644930"/>
          <a:ext cx="280317" cy="301283"/>
        </a:xfrm>
        <a:custGeom>
          <a:avLst/>
          <a:gdLst>
            <a:gd name="T0" fmla="*/ 98 w 866"/>
            <a:gd name="T1" fmla="*/ 105 h 898"/>
            <a:gd name="T2" fmla="*/ 0 w 866"/>
            <a:gd name="T3" fmla="*/ 309 h 898"/>
            <a:gd name="T4" fmla="*/ 123 w 866"/>
            <a:gd name="T5" fmla="*/ 487 h 898"/>
            <a:gd name="T6" fmla="*/ 186 w 866"/>
            <a:gd name="T7" fmla="*/ 630 h 898"/>
            <a:gd name="T8" fmla="*/ 192 w 866"/>
            <a:gd name="T9" fmla="*/ 898 h 898"/>
            <a:gd name="T10" fmla="*/ 384 w 866"/>
            <a:gd name="T11" fmla="*/ 613 h 898"/>
            <a:gd name="T12" fmla="*/ 576 w 866"/>
            <a:gd name="T13" fmla="*/ 433 h 898"/>
            <a:gd name="T14" fmla="*/ 866 w 866"/>
            <a:gd name="T15" fmla="*/ 254 h 898"/>
            <a:gd name="T16" fmla="*/ 807 w 866"/>
            <a:gd name="T17" fmla="*/ 90 h 898"/>
            <a:gd name="T18" fmla="*/ 645 w 866"/>
            <a:gd name="T19" fmla="*/ 0 h 898"/>
            <a:gd name="T20" fmla="*/ 556 w 866"/>
            <a:gd name="T21" fmla="*/ 120 h 898"/>
            <a:gd name="T22" fmla="*/ 428 w 866"/>
            <a:gd name="T23" fmla="*/ 160 h 898"/>
            <a:gd name="T24" fmla="*/ 246 w 866"/>
            <a:gd name="T25" fmla="*/ 150 h 898"/>
            <a:gd name="T26" fmla="*/ 98 w 866"/>
            <a:gd name="T27" fmla="*/ 105 h 8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866" h="898">
              <a:moveTo>
                <a:pt x="98" y="105"/>
              </a:moveTo>
              <a:lnTo>
                <a:pt x="0" y="309"/>
              </a:lnTo>
              <a:lnTo>
                <a:pt x="123" y="487"/>
              </a:lnTo>
              <a:lnTo>
                <a:pt x="186" y="630"/>
              </a:lnTo>
              <a:lnTo>
                <a:pt x="192" y="898"/>
              </a:lnTo>
              <a:lnTo>
                <a:pt x="384" y="613"/>
              </a:lnTo>
              <a:lnTo>
                <a:pt x="576" y="433"/>
              </a:lnTo>
              <a:lnTo>
                <a:pt x="866" y="254"/>
              </a:lnTo>
              <a:lnTo>
                <a:pt x="807" y="90"/>
              </a:lnTo>
              <a:lnTo>
                <a:pt x="645" y="0"/>
              </a:lnTo>
              <a:lnTo>
                <a:pt x="556" y="120"/>
              </a:lnTo>
              <a:lnTo>
                <a:pt x="428" y="160"/>
              </a:lnTo>
              <a:lnTo>
                <a:pt x="246" y="150"/>
              </a:lnTo>
              <a:lnTo>
                <a:pt x="98" y="105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474892</xdr:colOff>
      <xdr:row>18</xdr:row>
      <xdr:rowOff>163464</xdr:rowOff>
    </xdr:from>
    <xdr:to>
      <xdr:col>4</xdr:col>
      <xdr:colOff>121709</xdr:colOff>
      <xdr:row>19</xdr:row>
      <xdr:rowOff>180713</xdr:rowOff>
    </xdr:to>
    <xdr:sp macro="" textlink="">
      <xdr:nvSpPr>
        <xdr:cNvPr id="71" name="rusmap7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 rot="648528">
          <a:off x="1675042" y="3525789"/>
          <a:ext cx="246892" cy="217274"/>
        </a:xfrm>
        <a:custGeom>
          <a:avLst/>
          <a:gdLst>
            <a:gd name="T0" fmla="*/ 107 w 764"/>
            <a:gd name="T1" fmla="*/ 0 h 657"/>
            <a:gd name="T2" fmla="*/ 0 w 764"/>
            <a:gd name="T3" fmla="*/ 75 h 657"/>
            <a:gd name="T4" fmla="*/ 40 w 764"/>
            <a:gd name="T5" fmla="*/ 407 h 657"/>
            <a:gd name="T6" fmla="*/ 1 w 764"/>
            <a:gd name="T7" fmla="*/ 597 h 657"/>
            <a:gd name="T8" fmla="*/ 120 w 764"/>
            <a:gd name="T9" fmla="*/ 657 h 657"/>
            <a:gd name="T10" fmla="*/ 219 w 764"/>
            <a:gd name="T11" fmla="*/ 452 h 657"/>
            <a:gd name="T12" fmla="*/ 370 w 764"/>
            <a:gd name="T13" fmla="*/ 497 h 657"/>
            <a:gd name="T14" fmla="*/ 549 w 764"/>
            <a:gd name="T15" fmla="*/ 506 h 657"/>
            <a:gd name="T16" fmla="*/ 674 w 764"/>
            <a:gd name="T17" fmla="*/ 468 h 657"/>
            <a:gd name="T18" fmla="*/ 764 w 764"/>
            <a:gd name="T19" fmla="*/ 347 h 657"/>
            <a:gd name="T20" fmla="*/ 372 w 764"/>
            <a:gd name="T21" fmla="*/ 153 h 657"/>
            <a:gd name="T22" fmla="*/ 267 w 764"/>
            <a:gd name="T23" fmla="*/ 63 h 657"/>
            <a:gd name="T24" fmla="*/ 107 w 764"/>
            <a:gd name="T25" fmla="*/ 0 h 6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764" h="657">
              <a:moveTo>
                <a:pt x="107" y="0"/>
              </a:moveTo>
              <a:lnTo>
                <a:pt x="0" y="75"/>
              </a:lnTo>
              <a:lnTo>
                <a:pt x="40" y="407"/>
              </a:lnTo>
              <a:lnTo>
                <a:pt x="1" y="597"/>
              </a:lnTo>
              <a:lnTo>
                <a:pt x="120" y="657"/>
              </a:lnTo>
              <a:lnTo>
                <a:pt x="219" y="452"/>
              </a:lnTo>
              <a:lnTo>
                <a:pt x="370" y="497"/>
              </a:lnTo>
              <a:lnTo>
                <a:pt x="549" y="506"/>
              </a:lnTo>
              <a:lnTo>
                <a:pt x="674" y="468"/>
              </a:lnTo>
              <a:lnTo>
                <a:pt x="764" y="347"/>
              </a:lnTo>
              <a:lnTo>
                <a:pt x="372" y="153"/>
              </a:lnTo>
              <a:lnTo>
                <a:pt x="267" y="63"/>
              </a:lnTo>
              <a:lnTo>
                <a:pt x="107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61918</xdr:colOff>
      <xdr:row>18</xdr:row>
      <xdr:rowOff>173789</xdr:rowOff>
    </xdr:from>
    <xdr:to>
      <xdr:col>3</xdr:col>
      <xdr:colOff>550272</xdr:colOff>
      <xdr:row>21</xdr:row>
      <xdr:rowOff>5246</xdr:rowOff>
    </xdr:to>
    <xdr:sp macro="" textlink="">
      <xdr:nvSpPr>
        <xdr:cNvPr id="72" name="rusmap6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 rot="648528">
          <a:off x="1262068" y="3536114"/>
          <a:ext cx="488354" cy="431532"/>
        </a:xfrm>
        <a:custGeom>
          <a:avLst/>
          <a:gdLst>
            <a:gd name="T0" fmla="*/ 354 w 1420"/>
            <a:gd name="T1" fmla="*/ 0 h 1326"/>
            <a:gd name="T2" fmla="*/ 207 w 1420"/>
            <a:gd name="T3" fmla="*/ 90 h 1326"/>
            <a:gd name="T4" fmla="*/ 25 w 1420"/>
            <a:gd name="T5" fmla="*/ 75 h 1326"/>
            <a:gd name="T6" fmla="*/ 0 w 1420"/>
            <a:gd name="T7" fmla="*/ 249 h 1326"/>
            <a:gd name="T8" fmla="*/ 83 w 1420"/>
            <a:gd name="T9" fmla="*/ 345 h 1326"/>
            <a:gd name="T10" fmla="*/ 399 w 1420"/>
            <a:gd name="T11" fmla="*/ 518 h 1326"/>
            <a:gd name="T12" fmla="*/ 399 w 1420"/>
            <a:gd name="T13" fmla="*/ 688 h 1326"/>
            <a:gd name="T14" fmla="*/ 546 w 1420"/>
            <a:gd name="T15" fmla="*/ 1047 h 1326"/>
            <a:gd name="T16" fmla="*/ 650 w 1420"/>
            <a:gd name="T17" fmla="*/ 1062 h 1326"/>
            <a:gd name="T18" fmla="*/ 674 w 1420"/>
            <a:gd name="T19" fmla="*/ 1181 h 1326"/>
            <a:gd name="T20" fmla="*/ 679 w 1420"/>
            <a:gd name="T21" fmla="*/ 1326 h 1326"/>
            <a:gd name="T22" fmla="*/ 748 w 1420"/>
            <a:gd name="T23" fmla="*/ 1326 h 1326"/>
            <a:gd name="T24" fmla="*/ 792 w 1420"/>
            <a:gd name="T25" fmla="*/ 1181 h 1326"/>
            <a:gd name="T26" fmla="*/ 837 w 1420"/>
            <a:gd name="T27" fmla="*/ 1117 h 1326"/>
            <a:gd name="T28" fmla="*/ 910 w 1420"/>
            <a:gd name="T29" fmla="*/ 1166 h 1326"/>
            <a:gd name="T30" fmla="*/ 1033 w 1420"/>
            <a:gd name="T31" fmla="*/ 1072 h 1326"/>
            <a:gd name="T32" fmla="*/ 1137 w 1420"/>
            <a:gd name="T33" fmla="*/ 1132 h 1326"/>
            <a:gd name="T34" fmla="*/ 1279 w 1420"/>
            <a:gd name="T35" fmla="*/ 1117 h 1326"/>
            <a:gd name="T36" fmla="*/ 1420 w 1420"/>
            <a:gd name="T37" fmla="*/ 1061 h 1326"/>
            <a:gd name="T38" fmla="*/ 1412 w 1420"/>
            <a:gd name="T39" fmla="*/ 793 h 1326"/>
            <a:gd name="T40" fmla="*/ 1348 w 1420"/>
            <a:gd name="T41" fmla="*/ 648 h 1326"/>
            <a:gd name="T42" fmla="*/ 1225 w 1420"/>
            <a:gd name="T43" fmla="*/ 474 h 1326"/>
            <a:gd name="T44" fmla="*/ 1109 w 1420"/>
            <a:gd name="T45" fmla="*/ 413 h 1326"/>
            <a:gd name="T46" fmla="*/ 844 w 1420"/>
            <a:gd name="T47" fmla="*/ 356 h 1326"/>
            <a:gd name="T48" fmla="*/ 497 w 1420"/>
            <a:gd name="T49" fmla="*/ 68 h 1326"/>
            <a:gd name="T50" fmla="*/ 354 w 1420"/>
            <a:gd name="T51" fmla="*/ 0 h 13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420" h="1326">
              <a:moveTo>
                <a:pt x="354" y="0"/>
              </a:moveTo>
              <a:lnTo>
                <a:pt x="207" y="90"/>
              </a:lnTo>
              <a:lnTo>
                <a:pt x="25" y="75"/>
              </a:lnTo>
              <a:lnTo>
                <a:pt x="0" y="249"/>
              </a:lnTo>
              <a:lnTo>
                <a:pt x="83" y="345"/>
              </a:lnTo>
              <a:lnTo>
                <a:pt x="399" y="518"/>
              </a:lnTo>
              <a:lnTo>
                <a:pt x="399" y="688"/>
              </a:lnTo>
              <a:lnTo>
                <a:pt x="546" y="1047"/>
              </a:lnTo>
              <a:lnTo>
                <a:pt x="650" y="1062"/>
              </a:lnTo>
              <a:lnTo>
                <a:pt x="674" y="1181"/>
              </a:lnTo>
              <a:lnTo>
                <a:pt x="679" y="1326"/>
              </a:lnTo>
              <a:lnTo>
                <a:pt x="748" y="1326"/>
              </a:lnTo>
              <a:lnTo>
                <a:pt x="792" y="1181"/>
              </a:lnTo>
              <a:lnTo>
                <a:pt x="837" y="1117"/>
              </a:lnTo>
              <a:lnTo>
                <a:pt x="910" y="1166"/>
              </a:lnTo>
              <a:lnTo>
                <a:pt x="1033" y="1072"/>
              </a:lnTo>
              <a:lnTo>
                <a:pt x="1137" y="1132"/>
              </a:lnTo>
              <a:lnTo>
                <a:pt x="1279" y="1117"/>
              </a:lnTo>
              <a:lnTo>
                <a:pt x="1420" y="1061"/>
              </a:lnTo>
              <a:lnTo>
                <a:pt x="1412" y="793"/>
              </a:lnTo>
              <a:lnTo>
                <a:pt x="1348" y="648"/>
              </a:lnTo>
              <a:lnTo>
                <a:pt x="1225" y="474"/>
              </a:lnTo>
              <a:lnTo>
                <a:pt x="1109" y="413"/>
              </a:lnTo>
              <a:lnTo>
                <a:pt x="844" y="356"/>
              </a:lnTo>
              <a:lnTo>
                <a:pt x="497" y="68"/>
              </a:lnTo>
              <a:lnTo>
                <a:pt x="354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405694</xdr:colOff>
      <xdr:row>18</xdr:row>
      <xdr:rowOff>195536</xdr:rowOff>
    </xdr:from>
    <xdr:to>
      <xdr:col>3</xdr:col>
      <xdr:colOff>249339</xdr:colOff>
      <xdr:row>20</xdr:row>
      <xdr:rowOff>194564</xdr:rowOff>
    </xdr:to>
    <xdr:sp macro="" textlink="">
      <xdr:nvSpPr>
        <xdr:cNvPr id="73" name="rusmap7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 rot="648528">
          <a:off x="1005769" y="3557861"/>
          <a:ext cx="443720" cy="399078"/>
        </a:xfrm>
        <a:custGeom>
          <a:avLst/>
          <a:gdLst>
            <a:gd name="T0" fmla="*/ 786 w 1333"/>
            <a:gd name="T1" fmla="*/ 30 h 1212"/>
            <a:gd name="T2" fmla="*/ 665 w 1333"/>
            <a:gd name="T3" fmla="*/ 0 h 1212"/>
            <a:gd name="T4" fmla="*/ 487 w 1333"/>
            <a:gd name="T5" fmla="*/ 45 h 1212"/>
            <a:gd name="T6" fmla="*/ 328 w 1333"/>
            <a:gd name="T7" fmla="*/ 194 h 1212"/>
            <a:gd name="T8" fmla="*/ 310 w 1333"/>
            <a:gd name="T9" fmla="*/ 419 h 1212"/>
            <a:gd name="T10" fmla="*/ 325 w 1333"/>
            <a:gd name="T11" fmla="*/ 693 h 1212"/>
            <a:gd name="T12" fmla="*/ 162 w 1333"/>
            <a:gd name="T13" fmla="*/ 738 h 1212"/>
            <a:gd name="T14" fmla="*/ 0 w 1333"/>
            <a:gd name="T15" fmla="*/ 883 h 1212"/>
            <a:gd name="T16" fmla="*/ 89 w 1333"/>
            <a:gd name="T17" fmla="*/ 948 h 1212"/>
            <a:gd name="T18" fmla="*/ 79 w 1333"/>
            <a:gd name="T19" fmla="*/ 1062 h 1212"/>
            <a:gd name="T20" fmla="*/ 133 w 1333"/>
            <a:gd name="T21" fmla="*/ 1202 h 1212"/>
            <a:gd name="T22" fmla="*/ 300 w 1333"/>
            <a:gd name="T23" fmla="*/ 1212 h 1212"/>
            <a:gd name="T24" fmla="*/ 389 w 1333"/>
            <a:gd name="T25" fmla="*/ 1142 h 1212"/>
            <a:gd name="T26" fmla="*/ 507 w 1333"/>
            <a:gd name="T27" fmla="*/ 1112 h 1212"/>
            <a:gd name="T28" fmla="*/ 627 w 1333"/>
            <a:gd name="T29" fmla="*/ 1200 h 1212"/>
            <a:gd name="T30" fmla="*/ 699 w 1333"/>
            <a:gd name="T31" fmla="*/ 1142 h 1212"/>
            <a:gd name="T32" fmla="*/ 832 w 1333"/>
            <a:gd name="T33" fmla="*/ 1077 h 1212"/>
            <a:gd name="T34" fmla="*/ 916 w 1333"/>
            <a:gd name="T35" fmla="*/ 1077 h 1212"/>
            <a:gd name="T36" fmla="*/ 979 w 1333"/>
            <a:gd name="T37" fmla="*/ 1167 h 1212"/>
            <a:gd name="T38" fmla="*/ 1047 w 1333"/>
            <a:gd name="T39" fmla="*/ 1026 h 1212"/>
            <a:gd name="T40" fmla="*/ 1231 w 1333"/>
            <a:gd name="T41" fmla="*/ 913 h 1212"/>
            <a:gd name="T42" fmla="*/ 1333 w 1333"/>
            <a:gd name="T43" fmla="*/ 827 h 1212"/>
            <a:gd name="T44" fmla="*/ 1188 w 1333"/>
            <a:gd name="T45" fmla="*/ 471 h 1212"/>
            <a:gd name="T46" fmla="*/ 1186 w 1333"/>
            <a:gd name="T47" fmla="*/ 299 h 1212"/>
            <a:gd name="T48" fmla="*/ 871 w 1333"/>
            <a:gd name="T49" fmla="*/ 125 h 1212"/>
            <a:gd name="T50" fmla="*/ 786 w 1333"/>
            <a:gd name="T51" fmla="*/ 30 h 12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333" h="1212">
              <a:moveTo>
                <a:pt x="786" y="30"/>
              </a:moveTo>
              <a:lnTo>
                <a:pt x="665" y="0"/>
              </a:lnTo>
              <a:lnTo>
                <a:pt x="487" y="45"/>
              </a:lnTo>
              <a:lnTo>
                <a:pt x="328" y="194"/>
              </a:lnTo>
              <a:lnTo>
                <a:pt x="310" y="419"/>
              </a:lnTo>
              <a:lnTo>
                <a:pt x="325" y="693"/>
              </a:lnTo>
              <a:lnTo>
                <a:pt x="162" y="738"/>
              </a:lnTo>
              <a:lnTo>
                <a:pt x="0" y="883"/>
              </a:lnTo>
              <a:lnTo>
                <a:pt x="89" y="948"/>
              </a:lnTo>
              <a:lnTo>
                <a:pt x="79" y="1062"/>
              </a:lnTo>
              <a:lnTo>
                <a:pt x="133" y="1202"/>
              </a:lnTo>
              <a:lnTo>
                <a:pt x="300" y="1212"/>
              </a:lnTo>
              <a:lnTo>
                <a:pt x="389" y="1142"/>
              </a:lnTo>
              <a:lnTo>
                <a:pt x="507" y="1112"/>
              </a:lnTo>
              <a:lnTo>
                <a:pt x="627" y="1200"/>
              </a:lnTo>
              <a:lnTo>
                <a:pt x="699" y="1142"/>
              </a:lnTo>
              <a:lnTo>
                <a:pt x="832" y="1077"/>
              </a:lnTo>
              <a:lnTo>
                <a:pt x="916" y="1077"/>
              </a:lnTo>
              <a:lnTo>
                <a:pt x="979" y="1167"/>
              </a:lnTo>
              <a:lnTo>
                <a:pt x="1047" y="1026"/>
              </a:lnTo>
              <a:lnTo>
                <a:pt x="1231" y="913"/>
              </a:lnTo>
              <a:lnTo>
                <a:pt x="1333" y="827"/>
              </a:lnTo>
              <a:lnTo>
                <a:pt x="1188" y="471"/>
              </a:lnTo>
              <a:lnTo>
                <a:pt x="1186" y="299"/>
              </a:lnTo>
              <a:lnTo>
                <a:pt x="871" y="125"/>
              </a:lnTo>
              <a:lnTo>
                <a:pt x="786" y="3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224861</xdr:colOff>
      <xdr:row>17</xdr:row>
      <xdr:rowOff>197775</xdr:rowOff>
    </xdr:from>
    <xdr:to>
      <xdr:col>3</xdr:col>
      <xdr:colOff>507104</xdr:colOff>
      <xdr:row>19</xdr:row>
      <xdr:rowOff>114850</xdr:rowOff>
    </xdr:to>
    <xdr:sp macro="" textlink="">
      <xdr:nvSpPr>
        <xdr:cNvPr id="74" name="rusmap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 rot="648528">
          <a:off x="1425011" y="3360075"/>
          <a:ext cx="282243" cy="317125"/>
        </a:xfrm>
        <a:custGeom>
          <a:avLst/>
          <a:gdLst>
            <a:gd name="T0" fmla="*/ 30 w 822"/>
            <a:gd name="T1" fmla="*/ 529 h 943"/>
            <a:gd name="T2" fmla="*/ 0 w 822"/>
            <a:gd name="T3" fmla="*/ 364 h 943"/>
            <a:gd name="T4" fmla="*/ 15 w 822"/>
            <a:gd name="T5" fmla="*/ 180 h 943"/>
            <a:gd name="T6" fmla="*/ 84 w 822"/>
            <a:gd name="T7" fmla="*/ 0 h 943"/>
            <a:gd name="T8" fmla="*/ 184 w 822"/>
            <a:gd name="T9" fmla="*/ 169 h 943"/>
            <a:gd name="T10" fmla="*/ 324 w 822"/>
            <a:gd name="T11" fmla="*/ 169 h 943"/>
            <a:gd name="T12" fmla="*/ 429 w 822"/>
            <a:gd name="T13" fmla="*/ 244 h 943"/>
            <a:gd name="T14" fmla="*/ 556 w 822"/>
            <a:gd name="T15" fmla="*/ 374 h 943"/>
            <a:gd name="T16" fmla="*/ 689 w 822"/>
            <a:gd name="T17" fmla="*/ 394 h 943"/>
            <a:gd name="T18" fmla="*/ 780 w 822"/>
            <a:gd name="T19" fmla="*/ 420 h 943"/>
            <a:gd name="T20" fmla="*/ 822 w 822"/>
            <a:gd name="T21" fmla="*/ 754 h 943"/>
            <a:gd name="T22" fmla="*/ 783 w 822"/>
            <a:gd name="T23" fmla="*/ 943 h 943"/>
            <a:gd name="T24" fmla="*/ 517 w 822"/>
            <a:gd name="T25" fmla="*/ 883 h 943"/>
            <a:gd name="T26" fmla="*/ 172 w 822"/>
            <a:gd name="T27" fmla="*/ 599 h 943"/>
            <a:gd name="T28" fmla="*/ 30 w 822"/>
            <a:gd name="T29" fmla="*/ 529 h 9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822" h="943">
              <a:moveTo>
                <a:pt x="30" y="529"/>
              </a:moveTo>
              <a:lnTo>
                <a:pt x="0" y="364"/>
              </a:lnTo>
              <a:lnTo>
                <a:pt x="15" y="180"/>
              </a:lnTo>
              <a:lnTo>
                <a:pt x="84" y="0"/>
              </a:lnTo>
              <a:lnTo>
                <a:pt x="184" y="169"/>
              </a:lnTo>
              <a:lnTo>
                <a:pt x="324" y="169"/>
              </a:lnTo>
              <a:lnTo>
                <a:pt x="429" y="244"/>
              </a:lnTo>
              <a:lnTo>
                <a:pt x="556" y="374"/>
              </a:lnTo>
              <a:lnTo>
                <a:pt x="689" y="394"/>
              </a:lnTo>
              <a:lnTo>
                <a:pt x="780" y="420"/>
              </a:lnTo>
              <a:lnTo>
                <a:pt x="822" y="754"/>
              </a:lnTo>
              <a:lnTo>
                <a:pt x="783" y="943"/>
              </a:lnTo>
              <a:lnTo>
                <a:pt x="517" y="883"/>
              </a:lnTo>
              <a:lnTo>
                <a:pt x="172" y="599"/>
              </a:lnTo>
              <a:lnTo>
                <a:pt x="30" y="529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275661</xdr:colOff>
      <xdr:row>17</xdr:row>
      <xdr:rowOff>165455</xdr:rowOff>
    </xdr:from>
    <xdr:to>
      <xdr:col>3</xdr:col>
      <xdr:colOff>587614</xdr:colOff>
      <xdr:row>18</xdr:row>
      <xdr:rowOff>152834</xdr:rowOff>
    </xdr:to>
    <xdr:sp macro="" textlink="">
      <xdr:nvSpPr>
        <xdr:cNvPr id="75" name="rusmap42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 rot="648528">
          <a:off x="1475811" y="3327755"/>
          <a:ext cx="311953" cy="187404"/>
        </a:xfrm>
        <a:custGeom>
          <a:avLst/>
          <a:gdLst>
            <a:gd name="T0" fmla="*/ 161 w 909"/>
            <a:gd name="T1" fmla="*/ 0 h 570"/>
            <a:gd name="T2" fmla="*/ 0 w 909"/>
            <a:gd name="T3" fmla="*/ 151 h 570"/>
            <a:gd name="T4" fmla="*/ 101 w 909"/>
            <a:gd name="T5" fmla="*/ 319 h 570"/>
            <a:gd name="T6" fmla="*/ 239 w 909"/>
            <a:gd name="T7" fmla="*/ 319 h 570"/>
            <a:gd name="T8" fmla="*/ 343 w 909"/>
            <a:gd name="T9" fmla="*/ 394 h 570"/>
            <a:gd name="T10" fmla="*/ 471 w 909"/>
            <a:gd name="T11" fmla="*/ 524 h 570"/>
            <a:gd name="T12" fmla="*/ 603 w 909"/>
            <a:gd name="T13" fmla="*/ 544 h 570"/>
            <a:gd name="T14" fmla="*/ 695 w 909"/>
            <a:gd name="T15" fmla="*/ 570 h 570"/>
            <a:gd name="T16" fmla="*/ 803 w 909"/>
            <a:gd name="T17" fmla="*/ 498 h 570"/>
            <a:gd name="T18" fmla="*/ 909 w 909"/>
            <a:gd name="T19" fmla="*/ 276 h 570"/>
            <a:gd name="T20" fmla="*/ 633 w 909"/>
            <a:gd name="T21" fmla="*/ 289 h 570"/>
            <a:gd name="T22" fmla="*/ 456 w 909"/>
            <a:gd name="T23" fmla="*/ 195 h 570"/>
            <a:gd name="T24" fmla="*/ 161 w 909"/>
            <a:gd name="T25" fmla="*/ 0 h 5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909" h="570">
              <a:moveTo>
                <a:pt x="161" y="0"/>
              </a:moveTo>
              <a:lnTo>
                <a:pt x="0" y="151"/>
              </a:lnTo>
              <a:lnTo>
                <a:pt x="101" y="319"/>
              </a:lnTo>
              <a:lnTo>
                <a:pt x="239" y="319"/>
              </a:lnTo>
              <a:lnTo>
                <a:pt x="343" y="394"/>
              </a:lnTo>
              <a:lnTo>
                <a:pt x="471" y="524"/>
              </a:lnTo>
              <a:lnTo>
                <a:pt x="603" y="544"/>
              </a:lnTo>
              <a:lnTo>
                <a:pt x="695" y="570"/>
              </a:lnTo>
              <a:lnTo>
                <a:pt x="803" y="498"/>
              </a:lnTo>
              <a:lnTo>
                <a:pt x="909" y="276"/>
              </a:lnTo>
              <a:lnTo>
                <a:pt x="633" y="289"/>
              </a:lnTo>
              <a:lnTo>
                <a:pt x="456" y="195"/>
              </a:lnTo>
              <a:lnTo>
                <a:pt x="161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358058</xdr:colOff>
      <xdr:row>16</xdr:row>
      <xdr:rowOff>189051</xdr:rowOff>
    </xdr:from>
    <xdr:to>
      <xdr:col>4</xdr:col>
      <xdr:colOff>248124</xdr:colOff>
      <xdr:row>18</xdr:row>
      <xdr:rowOff>87267</xdr:rowOff>
    </xdr:to>
    <xdr:sp macro="" textlink="">
      <xdr:nvSpPr>
        <xdr:cNvPr id="76" name="rusmap46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 rot="648528">
          <a:off x="1558208" y="3151326"/>
          <a:ext cx="490141" cy="298266"/>
        </a:xfrm>
        <a:custGeom>
          <a:avLst/>
          <a:gdLst>
            <a:gd name="T0" fmla="*/ 471 w 1475"/>
            <a:gd name="T1" fmla="*/ 185 h 917"/>
            <a:gd name="T2" fmla="*/ 404 w 1475"/>
            <a:gd name="T3" fmla="*/ 257 h 917"/>
            <a:gd name="T4" fmla="*/ 34 w 1475"/>
            <a:gd name="T5" fmla="*/ 379 h 917"/>
            <a:gd name="T6" fmla="*/ 0 w 1475"/>
            <a:gd name="T7" fmla="*/ 629 h 917"/>
            <a:gd name="T8" fmla="*/ 296 w 1475"/>
            <a:gd name="T9" fmla="*/ 824 h 917"/>
            <a:gd name="T10" fmla="*/ 470 w 1475"/>
            <a:gd name="T11" fmla="*/ 917 h 917"/>
            <a:gd name="T12" fmla="*/ 749 w 1475"/>
            <a:gd name="T13" fmla="*/ 904 h 917"/>
            <a:gd name="T14" fmla="*/ 786 w 1475"/>
            <a:gd name="T15" fmla="*/ 748 h 917"/>
            <a:gd name="T16" fmla="*/ 906 w 1475"/>
            <a:gd name="T17" fmla="*/ 688 h 917"/>
            <a:gd name="T18" fmla="*/ 903 w 1475"/>
            <a:gd name="T19" fmla="*/ 529 h 917"/>
            <a:gd name="T20" fmla="*/ 973 w 1475"/>
            <a:gd name="T21" fmla="*/ 404 h 917"/>
            <a:gd name="T22" fmla="*/ 1111 w 1475"/>
            <a:gd name="T23" fmla="*/ 379 h 917"/>
            <a:gd name="T24" fmla="*/ 1288 w 1475"/>
            <a:gd name="T25" fmla="*/ 379 h 917"/>
            <a:gd name="T26" fmla="*/ 1475 w 1475"/>
            <a:gd name="T27" fmla="*/ 195 h 917"/>
            <a:gd name="T28" fmla="*/ 1165 w 1475"/>
            <a:gd name="T29" fmla="*/ 15 h 917"/>
            <a:gd name="T30" fmla="*/ 944 w 1475"/>
            <a:gd name="T31" fmla="*/ 0 h 917"/>
            <a:gd name="T32" fmla="*/ 771 w 1475"/>
            <a:gd name="T33" fmla="*/ 30 h 917"/>
            <a:gd name="T34" fmla="*/ 668 w 1475"/>
            <a:gd name="T35" fmla="*/ 165 h 917"/>
            <a:gd name="T36" fmla="*/ 566 w 1475"/>
            <a:gd name="T37" fmla="*/ 149 h 917"/>
            <a:gd name="T38" fmla="*/ 471 w 1475"/>
            <a:gd name="T39" fmla="*/ 185 h 91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475" h="917">
              <a:moveTo>
                <a:pt x="471" y="185"/>
              </a:moveTo>
              <a:lnTo>
                <a:pt x="404" y="257"/>
              </a:lnTo>
              <a:lnTo>
                <a:pt x="34" y="379"/>
              </a:lnTo>
              <a:lnTo>
                <a:pt x="0" y="629"/>
              </a:lnTo>
              <a:lnTo>
                <a:pt x="296" y="824"/>
              </a:lnTo>
              <a:lnTo>
                <a:pt x="470" y="917"/>
              </a:lnTo>
              <a:lnTo>
                <a:pt x="749" y="904"/>
              </a:lnTo>
              <a:lnTo>
                <a:pt x="786" y="748"/>
              </a:lnTo>
              <a:lnTo>
                <a:pt x="906" y="688"/>
              </a:lnTo>
              <a:lnTo>
                <a:pt x="903" y="529"/>
              </a:lnTo>
              <a:lnTo>
                <a:pt x="973" y="404"/>
              </a:lnTo>
              <a:lnTo>
                <a:pt x="1111" y="379"/>
              </a:lnTo>
              <a:lnTo>
                <a:pt x="1288" y="379"/>
              </a:lnTo>
              <a:lnTo>
                <a:pt x="1475" y="195"/>
              </a:lnTo>
              <a:lnTo>
                <a:pt x="1165" y="15"/>
              </a:lnTo>
              <a:lnTo>
                <a:pt x="944" y="0"/>
              </a:lnTo>
              <a:lnTo>
                <a:pt x="771" y="30"/>
              </a:lnTo>
              <a:lnTo>
                <a:pt x="668" y="165"/>
              </a:lnTo>
              <a:lnTo>
                <a:pt x="566" y="149"/>
              </a:lnTo>
              <a:lnTo>
                <a:pt x="471" y="185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421852</xdr:colOff>
      <xdr:row>16</xdr:row>
      <xdr:rowOff>80793</xdr:rowOff>
    </xdr:from>
    <xdr:to>
      <xdr:col>4</xdr:col>
      <xdr:colOff>100235</xdr:colOff>
      <xdr:row>17</xdr:row>
      <xdr:rowOff>32701</xdr:rowOff>
    </xdr:to>
    <xdr:sp macro="" textlink="">
      <xdr:nvSpPr>
        <xdr:cNvPr id="77" name="rusmap18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 rot="648528">
          <a:off x="1622002" y="3043068"/>
          <a:ext cx="278458" cy="151933"/>
        </a:xfrm>
        <a:custGeom>
          <a:avLst/>
          <a:gdLst>
            <a:gd name="T0" fmla="*/ 0 w 857"/>
            <a:gd name="T1" fmla="*/ 21 h 469"/>
            <a:gd name="T2" fmla="*/ 6 w 857"/>
            <a:gd name="T3" fmla="*/ 187 h 469"/>
            <a:gd name="T4" fmla="*/ 45 w 857"/>
            <a:gd name="T5" fmla="*/ 298 h 469"/>
            <a:gd name="T6" fmla="*/ 192 w 857"/>
            <a:gd name="T7" fmla="*/ 391 h 469"/>
            <a:gd name="T8" fmla="*/ 385 w 857"/>
            <a:gd name="T9" fmla="*/ 469 h 469"/>
            <a:gd name="T10" fmla="*/ 478 w 857"/>
            <a:gd name="T11" fmla="*/ 434 h 469"/>
            <a:gd name="T12" fmla="*/ 582 w 857"/>
            <a:gd name="T13" fmla="*/ 449 h 469"/>
            <a:gd name="T14" fmla="*/ 684 w 857"/>
            <a:gd name="T15" fmla="*/ 313 h 469"/>
            <a:gd name="T16" fmla="*/ 857 w 857"/>
            <a:gd name="T17" fmla="*/ 283 h 469"/>
            <a:gd name="T18" fmla="*/ 678 w 857"/>
            <a:gd name="T19" fmla="*/ 169 h 469"/>
            <a:gd name="T20" fmla="*/ 332 w 857"/>
            <a:gd name="T21" fmla="*/ 0 h 469"/>
            <a:gd name="T22" fmla="*/ 0 w 857"/>
            <a:gd name="T23" fmla="*/ 21 h 4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857" h="469">
              <a:moveTo>
                <a:pt x="0" y="21"/>
              </a:moveTo>
              <a:lnTo>
                <a:pt x="6" y="187"/>
              </a:lnTo>
              <a:lnTo>
                <a:pt x="45" y="298"/>
              </a:lnTo>
              <a:lnTo>
                <a:pt x="192" y="391"/>
              </a:lnTo>
              <a:lnTo>
                <a:pt x="385" y="469"/>
              </a:lnTo>
              <a:lnTo>
                <a:pt x="478" y="434"/>
              </a:lnTo>
              <a:lnTo>
                <a:pt x="582" y="449"/>
              </a:lnTo>
              <a:lnTo>
                <a:pt x="684" y="313"/>
              </a:lnTo>
              <a:lnTo>
                <a:pt x="857" y="283"/>
              </a:lnTo>
              <a:lnTo>
                <a:pt x="678" y="169"/>
              </a:lnTo>
              <a:lnTo>
                <a:pt x="332" y="0"/>
              </a:lnTo>
              <a:lnTo>
                <a:pt x="0" y="21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385292</xdr:colOff>
      <xdr:row>14</xdr:row>
      <xdr:rowOff>197850</xdr:rowOff>
    </xdr:from>
    <xdr:to>
      <xdr:col>4</xdr:col>
      <xdr:colOff>67390</xdr:colOff>
      <xdr:row>16</xdr:row>
      <xdr:rowOff>75721</xdr:rowOff>
    </xdr:to>
    <xdr:sp macro="" textlink="">
      <xdr:nvSpPr>
        <xdr:cNvPr id="78" name="rusmap80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 rot="648528">
          <a:off x="1585442" y="2760075"/>
          <a:ext cx="282173" cy="277921"/>
        </a:xfrm>
        <a:custGeom>
          <a:avLst/>
          <a:gdLst>
            <a:gd name="T0" fmla="*/ 320 w 871"/>
            <a:gd name="T1" fmla="*/ 105 h 829"/>
            <a:gd name="T2" fmla="*/ 220 w 871"/>
            <a:gd name="T3" fmla="*/ 332 h 829"/>
            <a:gd name="T4" fmla="*/ 53 w 871"/>
            <a:gd name="T5" fmla="*/ 454 h 829"/>
            <a:gd name="T6" fmla="*/ 0 w 871"/>
            <a:gd name="T7" fmla="*/ 619 h 829"/>
            <a:gd name="T8" fmla="*/ 262 w 871"/>
            <a:gd name="T9" fmla="*/ 829 h 829"/>
            <a:gd name="T10" fmla="*/ 590 w 871"/>
            <a:gd name="T11" fmla="*/ 808 h 829"/>
            <a:gd name="T12" fmla="*/ 775 w 871"/>
            <a:gd name="T13" fmla="*/ 614 h 829"/>
            <a:gd name="T14" fmla="*/ 871 w 871"/>
            <a:gd name="T15" fmla="*/ 392 h 829"/>
            <a:gd name="T16" fmla="*/ 763 w 871"/>
            <a:gd name="T17" fmla="*/ 319 h 829"/>
            <a:gd name="T18" fmla="*/ 751 w 871"/>
            <a:gd name="T19" fmla="*/ 211 h 829"/>
            <a:gd name="T20" fmla="*/ 674 w 871"/>
            <a:gd name="T21" fmla="*/ 163 h 829"/>
            <a:gd name="T22" fmla="*/ 571 w 871"/>
            <a:gd name="T23" fmla="*/ 154 h 829"/>
            <a:gd name="T24" fmla="*/ 585 w 871"/>
            <a:gd name="T25" fmla="*/ 30 h 829"/>
            <a:gd name="T26" fmla="*/ 487 w 871"/>
            <a:gd name="T27" fmla="*/ 0 h 829"/>
            <a:gd name="T28" fmla="*/ 481 w 871"/>
            <a:gd name="T29" fmla="*/ 106 h 829"/>
            <a:gd name="T30" fmla="*/ 413 w 871"/>
            <a:gd name="T31" fmla="*/ 65 h 829"/>
            <a:gd name="T32" fmla="*/ 320 w 871"/>
            <a:gd name="T33" fmla="*/ 105 h 8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871" h="829">
              <a:moveTo>
                <a:pt x="320" y="105"/>
              </a:moveTo>
              <a:lnTo>
                <a:pt x="220" y="332"/>
              </a:lnTo>
              <a:lnTo>
                <a:pt x="53" y="454"/>
              </a:lnTo>
              <a:lnTo>
                <a:pt x="0" y="619"/>
              </a:lnTo>
              <a:lnTo>
                <a:pt x="262" y="829"/>
              </a:lnTo>
              <a:lnTo>
                <a:pt x="590" y="808"/>
              </a:lnTo>
              <a:lnTo>
                <a:pt x="775" y="614"/>
              </a:lnTo>
              <a:lnTo>
                <a:pt x="871" y="392"/>
              </a:lnTo>
              <a:lnTo>
                <a:pt x="763" y="319"/>
              </a:lnTo>
              <a:lnTo>
                <a:pt x="751" y="211"/>
              </a:lnTo>
              <a:lnTo>
                <a:pt x="674" y="163"/>
              </a:lnTo>
              <a:lnTo>
                <a:pt x="571" y="154"/>
              </a:lnTo>
              <a:lnTo>
                <a:pt x="585" y="30"/>
              </a:lnTo>
              <a:lnTo>
                <a:pt x="487" y="0"/>
              </a:lnTo>
              <a:lnTo>
                <a:pt x="481" y="106"/>
              </a:lnTo>
              <a:lnTo>
                <a:pt x="413" y="65"/>
              </a:lnTo>
              <a:lnTo>
                <a:pt x="320" y="10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309022</xdr:colOff>
      <xdr:row>15</xdr:row>
      <xdr:rowOff>197963</xdr:rowOff>
    </xdr:from>
    <xdr:to>
      <xdr:col>3</xdr:col>
      <xdr:colOff>555984</xdr:colOff>
      <xdr:row>17</xdr:row>
      <xdr:rowOff>73777</xdr:rowOff>
    </xdr:to>
    <xdr:sp macro="" textlink="">
      <xdr:nvSpPr>
        <xdr:cNvPr id="79" name="rusmap75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 rot="648528">
          <a:off x="1509172" y="2960213"/>
          <a:ext cx="246962" cy="275864"/>
        </a:xfrm>
        <a:custGeom>
          <a:avLst/>
          <a:gdLst>
            <a:gd name="T0" fmla="*/ 75 w 718"/>
            <a:gd name="T1" fmla="*/ 0 h 852"/>
            <a:gd name="T2" fmla="*/ 0 w 718"/>
            <a:gd name="T3" fmla="*/ 277 h 852"/>
            <a:gd name="T4" fmla="*/ 69 w 718"/>
            <a:gd name="T5" fmla="*/ 442 h 852"/>
            <a:gd name="T6" fmla="*/ 31 w 718"/>
            <a:gd name="T7" fmla="*/ 582 h 852"/>
            <a:gd name="T8" fmla="*/ 283 w 718"/>
            <a:gd name="T9" fmla="*/ 852 h 852"/>
            <a:gd name="T10" fmla="*/ 651 w 718"/>
            <a:gd name="T11" fmla="*/ 729 h 852"/>
            <a:gd name="T12" fmla="*/ 718 w 718"/>
            <a:gd name="T13" fmla="*/ 656 h 852"/>
            <a:gd name="T14" fmla="*/ 525 w 718"/>
            <a:gd name="T15" fmla="*/ 579 h 852"/>
            <a:gd name="T16" fmla="*/ 379 w 718"/>
            <a:gd name="T17" fmla="*/ 487 h 852"/>
            <a:gd name="T18" fmla="*/ 339 w 718"/>
            <a:gd name="T19" fmla="*/ 372 h 852"/>
            <a:gd name="T20" fmla="*/ 334 w 718"/>
            <a:gd name="T21" fmla="*/ 208 h 852"/>
            <a:gd name="T22" fmla="*/ 75 w 718"/>
            <a:gd name="T23" fmla="*/ 0 h 8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718" h="852">
              <a:moveTo>
                <a:pt x="75" y="0"/>
              </a:moveTo>
              <a:lnTo>
                <a:pt x="0" y="277"/>
              </a:lnTo>
              <a:lnTo>
                <a:pt x="69" y="442"/>
              </a:lnTo>
              <a:lnTo>
                <a:pt x="31" y="582"/>
              </a:lnTo>
              <a:lnTo>
                <a:pt x="283" y="852"/>
              </a:lnTo>
              <a:lnTo>
                <a:pt x="651" y="729"/>
              </a:lnTo>
              <a:lnTo>
                <a:pt x="718" y="656"/>
              </a:lnTo>
              <a:lnTo>
                <a:pt x="525" y="579"/>
              </a:lnTo>
              <a:lnTo>
                <a:pt x="379" y="487"/>
              </a:lnTo>
              <a:lnTo>
                <a:pt x="339" y="372"/>
              </a:lnTo>
              <a:lnTo>
                <a:pt x="334" y="208"/>
              </a:lnTo>
              <a:lnTo>
                <a:pt x="75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143668</xdr:colOff>
      <xdr:row>15</xdr:row>
      <xdr:rowOff>103541</xdr:rowOff>
    </xdr:from>
    <xdr:to>
      <xdr:col>3</xdr:col>
      <xdr:colOff>349779</xdr:colOff>
      <xdr:row>16</xdr:row>
      <xdr:rowOff>184265</xdr:rowOff>
    </xdr:to>
    <xdr:sp macro="" textlink="">
      <xdr:nvSpPr>
        <xdr:cNvPr id="80" name="rusmap4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 rot="648528">
          <a:off x="1343818" y="2865791"/>
          <a:ext cx="206111" cy="280749"/>
        </a:xfrm>
        <a:custGeom>
          <a:avLst/>
          <a:gdLst>
            <a:gd name="T0" fmla="*/ 596 w 596"/>
            <a:gd name="T1" fmla="*/ 170 h 843"/>
            <a:gd name="T2" fmla="*/ 355 w 596"/>
            <a:gd name="T3" fmla="*/ 5 h 843"/>
            <a:gd name="T4" fmla="*/ 197 w 596"/>
            <a:gd name="T5" fmla="*/ 0 h 843"/>
            <a:gd name="T6" fmla="*/ 123 w 596"/>
            <a:gd name="T7" fmla="*/ 42 h 843"/>
            <a:gd name="T8" fmla="*/ 0 w 596"/>
            <a:gd name="T9" fmla="*/ 269 h 843"/>
            <a:gd name="T10" fmla="*/ 64 w 596"/>
            <a:gd name="T11" fmla="*/ 404 h 843"/>
            <a:gd name="T12" fmla="*/ 89 w 596"/>
            <a:gd name="T13" fmla="*/ 589 h 843"/>
            <a:gd name="T14" fmla="*/ 227 w 596"/>
            <a:gd name="T15" fmla="*/ 718 h 843"/>
            <a:gd name="T16" fmla="*/ 207 w 596"/>
            <a:gd name="T17" fmla="*/ 843 h 843"/>
            <a:gd name="T18" fmla="*/ 389 w 596"/>
            <a:gd name="T19" fmla="*/ 793 h 843"/>
            <a:gd name="T20" fmla="*/ 552 w 596"/>
            <a:gd name="T21" fmla="*/ 752 h 843"/>
            <a:gd name="T22" fmla="*/ 592 w 596"/>
            <a:gd name="T23" fmla="*/ 614 h 843"/>
            <a:gd name="T24" fmla="*/ 522 w 596"/>
            <a:gd name="T25" fmla="*/ 449 h 843"/>
            <a:gd name="T26" fmla="*/ 596 w 596"/>
            <a:gd name="T27" fmla="*/ 170 h 84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596" h="843">
              <a:moveTo>
                <a:pt x="596" y="170"/>
              </a:moveTo>
              <a:lnTo>
                <a:pt x="355" y="5"/>
              </a:lnTo>
              <a:lnTo>
                <a:pt x="197" y="0"/>
              </a:lnTo>
              <a:lnTo>
                <a:pt x="123" y="42"/>
              </a:lnTo>
              <a:lnTo>
                <a:pt x="0" y="269"/>
              </a:lnTo>
              <a:lnTo>
                <a:pt x="64" y="404"/>
              </a:lnTo>
              <a:lnTo>
                <a:pt x="89" y="589"/>
              </a:lnTo>
              <a:lnTo>
                <a:pt x="227" y="718"/>
              </a:lnTo>
              <a:lnTo>
                <a:pt x="207" y="843"/>
              </a:lnTo>
              <a:lnTo>
                <a:pt x="389" y="793"/>
              </a:lnTo>
              <a:lnTo>
                <a:pt x="552" y="752"/>
              </a:lnTo>
              <a:lnTo>
                <a:pt x="592" y="614"/>
              </a:lnTo>
              <a:lnTo>
                <a:pt x="522" y="449"/>
              </a:lnTo>
              <a:lnTo>
                <a:pt x="596" y="170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129601</xdr:colOff>
      <xdr:row>16</xdr:row>
      <xdr:rowOff>157872</xdr:rowOff>
    </xdr:from>
    <xdr:to>
      <xdr:col>3</xdr:col>
      <xdr:colOff>376563</xdr:colOff>
      <xdr:row>17</xdr:row>
      <xdr:rowOff>180722</xdr:rowOff>
    </xdr:to>
    <xdr:sp macro="" textlink="">
      <xdr:nvSpPr>
        <xdr:cNvPr id="81" name="rusmap58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 rot="648528">
          <a:off x="1329751" y="3120147"/>
          <a:ext cx="246962" cy="222875"/>
        </a:xfrm>
        <a:custGeom>
          <a:avLst/>
          <a:gdLst>
            <a:gd name="T0" fmla="*/ 389 w 716"/>
            <a:gd name="T1" fmla="*/ 623 h 669"/>
            <a:gd name="T2" fmla="*/ 237 w 716"/>
            <a:gd name="T3" fmla="*/ 628 h 669"/>
            <a:gd name="T4" fmla="*/ 65 w 716"/>
            <a:gd name="T5" fmla="*/ 538 h 669"/>
            <a:gd name="T6" fmla="*/ 75 w 716"/>
            <a:gd name="T7" fmla="*/ 449 h 669"/>
            <a:gd name="T8" fmla="*/ 0 w 716"/>
            <a:gd name="T9" fmla="*/ 395 h 669"/>
            <a:gd name="T10" fmla="*/ 119 w 716"/>
            <a:gd name="T11" fmla="*/ 92 h 669"/>
            <a:gd name="T12" fmla="*/ 296 w 716"/>
            <a:gd name="T13" fmla="*/ 41 h 669"/>
            <a:gd name="T14" fmla="*/ 463 w 716"/>
            <a:gd name="T15" fmla="*/ 0 h 669"/>
            <a:gd name="T16" fmla="*/ 716 w 716"/>
            <a:gd name="T17" fmla="*/ 267 h 669"/>
            <a:gd name="T18" fmla="*/ 680 w 716"/>
            <a:gd name="T19" fmla="*/ 519 h 669"/>
            <a:gd name="T20" fmla="*/ 518 w 716"/>
            <a:gd name="T21" fmla="*/ 669 h 669"/>
            <a:gd name="T22" fmla="*/ 389 w 716"/>
            <a:gd name="T23" fmla="*/ 623 h 6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716" h="669">
              <a:moveTo>
                <a:pt x="389" y="623"/>
              </a:moveTo>
              <a:lnTo>
                <a:pt x="237" y="628"/>
              </a:lnTo>
              <a:lnTo>
                <a:pt x="65" y="538"/>
              </a:lnTo>
              <a:lnTo>
                <a:pt x="75" y="449"/>
              </a:lnTo>
              <a:lnTo>
                <a:pt x="0" y="395"/>
              </a:lnTo>
              <a:lnTo>
                <a:pt x="119" y="92"/>
              </a:lnTo>
              <a:lnTo>
                <a:pt x="296" y="41"/>
              </a:lnTo>
              <a:lnTo>
                <a:pt x="463" y="0"/>
              </a:lnTo>
              <a:lnTo>
                <a:pt x="716" y="267"/>
              </a:lnTo>
              <a:lnTo>
                <a:pt x="680" y="519"/>
              </a:lnTo>
              <a:lnTo>
                <a:pt x="518" y="669"/>
              </a:lnTo>
              <a:lnTo>
                <a:pt x="389" y="62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90910</xdr:colOff>
      <xdr:row>17</xdr:row>
      <xdr:rowOff>125756</xdr:rowOff>
    </xdr:from>
    <xdr:to>
      <xdr:col>3</xdr:col>
      <xdr:colOff>271026</xdr:colOff>
      <xdr:row>18</xdr:row>
      <xdr:rowOff>174741</xdr:rowOff>
    </xdr:to>
    <xdr:sp macro="" textlink="">
      <xdr:nvSpPr>
        <xdr:cNvPr id="82" name="rusmap66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 rot="648528">
          <a:off x="1291060" y="3288056"/>
          <a:ext cx="180116" cy="249010"/>
        </a:xfrm>
        <a:custGeom>
          <a:avLst/>
          <a:gdLst>
            <a:gd name="T0" fmla="*/ 74 w 526"/>
            <a:gd name="T1" fmla="*/ 0 h 747"/>
            <a:gd name="T2" fmla="*/ 29 w 526"/>
            <a:gd name="T3" fmla="*/ 164 h 747"/>
            <a:gd name="T4" fmla="*/ 14 w 526"/>
            <a:gd name="T5" fmla="*/ 458 h 747"/>
            <a:gd name="T6" fmla="*/ 0 w 526"/>
            <a:gd name="T7" fmla="*/ 548 h 747"/>
            <a:gd name="T8" fmla="*/ 141 w 526"/>
            <a:gd name="T9" fmla="*/ 734 h 747"/>
            <a:gd name="T10" fmla="*/ 324 w 526"/>
            <a:gd name="T11" fmla="*/ 747 h 747"/>
            <a:gd name="T12" fmla="*/ 473 w 526"/>
            <a:gd name="T13" fmla="*/ 657 h 747"/>
            <a:gd name="T14" fmla="*/ 443 w 526"/>
            <a:gd name="T15" fmla="*/ 494 h 747"/>
            <a:gd name="T16" fmla="*/ 458 w 526"/>
            <a:gd name="T17" fmla="*/ 308 h 747"/>
            <a:gd name="T18" fmla="*/ 526 w 526"/>
            <a:gd name="T19" fmla="*/ 128 h 747"/>
            <a:gd name="T20" fmla="*/ 404 w 526"/>
            <a:gd name="T21" fmla="*/ 84 h 747"/>
            <a:gd name="T22" fmla="*/ 246 w 526"/>
            <a:gd name="T23" fmla="*/ 87 h 747"/>
            <a:gd name="T24" fmla="*/ 74 w 526"/>
            <a:gd name="T25" fmla="*/ 0 h 7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526" h="747">
              <a:moveTo>
                <a:pt x="74" y="0"/>
              </a:moveTo>
              <a:lnTo>
                <a:pt x="29" y="164"/>
              </a:lnTo>
              <a:lnTo>
                <a:pt x="14" y="458"/>
              </a:lnTo>
              <a:lnTo>
                <a:pt x="0" y="548"/>
              </a:lnTo>
              <a:lnTo>
                <a:pt x="141" y="734"/>
              </a:lnTo>
              <a:lnTo>
                <a:pt x="324" y="747"/>
              </a:lnTo>
              <a:lnTo>
                <a:pt x="473" y="657"/>
              </a:lnTo>
              <a:lnTo>
                <a:pt x="443" y="494"/>
              </a:lnTo>
              <a:lnTo>
                <a:pt x="458" y="308"/>
              </a:lnTo>
              <a:lnTo>
                <a:pt x="526" y="128"/>
              </a:lnTo>
              <a:lnTo>
                <a:pt x="404" y="84"/>
              </a:lnTo>
              <a:lnTo>
                <a:pt x="246" y="87"/>
              </a:lnTo>
              <a:lnTo>
                <a:pt x="74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426679</xdr:colOff>
      <xdr:row>17</xdr:row>
      <xdr:rowOff>180034</xdr:rowOff>
    </xdr:from>
    <xdr:to>
      <xdr:col>3</xdr:col>
      <xdr:colOff>123631</xdr:colOff>
      <xdr:row>19</xdr:row>
      <xdr:rowOff>37179</xdr:rowOff>
    </xdr:to>
    <xdr:sp macro="" textlink="">
      <xdr:nvSpPr>
        <xdr:cNvPr id="83" name="rusmap78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 rot="648528">
          <a:off x="1026754" y="3342334"/>
          <a:ext cx="297027" cy="257195"/>
        </a:xfrm>
        <a:custGeom>
          <a:avLst/>
          <a:gdLst>
            <a:gd name="T0" fmla="*/ 237 w 913"/>
            <a:gd name="T1" fmla="*/ 0 h 802"/>
            <a:gd name="T2" fmla="*/ 114 w 913"/>
            <a:gd name="T3" fmla="*/ 311 h 802"/>
            <a:gd name="T4" fmla="*/ 0 w 913"/>
            <a:gd name="T5" fmla="*/ 482 h 802"/>
            <a:gd name="T6" fmla="*/ 45 w 913"/>
            <a:gd name="T7" fmla="*/ 646 h 802"/>
            <a:gd name="T8" fmla="*/ 121 w 913"/>
            <a:gd name="T9" fmla="*/ 736 h 802"/>
            <a:gd name="T10" fmla="*/ 426 w 913"/>
            <a:gd name="T11" fmla="*/ 802 h 802"/>
            <a:gd name="T12" fmla="*/ 586 w 913"/>
            <a:gd name="T13" fmla="*/ 653 h 802"/>
            <a:gd name="T14" fmla="*/ 765 w 913"/>
            <a:gd name="T15" fmla="*/ 608 h 802"/>
            <a:gd name="T16" fmla="*/ 885 w 913"/>
            <a:gd name="T17" fmla="*/ 640 h 802"/>
            <a:gd name="T18" fmla="*/ 913 w 913"/>
            <a:gd name="T19" fmla="*/ 467 h 802"/>
            <a:gd name="T20" fmla="*/ 768 w 913"/>
            <a:gd name="T21" fmla="*/ 279 h 802"/>
            <a:gd name="T22" fmla="*/ 784 w 913"/>
            <a:gd name="T23" fmla="*/ 191 h 802"/>
            <a:gd name="T24" fmla="*/ 423 w 913"/>
            <a:gd name="T25" fmla="*/ 13 h 802"/>
            <a:gd name="T26" fmla="*/ 237 w 913"/>
            <a:gd name="T27" fmla="*/ 0 h 80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913" h="802">
              <a:moveTo>
                <a:pt x="237" y="0"/>
              </a:moveTo>
              <a:lnTo>
                <a:pt x="114" y="311"/>
              </a:lnTo>
              <a:lnTo>
                <a:pt x="0" y="482"/>
              </a:lnTo>
              <a:lnTo>
                <a:pt x="45" y="646"/>
              </a:lnTo>
              <a:lnTo>
                <a:pt x="121" y="736"/>
              </a:lnTo>
              <a:lnTo>
                <a:pt x="426" y="802"/>
              </a:lnTo>
              <a:lnTo>
                <a:pt x="586" y="653"/>
              </a:lnTo>
              <a:lnTo>
                <a:pt x="765" y="608"/>
              </a:lnTo>
              <a:lnTo>
                <a:pt x="885" y="640"/>
              </a:lnTo>
              <a:lnTo>
                <a:pt x="913" y="467"/>
              </a:lnTo>
              <a:lnTo>
                <a:pt x="768" y="279"/>
              </a:lnTo>
              <a:lnTo>
                <a:pt x="784" y="191"/>
              </a:lnTo>
              <a:lnTo>
                <a:pt x="423" y="13"/>
              </a:lnTo>
              <a:lnTo>
                <a:pt x="237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578425</xdr:colOff>
      <xdr:row>17</xdr:row>
      <xdr:rowOff>3904</xdr:rowOff>
    </xdr:from>
    <xdr:to>
      <xdr:col>3</xdr:col>
      <xdr:colOff>139826</xdr:colOff>
      <xdr:row>18</xdr:row>
      <xdr:rowOff>47290</xdr:rowOff>
    </xdr:to>
    <xdr:sp macro="" textlink="">
      <xdr:nvSpPr>
        <xdr:cNvPr id="84" name="rusmap39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 rot="648528">
          <a:off x="1178500" y="3166204"/>
          <a:ext cx="161476" cy="243411"/>
        </a:xfrm>
        <a:custGeom>
          <a:avLst/>
          <a:gdLst>
            <a:gd name="T0" fmla="*/ 0 w 518"/>
            <a:gd name="T1" fmla="*/ 288 h 733"/>
            <a:gd name="T2" fmla="*/ 207 w 518"/>
            <a:gd name="T3" fmla="*/ 0 h 733"/>
            <a:gd name="T4" fmla="*/ 449 w 518"/>
            <a:gd name="T5" fmla="*/ 135 h 733"/>
            <a:gd name="T6" fmla="*/ 518 w 518"/>
            <a:gd name="T7" fmla="*/ 185 h 733"/>
            <a:gd name="T8" fmla="*/ 508 w 518"/>
            <a:gd name="T9" fmla="*/ 274 h 733"/>
            <a:gd name="T10" fmla="*/ 464 w 518"/>
            <a:gd name="T11" fmla="*/ 439 h 733"/>
            <a:gd name="T12" fmla="*/ 449 w 518"/>
            <a:gd name="T13" fmla="*/ 733 h 733"/>
            <a:gd name="T14" fmla="*/ 90 w 518"/>
            <a:gd name="T15" fmla="*/ 558 h 733"/>
            <a:gd name="T16" fmla="*/ 75 w 518"/>
            <a:gd name="T17" fmla="*/ 453 h 733"/>
            <a:gd name="T18" fmla="*/ 0 w 518"/>
            <a:gd name="T19" fmla="*/ 288 h 73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518" h="733">
              <a:moveTo>
                <a:pt x="0" y="288"/>
              </a:moveTo>
              <a:lnTo>
                <a:pt x="207" y="0"/>
              </a:lnTo>
              <a:lnTo>
                <a:pt x="449" y="135"/>
              </a:lnTo>
              <a:lnTo>
                <a:pt x="518" y="185"/>
              </a:lnTo>
              <a:lnTo>
                <a:pt x="508" y="274"/>
              </a:lnTo>
              <a:lnTo>
                <a:pt x="464" y="439"/>
              </a:lnTo>
              <a:lnTo>
                <a:pt x="449" y="733"/>
              </a:lnTo>
              <a:lnTo>
                <a:pt x="90" y="558"/>
              </a:lnTo>
              <a:lnTo>
                <a:pt x="75" y="453"/>
              </a:lnTo>
              <a:lnTo>
                <a:pt x="0" y="288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14918</xdr:colOff>
      <xdr:row>16</xdr:row>
      <xdr:rowOff>70632</xdr:rowOff>
    </xdr:from>
    <xdr:to>
      <xdr:col>3</xdr:col>
      <xdr:colOff>194963</xdr:colOff>
      <xdr:row>17</xdr:row>
      <xdr:rowOff>56144</xdr:rowOff>
    </xdr:to>
    <xdr:sp macro="" textlink="">
      <xdr:nvSpPr>
        <xdr:cNvPr id="85" name="rusmap6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 rot="648528">
          <a:off x="1215068" y="3032907"/>
          <a:ext cx="180045" cy="185537"/>
        </a:xfrm>
        <a:custGeom>
          <a:avLst/>
          <a:gdLst>
            <a:gd name="T0" fmla="*/ 200 w 573"/>
            <a:gd name="T1" fmla="*/ 431 h 561"/>
            <a:gd name="T2" fmla="*/ 0 w 573"/>
            <a:gd name="T3" fmla="*/ 104 h 561"/>
            <a:gd name="T4" fmla="*/ 204 w 573"/>
            <a:gd name="T5" fmla="*/ 60 h 561"/>
            <a:gd name="T6" fmla="*/ 435 w 573"/>
            <a:gd name="T7" fmla="*/ 0 h 561"/>
            <a:gd name="T8" fmla="*/ 573 w 573"/>
            <a:gd name="T9" fmla="*/ 130 h 561"/>
            <a:gd name="T10" fmla="*/ 555 w 573"/>
            <a:gd name="T11" fmla="*/ 255 h 561"/>
            <a:gd name="T12" fmla="*/ 435 w 573"/>
            <a:gd name="T13" fmla="*/ 561 h 561"/>
            <a:gd name="T14" fmla="*/ 200 w 573"/>
            <a:gd name="T15" fmla="*/ 431 h 5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73" h="561">
              <a:moveTo>
                <a:pt x="200" y="431"/>
              </a:moveTo>
              <a:lnTo>
                <a:pt x="0" y="104"/>
              </a:lnTo>
              <a:lnTo>
                <a:pt x="204" y="60"/>
              </a:lnTo>
              <a:lnTo>
                <a:pt x="435" y="0"/>
              </a:lnTo>
              <a:lnTo>
                <a:pt x="573" y="130"/>
              </a:lnTo>
              <a:lnTo>
                <a:pt x="555" y="255"/>
              </a:lnTo>
              <a:lnTo>
                <a:pt x="435" y="561"/>
              </a:lnTo>
              <a:lnTo>
                <a:pt x="200" y="431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567346</xdr:colOff>
      <xdr:row>15</xdr:row>
      <xdr:rowOff>156496</xdr:rowOff>
    </xdr:from>
    <xdr:to>
      <xdr:col>3</xdr:col>
      <xdr:colOff>175169</xdr:colOff>
      <xdr:row>16</xdr:row>
      <xdr:rowOff>97203</xdr:rowOff>
    </xdr:to>
    <xdr:sp macro="" textlink="">
      <xdr:nvSpPr>
        <xdr:cNvPr id="86" name="rusmap2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 rot="648528">
          <a:off x="1167421" y="2918746"/>
          <a:ext cx="207898" cy="140732"/>
        </a:xfrm>
        <a:custGeom>
          <a:avLst/>
          <a:gdLst>
            <a:gd name="T0" fmla="*/ 0 w 650"/>
            <a:gd name="T1" fmla="*/ 30 h 434"/>
            <a:gd name="T2" fmla="*/ 60 w 650"/>
            <a:gd name="T3" fmla="*/ 388 h 434"/>
            <a:gd name="T4" fmla="*/ 212 w 650"/>
            <a:gd name="T5" fmla="*/ 434 h 434"/>
            <a:gd name="T6" fmla="*/ 443 w 650"/>
            <a:gd name="T7" fmla="*/ 384 h 434"/>
            <a:gd name="T8" fmla="*/ 650 w 650"/>
            <a:gd name="T9" fmla="*/ 329 h 434"/>
            <a:gd name="T10" fmla="*/ 625 w 650"/>
            <a:gd name="T11" fmla="*/ 143 h 434"/>
            <a:gd name="T12" fmla="*/ 561 w 650"/>
            <a:gd name="T13" fmla="*/ 10 h 434"/>
            <a:gd name="T14" fmla="*/ 251 w 650"/>
            <a:gd name="T15" fmla="*/ 0 h 434"/>
            <a:gd name="T16" fmla="*/ 0 w 650"/>
            <a:gd name="T17" fmla="*/ 30 h 4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650" h="434">
              <a:moveTo>
                <a:pt x="0" y="30"/>
              </a:moveTo>
              <a:lnTo>
                <a:pt x="60" y="388"/>
              </a:lnTo>
              <a:lnTo>
                <a:pt x="212" y="434"/>
              </a:lnTo>
              <a:lnTo>
                <a:pt x="443" y="384"/>
              </a:lnTo>
              <a:lnTo>
                <a:pt x="650" y="329"/>
              </a:lnTo>
              <a:lnTo>
                <a:pt x="625" y="143"/>
              </a:lnTo>
              <a:lnTo>
                <a:pt x="561" y="10"/>
              </a:lnTo>
              <a:lnTo>
                <a:pt x="251" y="0"/>
              </a:lnTo>
              <a:lnTo>
                <a:pt x="0" y="3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89969</xdr:colOff>
      <xdr:row>14</xdr:row>
      <xdr:rowOff>71041</xdr:rowOff>
    </xdr:from>
    <xdr:to>
      <xdr:col>3</xdr:col>
      <xdr:colOff>504049</xdr:colOff>
      <xdr:row>15</xdr:row>
      <xdr:rowOff>166699</xdr:rowOff>
    </xdr:to>
    <xdr:sp macro="" textlink="">
      <xdr:nvSpPr>
        <xdr:cNvPr id="87" name="rusmap7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 rot="648528">
          <a:off x="1290119" y="2633266"/>
          <a:ext cx="414080" cy="295683"/>
        </a:xfrm>
        <a:custGeom>
          <a:avLst/>
          <a:gdLst>
            <a:gd name="T0" fmla="*/ 219 w 1203"/>
            <a:gd name="T1" fmla="*/ 30 h 883"/>
            <a:gd name="T2" fmla="*/ 155 w 1203"/>
            <a:gd name="T3" fmla="*/ 165 h 883"/>
            <a:gd name="T4" fmla="*/ 0 w 1203"/>
            <a:gd name="T5" fmla="*/ 248 h 883"/>
            <a:gd name="T6" fmla="*/ 318 w 1203"/>
            <a:gd name="T7" fmla="*/ 563 h 883"/>
            <a:gd name="T8" fmla="*/ 411 w 1203"/>
            <a:gd name="T9" fmla="*/ 758 h 883"/>
            <a:gd name="T10" fmla="*/ 484 w 1203"/>
            <a:gd name="T11" fmla="*/ 714 h 883"/>
            <a:gd name="T12" fmla="*/ 643 w 1203"/>
            <a:gd name="T13" fmla="*/ 719 h 883"/>
            <a:gd name="T14" fmla="*/ 884 w 1203"/>
            <a:gd name="T15" fmla="*/ 883 h 883"/>
            <a:gd name="T16" fmla="*/ 938 w 1203"/>
            <a:gd name="T17" fmla="*/ 718 h 883"/>
            <a:gd name="T18" fmla="*/ 1106 w 1203"/>
            <a:gd name="T19" fmla="*/ 594 h 883"/>
            <a:gd name="T20" fmla="*/ 1203 w 1203"/>
            <a:gd name="T21" fmla="*/ 374 h 883"/>
            <a:gd name="T22" fmla="*/ 1137 w 1203"/>
            <a:gd name="T23" fmla="*/ 230 h 883"/>
            <a:gd name="T24" fmla="*/ 1101 w 1203"/>
            <a:gd name="T25" fmla="*/ 69 h 883"/>
            <a:gd name="T26" fmla="*/ 589 w 1203"/>
            <a:gd name="T27" fmla="*/ 0 h 883"/>
            <a:gd name="T28" fmla="*/ 436 w 1203"/>
            <a:gd name="T29" fmla="*/ 45 h 883"/>
            <a:gd name="T30" fmla="*/ 219 w 1203"/>
            <a:gd name="T31" fmla="*/ 30 h 8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203" h="883">
              <a:moveTo>
                <a:pt x="219" y="30"/>
              </a:moveTo>
              <a:lnTo>
                <a:pt x="155" y="165"/>
              </a:lnTo>
              <a:lnTo>
                <a:pt x="0" y="248"/>
              </a:lnTo>
              <a:lnTo>
                <a:pt x="318" y="563"/>
              </a:lnTo>
              <a:lnTo>
                <a:pt x="411" y="758"/>
              </a:lnTo>
              <a:lnTo>
                <a:pt x="484" y="714"/>
              </a:lnTo>
              <a:lnTo>
                <a:pt x="643" y="719"/>
              </a:lnTo>
              <a:lnTo>
                <a:pt x="884" y="883"/>
              </a:lnTo>
              <a:lnTo>
                <a:pt x="938" y="718"/>
              </a:lnTo>
              <a:lnTo>
                <a:pt x="1106" y="594"/>
              </a:lnTo>
              <a:lnTo>
                <a:pt x="1203" y="374"/>
              </a:lnTo>
              <a:lnTo>
                <a:pt x="1137" y="230"/>
              </a:lnTo>
              <a:lnTo>
                <a:pt x="1101" y="69"/>
              </a:lnTo>
              <a:lnTo>
                <a:pt x="589" y="0"/>
              </a:lnTo>
              <a:lnTo>
                <a:pt x="436" y="45"/>
              </a:lnTo>
              <a:lnTo>
                <a:pt x="219" y="3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202504</xdr:colOff>
      <xdr:row>13</xdr:row>
      <xdr:rowOff>96395</xdr:rowOff>
    </xdr:from>
    <xdr:to>
      <xdr:col>3</xdr:col>
      <xdr:colOff>510744</xdr:colOff>
      <xdr:row>14</xdr:row>
      <xdr:rowOff>102444</xdr:rowOff>
    </xdr:to>
    <xdr:sp macro="" textlink="">
      <xdr:nvSpPr>
        <xdr:cNvPr id="88" name="rusmap4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 rot="648528">
          <a:off x="1402654" y="2458595"/>
          <a:ext cx="308240" cy="206074"/>
        </a:xfrm>
        <a:custGeom>
          <a:avLst/>
          <a:gdLst>
            <a:gd name="T0" fmla="*/ 881 w 901"/>
            <a:gd name="T1" fmla="*/ 505 h 623"/>
            <a:gd name="T2" fmla="*/ 901 w 901"/>
            <a:gd name="T3" fmla="*/ 623 h 623"/>
            <a:gd name="T4" fmla="*/ 389 w 901"/>
            <a:gd name="T5" fmla="*/ 553 h 623"/>
            <a:gd name="T6" fmla="*/ 236 w 901"/>
            <a:gd name="T7" fmla="*/ 598 h 623"/>
            <a:gd name="T8" fmla="*/ 20 w 901"/>
            <a:gd name="T9" fmla="*/ 585 h 623"/>
            <a:gd name="T10" fmla="*/ 0 w 901"/>
            <a:gd name="T11" fmla="*/ 329 h 623"/>
            <a:gd name="T12" fmla="*/ 256 w 901"/>
            <a:gd name="T13" fmla="*/ 0 h 623"/>
            <a:gd name="T14" fmla="*/ 459 w 901"/>
            <a:gd name="T15" fmla="*/ 60 h 623"/>
            <a:gd name="T16" fmla="*/ 596 w 901"/>
            <a:gd name="T17" fmla="*/ 133 h 623"/>
            <a:gd name="T18" fmla="*/ 770 w 901"/>
            <a:gd name="T19" fmla="*/ 388 h 623"/>
            <a:gd name="T20" fmla="*/ 881 w 901"/>
            <a:gd name="T21" fmla="*/ 505 h 6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901" h="623">
              <a:moveTo>
                <a:pt x="881" y="505"/>
              </a:moveTo>
              <a:lnTo>
                <a:pt x="901" y="623"/>
              </a:lnTo>
              <a:lnTo>
                <a:pt x="389" y="553"/>
              </a:lnTo>
              <a:lnTo>
                <a:pt x="236" y="598"/>
              </a:lnTo>
              <a:lnTo>
                <a:pt x="20" y="585"/>
              </a:lnTo>
              <a:lnTo>
                <a:pt x="0" y="329"/>
              </a:lnTo>
              <a:lnTo>
                <a:pt x="256" y="0"/>
              </a:lnTo>
              <a:lnTo>
                <a:pt x="459" y="60"/>
              </a:lnTo>
              <a:lnTo>
                <a:pt x="596" y="133"/>
              </a:lnTo>
              <a:lnTo>
                <a:pt x="770" y="388"/>
              </a:lnTo>
              <a:lnTo>
                <a:pt x="881" y="50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524872</xdr:colOff>
      <xdr:row>14</xdr:row>
      <xdr:rowOff>108280</xdr:rowOff>
    </xdr:from>
    <xdr:to>
      <xdr:col>3</xdr:col>
      <xdr:colOff>223681</xdr:colOff>
      <xdr:row>15</xdr:row>
      <xdr:rowOff>164733</xdr:rowOff>
    </xdr:to>
    <xdr:sp macro="" textlink="">
      <xdr:nvSpPr>
        <xdr:cNvPr id="89" name="rusmap6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 rot="648528">
          <a:off x="1124947" y="2670505"/>
          <a:ext cx="298884" cy="256478"/>
        </a:xfrm>
        <a:custGeom>
          <a:avLst/>
          <a:gdLst>
            <a:gd name="T0" fmla="*/ 280 w 915"/>
            <a:gd name="T1" fmla="*/ 0 h 769"/>
            <a:gd name="T2" fmla="*/ 192 w 915"/>
            <a:gd name="T3" fmla="*/ 105 h 769"/>
            <a:gd name="T4" fmla="*/ 89 w 915"/>
            <a:gd name="T5" fmla="*/ 170 h 769"/>
            <a:gd name="T6" fmla="*/ 15 w 915"/>
            <a:gd name="T7" fmla="*/ 349 h 769"/>
            <a:gd name="T8" fmla="*/ 0 w 915"/>
            <a:gd name="T9" fmla="*/ 529 h 769"/>
            <a:gd name="T10" fmla="*/ 0 w 915"/>
            <a:gd name="T11" fmla="*/ 739 h 769"/>
            <a:gd name="T12" fmla="*/ 232 w 915"/>
            <a:gd name="T13" fmla="*/ 769 h 769"/>
            <a:gd name="T14" fmla="*/ 481 w 915"/>
            <a:gd name="T15" fmla="*/ 739 h 769"/>
            <a:gd name="T16" fmla="*/ 792 w 915"/>
            <a:gd name="T17" fmla="*/ 748 h 769"/>
            <a:gd name="T18" fmla="*/ 915 w 915"/>
            <a:gd name="T19" fmla="*/ 524 h 769"/>
            <a:gd name="T20" fmla="*/ 822 w 915"/>
            <a:gd name="T21" fmla="*/ 329 h 769"/>
            <a:gd name="T22" fmla="*/ 505 w 915"/>
            <a:gd name="T23" fmla="*/ 13 h 769"/>
            <a:gd name="T24" fmla="*/ 280 w 915"/>
            <a:gd name="T25" fmla="*/ 0 h 76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</a:cxnLst>
          <a:rect l="0" t="0" r="r" b="b"/>
          <a:pathLst>
            <a:path w="915" h="769">
              <a:moveTo>
                <a:pt x="280" y="0"/>
              </a:moveTo>
              <a:lnTo>
                <a:pt x="192" y="105"/>
              </a:lnTo>
              <a:lnTo>
                <a:pt x="89" y="170"/>
              </a:lnTo>
              <a:lnTo>
                <a:pt x="15" y="349"/>
              </a:lnTo>
              <a:lnTo>
                <a:pt x="0" y="529"/>
              </a:lnTo>
              <a:lnTo>
                <a:pt x="0" y="739"/>
              </a:lnTo>
              <a:lnTo>
                <a:pt x="232" y="769"/>
              </a:lnTo>
              <a:lnTo>
                <a:pt x="481" y="739"/>
              </a:lnTo>
              <a:lnTo>
                <a:pt x="792" y="748"/>
              </a:lnTo>
              <a:lnTo>
                <a:pt x="915" y="524"/>
              </a:lnTo>
              <a:lnTo>
                <a:pt x="822" y="329"/>
              </a:lnTo>
              <a:lnTo>
                <a:pt x="505" y="13"/>
              </a:lnTo>
              <a:lnTo>
                <a:pt x="280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</xdr:col>
      <xdr:colOff>31852</xdr:colOff>
      <xdr:row>12</xdr:row>
      <xdr:rowOff>124518</xdr:rowOff>
    </xdr:from>
    <xdr:to>
      <xdr:col>3</xdr:col>
      <xdr:colOff>301026</xdr:colOff>
      <xdr:row>14</xdr:row>
      <xdr:rowOff>125413</xdr:rowOff>
    </xdr:to>
    <xdr:sp macro="" textlink="">
      <xdr:nvSpPr>
        <xdr:cNvPr id="90" name="rusmap56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 rot="648528">
          <a:off x="1232002" y="2286693"/>
          <a:ext cx="269174" cy="400945"/>
        </a:xfrm>
        <a:custGeom>
          <a:avLst/>
          <a:gdLst>
            <a:gd name="T0" fmla="*/ 0 w 845"/>
            <a:gd name="T1" fmla="*/ 644 h 1213"/>
            <a:gd name="T2" fmla="*/ 134 w 845"/>
            <a:gd name="T3" fmla="*/ 462 h 1213"/>
            <a:gd name="T4" fmla="*/ 254 w 845"/>
            <a:gd name="T5" fmla="*/ 343 h 1213"/>
            <a:gd name="T6" fmla="*/ 253 w 845"/>
            <a:gd name="T7" fmla="*/ 260 h 1213"/>
            <a:gd name="T8" fmla="*/ 430 w 845"/>
            <a:gd name="T9" fmla="*/ 221 h 1213"/>
            <a:gd name="T10" fmla="*/ 485 w 845"/>
            <a:gd name="T11" fmla="*/ 100 h 1213"/>
            <a:gd name="T12" fmla="*/ 620 w 845"/>
            <a:gd name="T13" fmla="*/ 0 h 1213"/>
            <a:gd name="T14" fmla="*/ 845 w 845"/>
            <a:gd name="T15" fmla="*/ 409 h 1213"/>
            <a:gd name="T16" fmla="*/ 583 w 845"/>
            <a:gd name="T17" fmla="*/ 741 h 1213"/>
            <a:gd name="T18" fmla="*/ 601 w 845"/>
            <a:gd name="T19" fmla="*/ 996 h 1213"/>
            <a:gd name="T20" fmla="*/ 540 w 845"/>
            <a:gd name="T21" fmla="*/ 1130 h 1213"/>
            <a:gd name="T22" fmla="*/ 378 w 845"/>
            <a:gd name="T23" fmla="*/ 1213 h 1213"/>
            <a:gd name="T24" fmla="*/ 153 w 845"/>
            <a:gd name="T25" fmla="*/ 1200 h 1213"/>
            <a:gd name="T26" fmla="*/ 164 w 845"/>
            <a:gd name="T27" fmla="*/ 1110 h 1213"/>
            <a:gd name="T28" fmla="*/ 134 w 845"/>
            <a:gd name="T29" fmla="*/ 1010 h 1213"/>
            <a:gd name="T30" fmla="*/ 51 w 845"/>
            <a:gd name="T31" fmla="*/ 935 h 1213"/>
            <a:gd name="T32" fmla="*/ 59 w 845"/>
            <a:gd name="T33" fmla="*/ 825 h 1213"/>
            <a:gd name="T34" fmla="*/ 0 w 845"/>
            <a:gd name="T35" fmla="*/ 644 h 1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845" h="1213">
              <a:moveTo>
                <a:pt x="0" y="644"/>
              </a:moveTo>
              <a:lnTo>
                <a:pt x="134" y="462"/>
              </a:lnTo>
              <a:lnTo>
                <a:pt x="254" y="343"/>
              </a:lnTo>
              <a:lnTo>
                <a:pt x="253" y="260"/>
              </a:lnTo>
              <a:lnTo>
                <a:pt x="430" y="221"/>
              </a:lnTo>
              <a:lnTo>
                <a:pt x="485" y="100"/>
              </a:lnTo>
              <a:lnTo>
                <a:pt x="620" y="0"/>
              </a:lnTo>
              <a:lnTo>
                <a:pt x="845" y="409"/>
              </a:lnTo>
              <a:lnTo>
                <a:pt x="583" y="741"/>
              </a:lnTo>
              <a:lnTo>
                <a:pt x="601" y="996"/>
              </a:lnTo>
              <a:lnTo>
                <a:pt x="540" y="1130"/>
              </a:lnTo>
              <a:lnTo>
                <a:pt x="378" y="1213"/>
              </a:lnTo>
              <a:lnTo>
                <a:pt x="153" y="1200"/>
              </a:lnTo>
              <a:lnTo>
                <a:pt x="164" y="1110"/>
              </a:lnTo>
              <a:lnTo>
                <a:pt x="134" y="1010"/>
              </a:lnTo>
              <a:lnTo>
                <a:pt x="51" y="935"/>
              </a:lnTo>
              <a:lnTo>
                <a:pt x="59" y="825"/>
              </a:lnTo>
              <a:lnTo>
                <a:pt x="0" y="64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452869</xdr:colOff>
      <xdr:row>16</xdr:row>
      <xdr:rowOff>63709</xdr:rowOff>
    </xdr:from>
    <xdr:to>
      <xdr:col>3</xdr:col>
      <xdr:colOff>62549</xdr:colOff>
      <xdr:row>17</xdr:row>
      <xdr:rowOff>80958</xdr:rowOff>
    </xdr:to>
    <xdr:sp macro="" textlink="">
      <xdr:nvSpPr>
        <xdr:cNvPr id="91" name="rusmap5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 rot="648528">
          <a:off x="1052944" y="3025984"/>
          <a:ext cx="209755" cy="217274"/>
        </a:xfrm>
        <a:custGeom>
          <a:avLst/>
          <a:gdLst>
            <a:gd name="T0" fmla="*/ 305 w 659"/>
            <a:gd name="T1" fmla="*/ 0 h 658"/>
            <a:gd name="T2" fmla="*/ 187 w 659"/>
            <a:gd name="T3" fmla="*/ 105 h 658"/>
            <a:gd name="T4" fmla="*/ 0 w 659"/>
            <a:gd name="T5" fmla="*/ 179 h 658"/>
            <a:gd name="T6" fmla="*/ 261 w 659"/>
            <a:gd name="T7" fmla="*/ 389 h 658"/>
            <a:gd name="T8" fmla="*/ 452 w 659"/>
            <a:gd name="T9" fmla="*/ 658 h 658"/>
            <a:gd name="T10" fmla="*/ 659 w 659"/>
            <a:gd name="T11" fmla="*/ 369 h 658"/>
            <a:gd name="T12" fmla="*/ 460 w 659"/>
            <a:gd name="T13" fmla="*/ 44 h 658"/>
            <a:gd name="T14" fmla="*/ 305 w 659"/>
            <a:gd name="T15" fmla="*/ 0 h 6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659" h="658">
              <a:moveTo>
                <a:pt x="305" y="0"/>
              </a:moveTo>
              <a:lnTo>
                <a:pt x="187" y="105"/>
              </a:lnTo>
              <a:lnTo>
                <a:pt x="0" y="179"/>
              </a:lnTo>
              <a:lnTo>
                <a:pt x="261" y="389"/>
              </a:lnTo>
              <a:lnTo>
                <a:pt x="452" y="658"/>
              </a:lnTo>
              <a:lnTo>
                <a:pt x="659" y="369"/>
              </a:lnTo>
              <a:lnTo>
                <a:pt x="460" y="44"/>
              </a:lnTo>
              <a:lnTo>
                <a:pt x="305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339672</xdr:colOff>
      <xdr:row>16</xdr:row>
      <xdr:rowOff>107007</xdr:rowOff>
    </xdr:from>
    <xdr:to>
      <xdr:col>3</xdr:col>
      <xdr:colOff>25553</xdr:colOff>
      <xdr:row>17</xdr:row>
      <xdr:rowOff>159727</xdr:rowOff>
    </xdr:to>
    <xdr:sp macro="" textlink="">
      <xdr:nvSpPr>
        <xdr:cNvPr id="92" name="rusmap3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 rot="648528">
          <a:off x="939747" y="3069282"/>
          <a:ext cx="285956" cy="252745"/>
        </a:xfrm>
        <a:custGeom>
          <a:avLst/>
          <a:gdLst>
            <a:gd name="T0" fmla="*/ 287 w 827"/>
            <a:gd name="T1" fmla="*/ 13 h 761"/>
            <a:gd name="T2" fmla="*/ 148 w 827"/>
            <a:gd name="T3" fmla="*/ 0 h 761"/>
            <a:gd name="T4" fmla="*/ 74 w 827"/>
            <a:gd name="T5" fmla="*/ 88 h 761"/>
            <a:gd name="T6" fmla="*/ 0 w 827"/>
            <a:gd name="T7" fmla="*/ 217 h 761"/>
            <a:gd name="T8" fmla="*/ 74 w 827"/>
            <a:gd name="T9" fmla="*/ 315 h 761"/>
            <a:gd name="T10" fmla="*/ 79 w 827"/>
            <a:gd name="T11" fmla="*/ 403 h 761"/>
            <a:gd name="T12" fmla="*/ 325 w 827"/>
            <a:gd name="T13" fmla="*/ 490 h 761"/>
            <a:gd name="T14" fmla="*/ 428 w 827"/>
            <a:gd name="T15" fmla="*/ 610 h 761"/>
            <a:gd name="T16" fmla="*/ 578 w 827"/>
            <a:gd name="T17" fmla="*/ 666 h 761"/>
            <a:gd name="T18" fmla="*/ 640 w 827"/>
            <a:gd name="T19" fmla="*/ 746 h 761"/>
            <a:gd name="T20" fmla="*/ 827 w 827"/>
            <a:gd name="T21" fmla="*/ 761 h 761"/>
            <a:gd name="T22" fmla="*/ 812 w 827"/>
            <a:gd name="T23" fmla="*/ 656 h 761"/>
            <a:gd name="T24" fmla="*/ 738 w 827"/>
            <a:gd name="T25" fmla="*/ 492 h 761"/>
            <a:gd name="T26" fmla="*/ 547 w 827"/>
            <a:gd name="T27" fmla="*/ 222 h 761"/>
            <a:gd name="T28" fmla="*/ 287 w 827"/>
            <a:gd name="T29" fmla="*/ 13 h 7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827" h="761">
              <a:moveTo>
                <a:pt x="287" y="13"/>
              </a:moveTo>
              <a:lnTo>
                <a:pt x="148" y="0"/>
              </a:lnTo>
              <a:lnTo>
                <a:pt x="74" y="88"/>
              </a:lnTo>
              <a:lnTo>
                <a:pt x="0" y="217"/>
              </a:lnTo>
              <a:lnTo>
                <a:pt x="74" y="315"/>
              </a:lnTo>
              <a:lnTo>
                <a:pt x="79" y="403"/>
              </a:lnTo>
              <a:lnTo>
                <a:pt x="325" y="490"/>
              </a:lnTo>
              <a:lnTo>
                <a:pt x="428" y="610"/>
              </a:lnTo>
              <a:lnTo>
                <a:pt x="578" y="666"/>
              </a:lnTo>
              <a:lnTo>
                <a:pt x="640" y="746"/>
              </a:lnTo>
              <a:lnTo>
                <a:pt x="827" y="761"/>
              </a:lnTo>
              <a:lnTo>
                <a:pt x="812" y="656"/>
              </a:lnTo>
              <a:lnTo>
                <a:pt x="738" y="492"/>
              </a:lnTo>
              <a:lnTo>
                <a:pt x="547" y="222"/>
              </a:lnTo>
              <a:lnTo>
                <a:pt x="287" y="1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337359</xdr:colOff>
      <xdr:row>15</xdr:row>
      <xdr:rowOff>87411</xdr:rowOff>
    </xdr:from>
    <xdr:to>
      <xdr:col>2</xdr:col>
      <xdr:colOff>589892</xdr:colOff>
      <xdr:row>16</xdr:row>
      <xdr:rowOff>102793</xdr:rowOff>
    </xdr:to>
    <xdr:sp macro="" textlink="">
      <xdr:nvSpPr>
        <xdr:cNvPr id="93" name="rusmap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 rot="648528">
          <a:off x="937434" y="2849661"/>
          <a:ext cx="252533" cy="215407"/>
        </a:xfrm>
        <a:custGeom>
          <a:avLst/>
          <a:gdLst>
            <a:gd name="T0" fmla="*/ 148 w 733"/>
            <a:gd name="T1" fmla="*/ 0 h 649"/>
            <a:gd name="T2" fmla="*/ 39 w 733"/>
            <a:gd name="T3" fmla="*/ 135 h 649"/>
            <a:gd name="T4" fmla="*/ 0 w 733"/>
            <a:gd name="T5" fmla="*/ 260 h 649"/>
            <a:gd name="T6" fmla="*/ 113 w 733"/>
            <a:gd name="T7" fmla="*/ 260 h 649"/>
            <a:gd name="T8" fmla="*/ 177 w 733"/>
            <a:gd name="T9" fmla="*/ 374 h 649"/>
            <a:gd name="T10" fmla="*/ 276 w 733"/>
            <a:gd name="T11" fmla="*/ 424 h 649"/>
            <a:gd name="T12" fmla="*/ 339 w 733"/>
            <a:gd name="T13" fmla="*/ 529 h 649"/>
            <a:gd name="T14" fmla="*/ 291 w 733"/>
            <a:gd name="T15" fmla="*/ 637 h 649"/>
            <a:gd name="T16" fmla="*/ 429 w 733"/>
            <a:gd name="T17" fmla="*/ 649 h 649"/>
            <a:gd name="T18" fmla="*/ 618 w 733"/>
            <a:gd name="T19" fmla="*/ 573 h 649"/>
            <a:gd name="T20" fmla="*/ 733 w 733"/>
            <a:gd name="T21" fmla="*/ 468 h 649"/>
            <a:gd name="T22" fmla="*/ 674 w 733"/>
            <a:gd name="T23" fmla="*/ 110 h 649"/>
            <a:gd name="T24" fmla="*/ 441 w 733"/>
            <a:gd name="T25" fmla="*/ 79 h 649"/>
            <a:gd name="T26" fmla="*/ 339 w 733"/>
            <a:gd name="T27" fmla="*/ 106 h 649"/>
            <a:gd name="T28" fmla="*/ 216 w 733"/>
            <a:gd name="T29" fmla="*/ 90 h 649"/>
            <a:gd name="T30" fmla="*/ 148 w 733"/>
            <a:gd name="T31" fmla="*/ 0 h 6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733" h="649">
              <a:moveTo>
                <a:pt x="148" y="0"/>
              </a:moveTo>
              <a:lnTo>
                <a:pt x="39" y="135"/>
              </a:lnTo>
              <a:lnTo>
                <a:pt x="0" y="260"/>
              </a:lnTo>
              <a:lnTo>
                <a:pt x="113" y="260"/>
              </a:lnTo>
              <a:lnTo>
                <a:pt x="177" y="374"/>
              </a:lnTo>
              <a:lnTo>
                <a:pt x="276" y="424"/>
              </a:lnTo>
              <a:lnTo>
                <a:pt x="339" y="529"/>
              </a:lnTo>
              <a:lnTo>
                <a:pt x="291" y="637"/>
              </a:lnTo>
              <a:lnTo>
                <a:pt x="429" y="649"/>
              </a:lnTo>
              <a:lnTo>
                <a:pt x="618" y="573"/>
              </a:lnTo>
              <a:lnTo>
                <a:pt x="733" y="468"/>
              </a:lnTo>
              <a:lnTo>
                <a:pt x="674" y="110"/>
              </a:lnTo>
              <a:lnTo>
                <a:pt x="441" y="79"/>
              </a:lnTo>
              <a:lnTo>
                <a:pt x="339" y="106"/>
              </a:lnTo>
              <a:lnTo>
                <a:pt x="216" y="90"/>
              </a:lnTo>
              <a:lnTo>
                <a:pt x="148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282794</xdr:colOff>
      <xdr:row>17</xdr:row>
      <xdr:rowOff>24984</xdr:rowOff>
    </xdr:from>
    <xdr:to>
      <xdr:col>2</xdr:col>
      <xdr:colOff>533470</xdr:colOff>
      <xdr:row>18</xdr:row>
      <xdr:rowOff>100106</xdr:rowOff>
    </xdr:to>
    <xdr:sp macro="" textlink="">
      <xdr:nvSpPr>
        <xdr:cNvPr id="94" name="rusmap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 rot="648528">
          <a:off x="882869" y="3187284"/>
          <a:ext cx="250676" cy="275147"/>
        </a:xfrm>
        <a:custGeom>
          <a:avLst/>
          <a:gdLst>
            <a:gd name="T0" fmla="*/ 167 w 728"/>
            <a:gd name="T1" fmla="*/ 0 h 825"/>
            <a:gd name="T2" fmla="*/ 108 w 728"/>
            <a:gd name="T3" fmla="*/ 105 h 825"/>
            <a:gd name="T4" fmla="*/ 0 w 728"/>
            <a:gd name="T5" fmla="*/ 204 h 825"/>
            <a:gd name="T6" fmla="*/ 138 w 728"/>
            <a:gd name="T7" fmla="*/ 234 h 825"/>
            <a:gd name="T8" fmla="*/ 211 w 728"/>
            <a:gd name="T9" fmla="*/ 389 h 825"/>
            <a:gd name="T10" fmla="*/ 310 w 728"/>
            <a:gd name="T11" fmla="*/ 443 h 825"/>
            <a:gd name="T12" fmla="*/ 359 w 728"/>
            <a:gd name="T13" fmla="*/ 583 h 825"/>
            <a:gd name="T14" fmla="*/ 491 w 728"/>
            <a:gd name="T15" fmla="*/ 825 h 825"/>
            <a:gd name="T16" fmla="*/ 605 w 728"/>
            <a:gd name="T17" fmla="*/ 653 h 825"/>
            <a:gd name="T18" fmla="*/ 728 w 728"/>
            <a:gd name="T19" fmla="*/ 342 h 825"/>
            <a:gd name="T20" fmla="*/ 664 w 728"/>
            <a:gd name="T21" fmla="*/ 264 h 825"/>
            <a:gd name="T22" fmla="*/ 516 w 728"/>
            <a:gd name="T23" fmla="*/ 209 h 825"/>
            <a:gd name="T24" fmla="*/ 413 w 728"/>
            <a:gd name="T25" fmla="*/ 90 h 825"/>
            <a:gd name="T26" fmla="*/ 167 w 728"/>
            <a:gd name="T27" fmla="*/ 0 h 82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</a:cxnLst>
          <a:rect l="0" t="0" r="r" b="b"/>
          <a:pathLst>
            <a:path w="728" h="825">
              <a:moveTo>
                <a:pt x="167" y="0"/>
              </a:moveTo>
              <a:lnTo>
                <a:pt x="108" y="105"/>
              </a:lnTo>
              <a:lnTo>
                <a:pt x="0" y="204"/>
              </a:lnTo>
              <a:lnTo>
                <a:pt x="138" y="234"/>
              </a:lnTo>
              <a:lnTo>
                <a:pt x="211" y="389"/>
              </a:lnTo>
              <a:lnTo>
                <a:pt x="310" y="443"/>
              </a:lnTo>
              <a:lnTo>
                <a:pt x="359" y="583"/>
              </a:lnTo>
              <a:lnTo>
                <a:pt x="491" y="825"/>
              </a:lnTo>
              <a:lnTo>
                <a:pt x="605" y="653"/>
              </a:lnTo>
              <a:lnTo>
                <a:pt x="728" y="342"/>
              </a:lnTo>
              <a:lnTo>
                <a:pt x="664" y="264"/>
              </a:lnTo>
              <a:lnTo>
                <a:pt x="516" y="209"/>
              </a:lnTo>
              <a:lnTo>
                <a:pt x="413" y="90"/>
              </a:lnTo>
              <a:lnTo>
                <a:pt x="167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106004</xdr:colOff>
      <xdr:row>18</xdr:row>
      <xdr:rowOff>177272</xdr:rowOff>
    </xdr:from>
    <xdr:to>
      <xdr:col>2</xdr:col>
      <xdr:colOff>510801</xdr:colOff>
      <xdr:row>21</xdr:row>
      <xdr:rowOff>29264</xdr:rowOff>
    </xdr:to>
    <xdr:sp macro="" textlink="">
      <xdr:nvSpPr>
        <xdr:cNvPr id="95" name="rusmap57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 rot="648528">
          <a:off x="706079" y="3539597"/>
          <a:ext cx="404797" cy="452067"/>
        </a:xfrm>
        <a:custGeom>
          <a:avLst/>
          <a:gdLst>
            <a:gd name="T0" fmla="*/ 1171 w 1198"/>
            <a:gd name="T1" fmla="*/ 1088 h 1394"/>
            <a:gd name="T2" fmla="*/ 981 w 1198"/>
            <a:gd name="T3" fmla="*/ 1279 h 1394"/>
            <a:gd name="T4" fmla="*/ 775 w 1198"/>
            <a:gd name="T5" fmla="*/ 1394 h 1394"/>
            <a:gd name="T6" fmla="*/ 615 w 1198"/>
            <a:gd name="T7" fmla="*/ 1274 h 1394"/>
            <a:gd name="T8" fmla="*/ 585 w 1198"/>
            <a:gd name="T9" fmla="*/ 1139 h 1394"/>
            <a:gd name="T10" fmla="*/ 510 w 1198"/>
            <a:gd name="T11" fmla="*/ 1134 h 1394"/>
            <a:gd name="T12" fmla="*/ 490 w 1198"/>
            <a:gd name="T13" fmla="*/ 1269 h 1394"/>
            <a:gd name="T14" fmla="*/ 400 w 1198"/>
            <a:gd name="T15" fmla="*/ 1344 h 1394"/>
            <a:gd name="T16" fmla="*/ 270 w 1198"/>
            <a:gd name="T17" fmla="*/ 1389 h 1394"/>
            <a:gd name="T18" fmla="*/ 112 w 1198"/>
            <a:gd name="T19" fmla="*/ 863 h 1394"/>
            <a:gd name="T20" fmla="*/ 27 w 1198"/>
            <a:gd name="T21" fmla="*/ 473 h 1394"/>
            <a:gd name="T22" fmla="*/ 160 w 1198"/>
            <a:gd name="T23" fmla="*/ 479 h 1394"/>
            <a:gd name="T24" fmla="*/ 105 w 1198"/>
            <a:gd name="T25" fmla="*/ 399 h 1394"/>
            <a:gd name="T26" fmla="*/ 0 w 1198"/>
            <a:gd name="T27" fmla="*/ 359 h 1394"/>
            <a:gd name="T28" fmla="*/ 85 w 1198"/>
            <a:gd name="T29" fmla="*/ 294 h 1394"/>
            <a:gd name="T30" fmla="*/ 235 w 1198"/>
            <a:gd name="T31" fmla="*/ 309 h 1394"/>
            <a:gd name="T32" fmla="*/ 400 w 1198"/>
            <a:gd name="T33" fmla="*/ 414 h 1394"/>
            <a:gd name="T34" fmla="*/ 550 w 1198"/>
            <a:gd name="T35" fmla="*/ 309 h 1394"/>
            <a:gd name="T36" fmla="*/ 630 w 1198"/>
            <a:gd name="T37" fmla="*/ 219 h 1394"/>
            <a:gd name="T38" fmla="*/ 685 w 1198"/>
            <a:gd name="T39" fmla="*/ 129 h 1394"/>
            <a:gd name="T40" fmla="*/ 805 w 1198"/>
            <a:gd name="T41" fmla="*/ 114 h 1394"/>
            <a:gd name="T42" fmla="*/ 886 w 1198"/>
            <a:gd name="T43" fmla="*/ 0 h 1394"/>
            <a:gd name="T44" fmla="*/ 1198 w 1198"/>
            <a:gd name="T45" fmla="*/ 69 h 1394"/>
            <a:gd name="T46" fmla="*/ 1180 w 1198"/>
            <a:gd name="T47" fmla="*/ 284 h 1394"/>
            <a:gd name="T48" fmla="*/ 1194 w 1198"/>
            <a:gd name="T49" fmla="*/ 568 h 1394"/>
            <a:gd name="T50" fmla="*/ 1027 w 1198"/>
            <a:gd name="T51" fmla="*/ 614 h 1394"/>
            <a:gd name="T52" fmla="*/ 865 w 1198"/>
            <a:gd name="T53" fmla="*/ 758 h 1394"/>
            <a:gd name="T54" fmla="*/ 956 w 1198"/>
            <a:gd name="T55" fmla="*/ 824 h 1394"/>
            <a:gd name="T56" fmla="*/ 944 w 1198"/>
            <a:gd name="T57" fmla="*/ 942 h 1394"/>
            <a:gd name="T58" fmla="*/ 1002 w 1198"/>
            <a:gd name="T59" fmla="*/ 1080 h 1394"/>
            <a:gd name="T60" fmla="*/ 1171 w 1198"/>
            <a:gd name="T61" fmla="*/ 1088 h 139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1198" h="1394">
              <a:moveTo>
                <a:pt x="1171" y="1088"/>
              </a:moveTo>
              <a:lnTo>
                <a:pt x="981" y="1279"/>
              </a:lnTo>
              <a:lnTo>
                <a:pt x="775" y="1394"/>
              </a:lnTo>
              <a:lnTo>
                <a:pt x="615" y="1274"/>
              </a:lnTo>
              <a:lnTo>
                <a:pt x="585" y="1139"/>
              </a:lnTo>
              <a:lnTo>
                <a:pt x="510" y="1134"/>
              </a:lnTo>
              <a:lnTo>
                <a:pt x="490" y="1269"/>
              </a:lnTo>
              <a:lnTo>
                <a:pt x="400" y="1344"/>
              </a:lnTo>
              <a:lnTo>
                <a:pt x="270" y="1389"/>
              </a:lnTo>
              <a:lnTo>
                <a:pt x="112" y="863"/>
              </a:lnTo>
              <a:lnTo>
                <a:pt x="27" y="473"/>
              </a:lnTo>
              <a:lnTo>
                <a:pt x="160" y="479"/>
              </a:lnTo>
              <a:lnTo>
                <a:pt x="105" y="399"/>
              </a:lnTo>
              <a:lnTo>
                <a:pt x="0" y="359"/>
              </a:lnTo>
              <a:lnTo>
                <a:pt x="85" y="294"/>
              </a:lnTo>
              <a:lnTo>
                <a:pt x="235" y="309"/>
              </a:lnTo>
              <a:lnTo>
                <a:pt x="400" y="414"/>
              </a:lnTo>
              <a:lnTo>
                <a:pt x="550" y="309"/>
              </a:lnTo>
              <a:lnTo>
                <a:pt x="630" y="219"/>
              </a:lnTo>
              <a:lnTo>
                <a:pt x="685" y="129"/>
              </a:lnTo>
              <a:lnTo>
                <a:pt x="805" y="114"/>
              </a:lnTo>
              <a:lnTo>
                <a:pt x="886" y="0"/>
              </a:lnTo>
              <a:lnTo>
                <a:pt x="1198" y="69"/>
              </a:lnTo>
              <a:lnTo>
                <a:pt x="1180" y="284"/>
              </a:lnTo>
              <a:lnTo>
                <a:pt x="1194" y="568"/>
              </a:lnTo>
              <a:lnTo>
                <a:pt x="1027" y="614"/>
              </a:lnTo>
              <a:lnTo>
                <a:pt x="865" y="758"/>
              </a:lnTo>
              <a:lnTo>
                <a:pt x="956" y="824"/>
              </a:lnTo>
              <a:lnTo>
                <a:pt x="944" y="942"/>
              </a:lnTo>
              <a:lnTo>
                <a:pt x="1002" y="1080"/>
              </a:lnTo>
              <a:lnTo>
                <a:pt x="1171" y="108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136839</xdr:colOff>
      <xdr:row>20</xdr:row>
      <xdr:rowOff>116728</xdr:rowOff>
    </xdr:from>
    <xdr:to>
      <xdr:col>2</xdr:col>
      <xdr:colOff>597341</xdr:colOff>
      <xdr:row>22</xdr:row>
      <xdr:rowOff>136292</xdr:rowOff>
    </xdr:to>
    <xdr:sp macro="" textlink="">
      <xdr:nvSpPr>
        <xdr:cNvPr id="96" name="rusmap22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 rot="648528">
          <a:off x="736914" y="3879103"/>
          <a:ext cx="460502" cy="419614"/>
        </a:xfrm>
        <a:custGeom>
          <a:avLst/>
          <a:gdLst>
            <a:gd name="T0" fmla="*/ 788 w 1337"/>
            <a:gd name="T1" fmla="*/ 1271 h 1271"/>
            <a:gd name="T2" fmla="*/ 582 w 1337"/>
            <a:gd name="T3" fmla="*/ 1012 h 1271"/>
            <a:gd name="T4" fmla="*/ 478 w 1337"/>
            <a:gd name="T5" fmla="*/ 757 h 1271"/>
            <a:gd name="T6" fmla="*/ 380 w 1337"/>
            <a:gd name="T7" fmla="*/ 417 h 1271"/>
            <a:gd name="T8" fmla="*/ 0 w 1337"/>
            <a:gd name="T9" fmla="*/ 398 h 1271"/>
            <a:gd name="T10" fmla="*/ 125 w 1337"/>
            <a:gd name="T11" fmla="*/ 351 h 1271"/>
            <a:gd name="T12" fmla="*/ 213 w 1337"/>
            <a:gd name="T13" fmla="*/ 278 h 1271"/>
            <a:gd name="T14" fmla="*/ 231 w 1337"/>
            <a:gd name="T15" fmla="*/ 144 h 1271"/>
            <a:gd name="T16" fmla="*/ 308 w 1337"/>
            <a:gd name="T17" fmla="*/ 150 h 1271"/>
            <a:gd name="T18" fmla="*/ 333 w 1337"/>
            <a:gd name="T19" fmla="*/ 282 h 1271"/>
            <a:gd name="T20" fmla="*/ 494 w 1337"/>
            <a:gd name="T21" fmla="*/ 404 h 1271"/>
            <a:gd name="T22" fmla="*/ 700 w 1337"/>
            <a:gd name="T23" fmla="*/ 283 h 1271"/>
            <a:gd name="T24" fmla="*/ 877 w 1337"/>
            <a:gd name="T25" fmla="*/ 104 h 1271"/>
            <a:gd name="T26" fmla="*/ 971 w 1337"/>
            <a:gd name="T27" fmla="*/ 27 h 1271"/>
            <a:gd name="T28" fmla="*/ 1091 w 1337"/>
            <a:gd name="T29" fmla="*/ 0 h 1271"/>
            <a:gd name="T30" fmla="*/ 1208 w 1337"/>
            <a:gd name="T31" fmla="*/ 87 h 1271"/>
            <a:gd name="T32" fmla="*/ 1236 w 1337"/>
            <a:gd name="T33" fmla="*/ 398 h 1271"/>
            <a:gd name="T34" fmla="*/ 1337 w 1337"/>
            <a:gd name="T35" fmla="*/ 419 h 1271"/>
            <a:gd name="T36" fmla="*/ 1335 w 1337"/>
            <a:gd name="T37" fmla="*/ 489 h 1271"/>
            <a:gd name="T38" fmla="*/ 1245 w 1337"/>
            <a:gd name="T39" fmla="*/ 518 h 1271"/>
            <a:gd name="T40" fmla="*/ 1221 w 1337"/>
            <a:gd name="T41" fmla="*/ 600 h 1271"/>
            <a:gd name="T42" fmla="*/ 1265 w 1337"/>
            <a:gd name="T43" fmla="*/ 792 h 1271"/>
            <a:gd name="T44" fmla="*/ 1172 w 1337"/>
            <a:gd name="T45" fmla="*/ 862 h 1271"/>
            <a:gd name="T46" fmla="*/ 1142 w 1337"/>
            <a:gd name="T47" fmla="*/ 982 h 1271"/>
            <a:gd name="T48" fmla="*/ 1044 w 1337"/>
            <a:gd name="T49" fmla="*/ 1042 h 1271"/>
            <a:gd name="T50" fmla="*/ 1088 w 1337"/>
            <a:gd name="T51" fmla="*/ 1136 h 1271"/>
            <a:gd name="T52" fmla="*/ 788 w 1337"/>
            <a:gd name="T53" fmla="*/ 1271 h 127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1337" h="1271">
              <a:moveTo>
                <a:pt x="788" y="1271"/>
              </a:moveTo>
              <a:lnTo>
                <a:pt x="582" y="1012"/>
              </a:lnTo>
              <a:lnTo>
                <a:pt x="478" y="757"/>
              </a:lnTo>
              <a:lnTo>
                <a:pt x="380" y="417"/>
              </a:lnTo>
              <a:lnTo>
                <a:pt x="0" y="398"/>
              </a:lnTo>
              <a:lnTo>
                <a:pt x="125" y="351"/>
              </a:lnTo>
              <a:lnTo>
                <a:pt x="213" y="278"/>
              </a:lnTo>
              <a:lnTo>
                <a:pt x="231" y="144"/>
              </a:lnTo>
              <a:lnTo>
                <a:pt x="308" y="150"/>
              </a:lnTo>
              <a:lnTo>
                <a:pt x="333" y="282"/>
              </a:lnTo>
              <a:lnTo>
                <a:pt x="494" y="404"/>
              </a:lnTo>
              <a:lnTo>
                <a:pt x="700" y="283"/>
              </a:lnTo>
              <a:lnTo>
                <a:pt x="877" y="104"/>
              </a:lnTo>
              <a:lnTo>
                <a:pt x="971" y="27"/>
              </a:lnTo>
              <a:lnTo>
                <a:pt x="1091" y="0"/>
              </a:lnTo>
              <a:lnTo>
                <a:pt x="1208" y="87"/>
              </a:lnTo>
              <a:lnTo>
                <a:pt x="1236" y="398"/>
              </a:lnTo>
              <a:lnTo>
                <a:pt x="1337" y="419"/>
              </a:lnTo>
              <a:lnTo>
                <a:pt x="1335" y="489"/>
              </a:lnTo>
              <a:lnTo>
                <a:pt x="1245" y="518"/>
              </a:lnTo>
              <a:lnTo>
                <a:pt x="1221" y="600"/>
              </a:lnTo>
              <a:lnTo>
                <a:pt x="1265" y="792"/>
              </a:lnTo>
              <a:lnTo>
                <a:pt x="1172" y="862"/>
              </a:lnTo>
              <a:lnTo>
                <a:pt x="1142" y="982"/>
              </a:lnTo>
              <a:lnTo>
                <a:pt x="1044" y="1042"/>
              </a:lnTo>
              <a:lnTo>
                <a:pt x="1088" y="1136"/>
              </a:lnTo>
              <a:lnTo>
                <a:pt x="788" y="1271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495560</xdr:colOff>
      <xdr:row>20</xdr:row>
      <xdr:rowOff>144798</xdr:rowOff>
    </xdr:from>
    <xdr:to>
      <xdr:col>3</xdr:col>
      <xdr:colOff>56961</xdr:colOff>
      <xdr:row>22</xdr:row>
      <xdr:rowOff>145693</xdr:rowOff>
    </xdr:to>
    <xdr:sp macro="" textlink="">
      <xdr:nvSpPr>
        <xdr:cNvPr id="97" name="rusmap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 rot="648528">
          <a:off x="1095635" y="3907173"/>
          <a:ext cx="161476" cy="400945"/>
        </a:xfrm>
        <a:custGeom>
          <a:avLst/>
          <a:gdLst>
            <a:gd name="T0" fmla="*/ 515 w 515"/>
            <a:gd name="T1" fmla="*/ 92 h 1212"/>
            <a:gd name="T2" fmla="*/ 453 w 515"/>
            <a:gd name="T3" fmla="*/ 0 h 1212"/>
            <a:gd name="T4" fmla="*/ 369 w 515"/>
            <a:gd name="T5" fmla="*/ 0 h 1212"/>
            <a:gd name="T6" fmla="*/ 237 w 515"/>
            <a:gd name="T7" fmla="*/ 63 h 1212"/>
            <a:gd name="T8" fmla="*/ 164 w 515"/>
            <a:gd name="T9" fmla="*/ 123 h 1212"/>
            <a:gd name="T10" fmla="*/ 192 w 515"/>
            <a:gd name="T11" fmla="*/ 434 h 1212"/>
            <a:gd name="T12" fmla="*/ 295 w 515"/>
            <a:gd name="T13" fmla="*/ 454 h 1212"/>
            <a:gd name="T14" fmla="*/ 291 w 515"/>
            <a:gd name="T15" fmla="*/ 524 h 1212"/>
            <a:gd name="T16" fmla="*/ 202 w 515"/>
            <a:gd name="T17" fmla="*/ 554 h 1212"/>
            <a:gd name="T18" fmla="*/ 177 w 515"/>
            <a:gd name="T19" fmla="*/ 633 h 1212"/>
            <a:gd name="T20" fmla="*/ 222 w 515"/>
            <a:gd name="T21" fmla="*/ 828 h 1212"/>
            <a:gd name="T22" fmla="*/ 128 w 515"/>
            <a:gd name="T23" fmla="*/ 900 h 1212"/>
            <a:gd name="T24" fmla="*/ 98 w 515"/>
            <a:gd name="T25" fmla="*/ 1017 h 1212"/>
            <a:gd name="T26" fmla="*/ 0 w 515"/>
            <a:gd name="T27" fmla="*/ 1077 h 1212"/>
            <a:gd name="T28" fmla="*/ 45 w 515"/>
            <a:gd name="T29" fmla="*/ 1170 h 1212"/>
            <a:gd name="T30" fmla="*/ 192 w 515"/>
            <a:gd name="T31" fmla="*/ 1212 h 1212"/>
            <a:gd name="T32" fmla="*/ 295 w 515"/>
            <a:gd name="T33" fmla="*/ 1157 h 1212"/>
            <a:gd name="T34" fmla="*/ 458 w 515"/>
            <a:gd name="T35" fmla="*/ 1212 h 1212"/>
            <a:gd name="T36" fmla="*/ 399 w 515"/>
            <a:gd name="T37" fmla="*/ 1127 h 1212"/>
            <a:gd name="T38" fmla="*/ 369 w 515"/>
            <a:gd name="T39" fmla="*/ 1008 h 1212"/>
            <a:gd name="T40" fmla="*/ 399 w 515"/>
            <a:gd name="T41" fmla="*/ 913 h 1212"/>
            <a:gd name="T42" fmla="*/ 470 w 515"/>
            <a:gd name="T43" fmla="*/ 912 h 1212"/>
            <a:gd name="T44" fmla="*/ 501 w 515"/>
            <a:gd name="T45" fmla="*/ 647 h 1212"/>
            <a:gd name="T46" fmla="*/ 350 w 515"/>
            <a:gd name="T47" fmla="*/ 531 h 1212"/>
            <a:gd name="T48" fmla="*/ 351 w 515"/>
            <a:gd name="T49" fmla="*/ 444 h 1212"/>
            <a:gd name="T50" fmla="*/ 383 w 515"/>
            <a:gd name="T51" fmla="*/ 351 h 1212"/>
            <a:gd name="T52" fmla="*/ 354 w 515"/>
            <a:gd name="T53" fmla="*/ 248 h 1212"/>
            <a:gd name="T54" fmla="*/ 380 w 515"/>
            <a:gd name="T55" fmla="*/ 168 h 1212"/>
            <a:gd name="T56" fmla="*/ 515 w 515"/>
            <a:gd name="T57" fmla="*/ 92 h 12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515" h="1212">
              <a:moveTo>
                <a:pt x="515" y="92"/>
              </a:moveTo>
              <a:lnTo>
                <a:pt x="453" y="0"/>
              </a:lnTo>
              <a:lnTo>
                <a:pt x="369" y="0"/>
              </a:lnTo>
              <a:lnTo>
                <a:pt x="237" y="63"/>
              </a:lnTo>
              <a:lnTo>
                <a:pt x="164" y="123"/>
              </a:lnTo>
              <a:lnTo>
                <a:pt x="192" y="434"/>
              </a:lnTo>
              <a:lnTo>
                <a:pt x="295" y="454"/>
              </a:lnTo>
              <a:lnTo>
                <a:pt x="291" y="524"/>
              </a:lnTo>
              <a:lnTo>
                <a:pt x="202" y="554"/>
              </a:lnTo>
              <a:lnTo>
                <a:pt x="177" y="633"/>
              </a:lnTo>
              <a:lnTo>
                <a:pt x="222" y="828"/>
              </a:lnTo>
              <a:lnTo>
                <a:pt x="128" y="900"/>
              </a:lnTo>
              <a:lnTo>
                <a:pt x="98" y="1017"/>
              </a:lnTo>
              <a:lnTo>
                <a:pt x="0" y="1077"/>
              </a:lnTo>
              <a:lnTo>
                <a:pt x="45" y="1170"/>
              </a:lnTo>
              <a:lnTo>
                <a:pt x="192" y="1212"/>
              </a:lnTo>
              <a:lnTo>
                <a:pt x="295" y="1157"/>
              </a:lnTo>
              <a:lnTo>
                <a:pt x="458" y="1212"/>
              </a:lnTo>
              <a:lnTo>
                <a:pt x="399" y="1127"/>
              </a:lnTo>
              <a:lnTo>
                <a:pt x="369" y="1008"/>
              </a:lnTo>
              <a:lnTo>
                <a:pt x="399" y="913"/>
              </a:lnTo>
              <a:lnTo>
                <a:pt x="470" y="912"/>
              </a:lnTo>
              <a:lnTo>
                <a:pt x="501" y="647"/>
              </a:lnTo>
              <a:lnTo>
                <a:pt x="350" y="531"/>
              </a:lnTo>
              <a:lnTo>
                <a:pt x="351" y="444"/>
              </a:lnTo>
              <a:lnTo>
                <a:pt x="383" y="351"/>
              </a:lnTo>
              <a:lnTo>
                <a:pt x="354" y="248"/>
              </a:lnTo>
              <a:lnTo>
                <a:pt x="380" y="168"/>
              </a:lnTo>
              <a:lnTo>
                <a:pt x="515" y="92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189309</xdr:colOff>
      <xdr:row>19</xdr:row>
      <xdr:rowOff>56243</xdr:rowOff>
    </xdr:from>
    <xdr:to>
      <xdr:col>2</xdr:col>
      <xdr:colOff>177397</xdr:colOff>
      <xdr:row>21</xdr:row>
      <xdr:rowOff>92609</xdr:rowOff>
    </xdr:to>
    <xdr:sp macro="" textlink="">
      <xdr:nvSpPr>
        <xdr:cNvPr id="98" name="rusmap34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 rot="648528">
          <a:off x="436959" y="3618593"/>
          <a:ext cx="340513" cy="436416"/>
        </a:xfrm>
        <a:custGeom>
          <a:avLst/>
          <a:gdLst>
            <a:gd name="T0" fmla="*/ 0 w 1037"/>
            <a:gd name="T1" fmla="*/ 145 h 1319"/>
            <a:gd name="T2" fmla="*/ 75 w 1037"/>
            <a:gd name="T3" fmla="*/ 385 h 1319"/>
            <a:gd name="T4" fmla="*/ 205 w 1037"/>
            <a:gd name="T5" fmla="*/ 885 h 1319"/>
            <a:gd name="T6" fmla="*/ 190 w 1037"/>
            <a:gd name="T7" fmla="*/ 1135 h 1319"/>
            <a:gd name="T8" fmla="*/ 286 w 1037"/>
            <a:gd name="T9" fmla="*/ 1120 h 1319"/>
            <a:gd name="T10" fmla="*/ 406 w 1037"/>
            <a:gd name="T11" fmla="*/ 1200 h 1319"/>
            <a:gd name="T12" fmla="*/ 481 w 1037"/>
            <a:gd name="T13" fmla="*/ 1319 h 1319"/>
            <a:gd name="T14" fmla="*/ 806 w 1037"/>
            <a:gd name="T15" fmla="*/ 1200 h 1319"/>
            <a:gd name="T16" fmla="*/ 810 w 1037"/>
            <a:gd name="T17" fmla="*/ 1125 h 1319"/>
            <a:gd name="T18" fmla="*/ 893 w 1037"/>
            <a:gd name="T19" fmla="*/ 1060 h 1319"/>
            <a:gd name="T20" fmla="*/ 915 w 1037"/>
            <a:gd name="T21" fmla="*/ 972 h 1319"/>
            <a:gd name="T22" fmla="*/ 1037 w 1037"/>
            <a:gd name="T23" fmla="*/ 969 h 1319"/>
            <a:gd name="T24" fmla="*/ 878 w 1037"/>
            <a:gd name="T25" fmla="*/ 448 h 1319"/>
            <a:gd name="T26" fmla="*/ 791 w 1037"/>
            <a:gd name="T27" fmla="*/ 55 h 1319"/>
            <a:gd name="T28" fmla="*/ 706 w 1037"/>
            <a:gd name="T29" fmla="*/ 60 h 1319"/>
            <a:gd name="T30" fmla="*/ 630 w 1037"/>
            <a:gd name="T31" fmla="*/ 0 h 1319"/>
            <a:gd name="T32" fmla="*/ 541 w 1037"/>
            <a:gd name="T33" fmla="*/ 40 h 1319"/>
            <a:gd name="T34" fmla="*/ 526 w 1037"/>
            <a:gd name="T35" fmla="*/ 225 h 1319"/>
            <a:gd name="T36" fmla="*/ 310 w 1037"/>
            <a:gd name="T37" fmla="*/ 190 h 1319"/>
            <a:gd name="T38" fmla="*/ 226 w 1037"/>
            <a:gd name="T39" fmla="*/ 255 h 1319"/>
            <a:gd name="T40" fmla="*/ 145 w 1037"/>
            <a:gd name="T41" fmla="*/ 225 h 1319"/>
            <a:gd name="T42" fmla="*/ 115 w 1037"/>
            <a:gd name="T43" fmla="*/ 130 h 1319"/>
            <a:gd name="T44" fmla="*/ 0 w 1037"/>
            <a:gd name="T45" fmla="*/ 145 h 13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037" h="1319">
              <a:moveTo>
                <a:pt x="0" y="145"/>
              </a:moveTo>
              <a:lnTo>
                <a:pt x="75" y="385"/>
              </a:lnTo>
              <a:lnTo>
                <a:pt x="205" y="885"/>
              </a:lnTo>
              <a:lnTo>
                <a:pt x="190" y="1135"/>
              </a:lnTo>
              <a:lnTo>
                <a:pt x="286" y="1120"/>
              </a:lnTo>
              <a:lnTo>
                <a:pt x="406" y="1200"/>
              </a:lnTo>
              <a:lnTo>
                <a:pt x="481" y="1319"/>
              </a:lnTo>
              <a:lnTo>
                <a:pt x="806" y="1200"/>
              </a:lnTo>
              <a:lnTo>
                <a:pt x="810" y="1125"/>
              </a:lnTo>
              <a:lnTo>
                <a:pt x="893" y="1060"/>
              </a:lnTo>
              <a:lnTo>
                <a:pt x="915" y="972"/>
              </a:lnTo>
              <a:lnTo>
                <a:pt x="1037" y="969"/>
              </a:lnTo>
              <a:lnTo>
                <a:pt x="878" y="448"/>
              </a:lnTo>
              <a:lnTo>
                <a:pt x="791" y="55"/>
              </a:lnTo>
              <a:lnTo>
                <a:pt x="706" y="60"/>
              </a:lnTo>
              <a:lnTo>
                <a:pt x="630" y="0"/>
              </a:lnTo>
              <a:lnTo>
                <a:pt x="541" y="40"/>
              </a:lnTo>
              <a:lnTo>
                <a:pt x="526" y="225"/>
              </a:lnTo>
              <a:lnTo>
                <a:pt x="310" y="190"/>
              </a:lnTo>
              <a:lnTo>
                <a:pt x="226" y="255"/>
              </a:lnTo>
              <a:lnTo>
                <a:pt x="145" y="225"/>
              </a:lnTo>
              <a:lnTo>
                <a:pt x="115" y="130"/>
              </a:lnTo>
              <a:lnTo>
                <a:pt x="0" y="14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49171</xdr:colOff>
      <xdr:row>21</xdr:row>
      <xdr:rowOff>11305</xdr:rowOff>
    </xdr:from>
    <xdr:to>
      <xdr:col>2</xdr:col>
      <xdr:colOff>327701</xdr:colOff>
      <xdr:row>22</xdr:row>
      <xdr:rowOff>82694</xdr:rowOff>
    </xdr:to>
    <xdr:sp macro="" textlink="">
      <xdr:nvSpPr>
        <xdr:cNvPr id="99" name="rusmap6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 rot="648528">
          <a:off x="649246" y="3973705"/>
          <a:ext cx="278530" cy="271414"/>
        </a:xfrm>
        <a:custGeom>
          <a:avLst/>
          <a:gdLst>
            <a:gd name="T0" fmla="*/ 810 w 810"/>
            <a:gd name="T1" fmla="*/ 610 h 810"/>
            <a:gd name="T2" fmla="*/ 561 w 810"/>
            <a:gd name="T3" fmla="*/ 673 h 810"/>
            <a:gd name="T4" fmla="*/ 368 w 810"/>
            <a:gd name="T5" fmla="*/ 810 h 810"/>
            <a:gd name="T6" fmla="*/ 237 w 810"/>
            <a:gd name="T7" fmla="*/ 765 h 810"/>
            <a:gd name="T8" fmla="*/ 309 w 810"/>
            <a:gd name="T9" fmla="*/ 664 h 810"/>
            <a:gd name="T10" fmla="*/ 87 w 810"/>
            <a:gd name="T11" fmla="*/ 544 h 810"/>
            <a:gd name="T12" fmla="*/ 89 w 810"/>
            <a:gd name="T13" fmla="*/ 351 h 810"/>
            <a:gd name="T14" fmla="*/ 0 w 810"/>
            <a:gd name="T15" fmla="*/ 231 h 810"/>
            <a:gd name="T16" fmla="*/ 5 w 810"/>
            <a:gd name="T17" fmla="*/ 157 h 810"/>
            <a:gd name="T18" fmla="*/ 87 w 810"/>
            <a:gd name="T19" fmla="*/ 91 h 810"/>
            <a:gd name="T20" fmla="*/ 108 w 810"/>
            <a:gd name="T21" fmla="*/ 5 h 810"/>
            <a:gd name="T22" fmla="*/ 231 w 810"/>
            <a:gd name="T23" fmla="*/ 0 h 810"/>
            <a:gd name="T24" fmla="*/ 610 w 810"/>
            <a:gd name="T25" fmla="*/ 20 h 810"/>
            <a:gd name="T26" fmla="*/ 707 w 810"/>
            <a:gd name="T27" fmla="*/ 354 h 810"/>
            <a:gd name="T28" fmla="*/ 810 w 810"/>
            <a:gd name="T29" fmla="*/ 610 h 81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810" h="810">
              <a:moveTo>
                <a:pt x="810" y="610"/>
              </a:moveTo>
              <a:lnTo>
                <a:pt x="561" y="673"/>
              </a:lnTo>
              <a:lnTo>
                <a:pt x="368" y="810"/>
              </a:lnTo>
              <a:lnTo>
                <a:pt x="237" y="765"/>
              </a:lnTo>
              <a:lnTo>
                <a:pt x="309" y="664"/>
              </a:lnTo>
              <a:lnTo>
                <a:pt x="87" y="544"/>
              </a:lnTo>
              <a:lnTo>
                <a:pt x="89" y="351"/>
              </a:lnTo>
              <a:lnTo>
                <a:pt x="0" y="231"/>
              </a:lnTo>
              <a:lnTo>
                <a:pt x="5" y="157"/>
              </a:lnTo>
              <a:lnTo>
                <a:pt x="87" y="91"/>
              </a:lnTo>
              <a:lnTo>
                <a:pt x="108" y="5"/>
              </a:lnTo>
              <a:lnTo>
                <a:pt x="231" y="0"/>
              </a:lnTo>
              <a:lnTo>
                <a:pt x="610" y="20"/>
              </a:lnTo>
              <a:lnTo>
                <a:pt x="707" y="354"/>
              </a:lnTo>
              <a:lnTo>
                <a:pt x="810" y="61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302503</xdr:colOff>
      <xdr:row>21</xdr:row>
      <xdr:rowOff>57679</xdr:rowOff>
    </xdr:from>
    <xdr:to>
      <xdr:col>2</xdr:col>
      <xdr:colOff>78909</xdr:colOff>
      <xdr:row>22</xdr:row>
      <xdr:rowOff>2120</xdr:rowOff>
    </xdr:to>
    <xdr:sp macro="" textlink="">
      <xdr:nvSpPr>
        <xdr:cNvPr id="100" name="rusmap25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 rot="648528">
          <a:off x="550153" y="4020079"/>
          <a:ext cx="128831" cy="144466"/>
        </a:xfrm>
        <a:custGeom>
          <a:avLst/>
          <a:gdLst>
            <a:gd name="T0" fmla="*/ 0 w 409"/>
            <a:gd name="T1" fmla="*/ 120 h 449"/>
            <a:gd name="T2" fmla="*/ 84 w 409"/>
            <a:gd name="T3" fmla="*/ 299 h 449"/>
            <a:gd name="T4" fmla="*/ 237 w 409"/>
            <a:gd name="T5" fmla="*/ 449 h 449"/>
            <a:gd name="T6" fmla="*/ 407 w 409"/>
            <a:gd name="T7" fmla="*/ 313 h 449"/>
            <a:gd name="T8" fmla="*/ 409 w 409"/>
            <a:gd name="T9" fmla="*/ 120 h 449"/>
            <a:gd name="T10" fmla="*/ 320 w 409"/>
            <a:gd name="T11" fmla="*/ 0 h 449"/>
            <a:gd name="T12" fmla="*/ 0 w 409"/>
            <a:gd name="T13" fmla="*/ 120 h 4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409" h="449">
              <a:moveTo>
                <a:pt x="0" y="120"/>
              </a:moveTo>
              <a:lnTo>
                <a:pt x="84" y="299"/>
              </a:lnTo>
              <a:lnTo>
                <a:pt x="237" y="449"/>
              </a:lnTo>
              <a:lnTo>
                <a:pt x="407" y="313"/>
              </a:lnTo>
              <a:lnTo>
                <a:pt x="409" y="120"/>
              </a:lnTo>
              <a:lnTo>
                <a:pt x="320" y="0"/>
              </a:lnTo>
              <a:lnTo>
                <a:pt x="0" y="12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12875</xdr:colOff>
      <xdr:row>21</xdr:row>
      <xdr:rowOff>177234</xdr:rowOff>
    </xdr:from>
    <xdr:to>
      <xdr:col>2</xdr:col>
      <xdr:colOff>136136</xdr:colOff>
      <xdr:row>22</xdr:row>
      <xdr:rowOff>95538</xdr:rowOff>
    </xdr:to>
    <xdr:sp macro="" textlink="">
      <xdr:nvSpPr>
        <xdr:cNvPr id="101" name="rusmap2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 rot="648528">
          <a:off x="612950" y="4139634"/>
          <a:ext cx="123261" cy="118329"/>
        </a:xfrm>
        <a:custGeom>
          <a:avLst/>
          <a:gdLst>
            <a:gd name="T0" fmla="*/ 0 w 393"/>
            <a:gd name="T1" fmla="*/ 136 h 367"/>
            <a:gd name="T2" fmla="*/ 113 w 393"/>
            <a:gd name="T3" fmla="*/ 367 h 367"/>
            <a:gd name="T4" fmla="*/ 263 w 393"/>
            <a:gd name="T5" fmla="*/ 357 h 367"/>
            <a:gd name="T6" fmla="*/ 319 w 393"/>
            <a:gd name="T7" fmla="*/ 222 h 367"/>
            <a:gd name="T8" fmla="*/ 393 w 393"/>
            <a:gd name="T9" fmla="*/ 121 h 367"/>
            <a:gd name="T10" fmla="*/ 170 w 393"/>
            <a:gd name="T11" fmla="*/ 0 h 367"/>
            <a:gd name="T12" fmla="*/ 0 w 393"/>
            <a:gd name="T13" fmla="*/ 136 h 3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93" h="367">
              <a:moveTo>
                <a:pt x="0" y="136"/>
              </a:moveTo>
              <a:lnTo>
                <a:pt x="113" y="367"/>
              </a:lnTo>
              <a:lnTo>
                <a:pt x="263" y="357"/>
              </a:lnTo>
              <a:lnTo>
                <a:pt x="319" y="222"/>
              </a:lnTo>
              <a:lnTo>
                <a:pt x="393" y="121"/>
              </a:lnTo>
              <a:lnTo>
                <a:pt x="170" y="0"/>
              </a:lnTo>
              <a:lnTo>
                <a:pt x="0" y="13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31226</xdr:colOff>
      <xdr:row>22</xdr:row>
      <xdr:rowOff>92486</xdr:rowOff>
    </xdr:from>
    <xdr:to>
      <xdr:col>2</xdr:col>
      <xdr:colOff>106209</xdr:colOff>
      <xdr:row>22</xdr:row>
      <xdr:rowOff>170895</xdr:rowOff>
    </xdr:to>
    <xdr:sp macro="" textlink="">
      <xdr:nvSpPr>
        <xdr:cNvPr id="102" name="rusmap4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 rot="648528">
          <a:off x="631301" y="4254911"/>
          <a:ext cx="74983" cy="78409"/>
        </a:xfrm>
        <a:custGeom>
          <a:avLst/>
          <a:gdLst>
            <a:gd name="T0" fmla="*/ 0 w 226"/>
            <a:gd name="T1" fmla="*/ 11 h 209"/>
            <a:gd name="T2" fmla="*/ 27 w 226"/>
            <a:gd name="T3" fmla="*/ 110 h 209"/>
            <a:gd name="T4" fmla="*/ 193 w 226"/>
            <a:gd name="T5" fmla="*/ 209 h 209"/>
            <a:gd name="T6" fmla="*/ 226 w 226"/>
            <a:gd name="T7" fmla="*/ 116 h 209"/>
            <a:gd name="T8" fmla="*/ 225 w 226"/>
            <a:gd name="T9" fmla="*/ 57 h 209"/>
            <a:gd name="T10" fmla="*/ 204 w 226"/>
            <a:gd name="T11" fmla="*/ 20 h 209"/>
            <a:gd name="T12" fmla="*/ 139 w 226"/>
            <a:gd name="T13" fmla="*/ 0 h 209"/>
            <a:gd name="T14" fmla="*/ 0 w 226"/>
            <a:gd name="T15" fmla="*/ 11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226" h="209">
              <a:moveTo>
                <a:pt x="0" y="11"/>
              </a:moveTo>
              <a:lnTo>
                <a:pt x="27" y="110"/>
              </a:lnTo>
              <a:lnTo>
                <a:pt x="193" y="209"/>
              </a:lnTo>
              <a:lnTo>
                <a:pt x="226" y="116"/>
              </a:lnTo>
              <a:lnTo>
                <a:pt x="225" y="57"/>
              </a:lnTo>
              <a:lnTo>
                <a:pt x="204" y="20"/>
              </a:lnTo>
              <a:lnTo>
                <a:pt x="139" y="0"/>
              </a:lnTo>
              <a:lnTo>
                <a:pt x="0" y="11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100744</xdr:colOff>
      <xdr:row>22</xdr:row>
      <xdr:rowOff>69014</xdr:rowOff>
    </xdr:from>
    <xdr:to>
      <xdr:col>2</xdr:col>
      <xdr:colOff>267861</xdr:colOff>
      <xdr:row>23</xdr:row>
      <xdr:rowOff>47058</xdr:rowOff>
    </xdr:to>
    <xdr:sp macro="" textlink="">
      <xdr:nvSpPr>
        <xdr:cNvPr id="103" name="rusmap1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 rot="648528">
          <a:off x="700819" y="4231439"/>
          <a:ext cx="167117" cy="178069"/>
        </a:xfrm>
        <a:custGeom>
          <a:avLst/>
          <a:gdLst>
            <a:gd name="T0" fmla="*/ 0 w 487"/>
            <a:gd name="T1" fmla="*/ 377 h 541"/>
            <a:gd name="T2" fmla="*/ 88 w 487"/>
            <a:gd name="T3" fmla="*/ 541 h 541"/>
            <a:gd name="T4" fmla="*/ 231 w 487"/>
            <a:gd name="T5" fmla="*/ 492 h 541"/>
            <a:gd name="T6" fmla="*/ 339 w 487"/>
            <a:gd name="T7" fmla="*/ 407 h 541"/>
            <a:gd name="T8" fmla="*/ 487 w 487"/>
            <a:gd name="T9" fmla="*/ 297 h 541"/>
            <a:gd name="T10" fmla="*/ 398 w 487"/>
            <a:gd name="T11" fmla="*/ 143 h 541"/>
            <a:gd name="T12" fmla="*/ 164 w 487"/>
            <a:gd name="T13" fmla="*/ 0 h 541"/>
            <a:gd name="T14" fmla="*/ 98 w 487"/>
            <a:gd name="T15" fmla="*/ 43 h 541"/>
            <a:gd name="T16" fmla="*/ 0 w 487"/>
            <a:gd name="T17" fmla="*/ 377 h 54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487" h="541">
              <a:moveTo>
                <a:pt x="0" y="377"/>
              </a:moveTo>
              <a:lnTo>
                <a:pt x="88" y="541"/>
              </a:lnTo>
              <a:lnTo>
                <a:pt x="231" y="492"/>
              </a:lnTo>
              <a:lnTo>
                <a:pt x="339" y="407"/>
              </a:lnTo>
              <a:lnTo>
                <a:pt x="487" y="297"/>
              </a:lnTo>
              <a:lnTo>
                <a:pt x="398" y="143"/>
              </a:lnTo>
              <a:lnTo>
                <a:pt x="164" y="0"/>
              </a:lnTo>
              <a:lnTo>
                <a:pt x="98" y="43"/>
              </a:lnTo>
              <a:lnTo>
                <a:pt x="0" y="37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106708</xdr:colOff>
      <xdr:row>22</xdr:row>
      <xdr:rowOff>25913</xdr:rowOff>
    </xdr:from>
    <xdr:to>
      <xdr:col>2</xdr:col>
      <xdr:colOff>340673</xdr:colOff>
      <xdr:row>24</xdr:row>
      <xdr:rowOff>82812</xdr:rowOff>
    </xdr:to>
    <xdr:sp macro="" textlink="">
      <xdr:nvSpPr>
        <xdr:cNvPr id="104" name="rusmap15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 rot="648528">
          <a:off x="706783" y="4188338"/>
          <a:ext cx="233965" cy="456949"/>
        </a:xfrm>
        <a:custGeom>
          <a:avLst/>
          <a:gdLst>
            <a:gd name="T0" fmla="*/ 487 w 680"/>
            <a:gd name="T1" fmla="*/ 1296 h 1380"/>
            <a:gd name="T2" fmla="*/ 315 w 680"/>
            <a:gd name="T3" fmla="*/ 1310 h 1380"/>
            <a:gd name="T4" fmla="*/ 212 w 680"/>
            <a:gd name="T5" fmla="*/ 1380 h 1380"/>
            <a:gd name="T6" fmla="*/ 152 w 680"/>
            <a:gd name="T7" fmla="*/ 1223 h 1380"/>
            <a:gd name="T8" fmla="*/ 83 w 680"/>
            <a:gd name="T9" fmla="*/ 984 h 1380"/>
            <a:gd name="T10" fmla="*/ 0 w 680"/>
            <a:gd name="T11" fmla="*/ 827 h 1380"/>
            <a:gd name="T12" fmla="*/ 19 w 680"/>
            <a:gd name="T13" fmla="*/ 696 h 1380"/>
            <a:gd name="T14" fmla="*/ 166 w 680"/>
            <a:gd name="T15" fmla="*/ 644 h 1380"/>
            <a:gd name="T16" fmla="*/ 271 w 680"/>
            <a:gd name="T17" fmla="*/ 561 h 1380"/>
            <a:gd name="T18" fmla="*/ 418 w 680"/>
            <a:gd name="T19" fmla="*/ 452 h 1380"/>
            <a:gd name="T20" fmla="*/ 329 w 680"/>
            <a:gd name="T21" fmla="*/ 299 h 1380"/>
            <a:gd name="T22" fmla="*/ 93 w 680"/>
            <a:gd name="T23" fmla="*/ 154 h 1380"/>
            <a:gd name="T24" fmla="*/ 220 w 680"/>
            <a:gd name="T25" fmla="*/ 63 h 1380"/>
            <a:gd name="T26" fmla="*/ 469 w 680"/>
            <a:gd name="T27" fmla="*/ 0 h 1380"/>
            <a:gd name="T28" fmla="*/ 680 w 680"/>
            <a:gd name="T29" fmla="*/ 264 h 1380"/>
            <a:gd name="T30" fmla="*/ 605 w 680"/>
            <a:gd name="T31" fmla="*/ 293 h 1380"/>
            <a:gd name="T32" fmla="*/ 595 w 680"/>
            <a:gd name="T33" fmla="*/ 393 h 1380"/>
            <a:gd name="T34" fmla="*/ 625 w 680"/>
            <a:gd name="T35" fmla="*/ 488 h 1380"/>
            <a:gd name="T36" fmla="*/ 625 w 680"/>
            <a:gd name="T37" fmla="*/ 602 h 1380"/>
            <a:gd name="T38" fmla="*/ 433 w 680"/>
            <a:gd name="T39" fmla="*/ 916 h 1380"/>
            <a:gd name="T40" fmla="*/ 433 w 680"/>
            <a:gd name="T41" fmla="*/ 1086 h 1380"/>
            <a:gd name="T42" fmla="*/ 487 w 680"/>
            <a:gd name="T43" fmla="*/ 1296 h 138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680" h="1380">
              <a:moveTo>
                <a:pt x="487" y="1296"/>
              </a:moveTo>
              <a:lnTo>
                <a:pt x="315" y="1310"/>
              </a:lnTo>
              <a:lnTo>
                <a:pt x="212" y="1380"/>
              </a:lnTo>
              <a:lnTo>
                <a:pt x="152" y="1223"/>
              </a:lnTo>
              <a:lnTo>
                <a:pt x="83" y="984"/>
              </a:lnTo>
              <a:lnTo>
                <a:pt x="0" y="827"/>
              </a:lnTo>
              <a:lnTo>
                <a:pt x="19" y="696"/>
              </a:lnTo>
              <a:lnTo>
                <a:pt x="166" y="644"/>
              </a:lnTo>
              <a:lnTo>
                <a:pt x="271" y="561"/>
              </a:lnTo>
              <a:lnTo>
                <a:pt x="418" y="452"/>
              </a:lnTo>
              <a:lnTo>
                <a:pt x="329" y="299"/>
              </a:lnTo>
              <a:lnTo>
                <a:pt x="93" y="154"/>
              </a:lnTo>
              <a:lnTo>
                <a:pt x="220" y="63"/>
              </a:lnTo>
              <a:lnTo>
                <a:pt x="469" y="0"/>
              </a:lnTo>
              <a:lnTo>
                <a:pt x="680" y="264"/>
              </a:lnTo>
              <a:lnTo>
                <a:pt x="605" y="293"/>
              </a:lnTo>
              <a:lnTo>
                <a:pt x="595" y="393"/>
              </a:lnTo>
              <a:lnTo>
                <a:pt x="625" y="488"/>
              </a:lnTo>
              <a:lnTo>
                <a:pt x="625" y="602"/>
              </a:lnTo>
              <a:lnTo>
                <a:pt x="433" y="916"/>
              </a:lnTo>
              <a:lnTo>
                <a:pt x="433" y="1086"/>
              </a:lnTo>
              <a:lnTo>
                <a:pt x="487" y="1296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178259</xdr:colOff>
      <xdr:row>13</xdr:row>
      <xdr:rowOff>10959</xdr:rowOff>
    </xdr:from>
    <xdr:to>
      <xdr:col>6</xdr:col>
      <xdr:colOff>545539</xdr:colOff>
      <xdr:row>15</xdr:row>
      <xdr:rowOff>146268</xdr:rowOff>
    </xdr:to>
    <xdr:grpSp>
      <xdr:nvGrpSpPr>
        <xdr:cNvPr id="105" name="rusmap45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GrpSpPr/>
      </xdr:nvGrpSpPr>
      <xdr:grpSpPr>
        <a:xfrm>
          <a:off x="2578559" y="2373159"/>
          <a:ext cx="967355" cy="535359"/>
          <a:chOff x="2632908" y="2386606"/>
          <a:chExt cx="985844" cy="547686"/>
        </a:xfrm>
        <a:solidFill>
          <a:srgbClr val="D9E9F2"/>
        </a:solidFill>
      </xdr:grpSpPr>
      <xdr:sp macro="" textlink="">
        <xdr:nvSpPr>
          <xdr:cNvPr id="106" name="Freeform 570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/>
          </xdr:cNvSpPr>
        </xdr:nvSpPr>
        <xdr:spPr bwMode="auto">
          <a:xfrm rot="648528">
            <a:off x="2632908" y="2386606"/>
            <a:ext cx="985844" cy="547686"/>
          </a:xfrm>
          <a:custGeom>
            <a:avLst/>
            <a:gdLst>
              <a:gd name="T0" fmla="*/ 482 w 2903"/>
              <a:gd name="T1" fmla="*/ 0 h 1610"/>
              <a:gd name="T2" fmla="*/ 452 w 2903"/>
              <a:gd name="T3" fmla="*/ 140 h 1610"/>
              <a:gd name="T4" fmla="*/ 317 w 2903"/>
              <a:gd name="T5" fmla="*/ 285 h 1610"/>
              <a:gd name="T6" fmla="*/ 212 w 2903"/>
              <a:gd name="T7" fmla="*/ 345 h 1610"/>
              <a:gd name="T8" fmla="*/ 232 w 2903"/>
              <a:gd name="T9" fmla="*/ 495 h 1610"/>
              <a:gd name="T10" fmla="*/ 157 w 2903"/>
              <a:gd name="T11" fmla="*/ 560 h 1610"/>
              <a:gd name="T12" fmla="*/ 0 w 2903"/>
              <a:gd name="T13" fmla="*/ 693 h 1610"/>
              <a:gd name="T14" fmla="*/ 191 w 2903"/>
              <a:gd name="T15" fmla="*/ 872 h 1610"/>
              <a:gd name="T16" fmla="*/ 327 w 2903"/>
              <a:gd name="T17" fmla="*/ 930 h 1610"/>
              <a:gd name="T18" fmla="*/ 469 w 2903"/>
              <a:gd name="T19" fmla="*/ 946 h 1610"/>
              <a:gd name="T20" fmla="*/ 877 w 2903"/>
              <a:gd name="T21" fmla="*/ 990 h 1610"/>
              <a:gd name="T22" fmla="*/ 1967 w 2903"/>
              <a:gd name="T23" fmla="*/ 1460 h 1610"/>
              <a:gd name="T24" fmla="*/ 2378 w 2903"/>
              <a:gd name="T25" fmla="*/ 1610 h 1610"/>
              <a:gd name="T26" fmla="*/ 2828 w 2903"/>
              <a:gd name="T27" fmla="*/ 1440 h 1610"/>
              <a:gd name="T28" fmla="*/ 2858 w 2903"/>
              <a:gd name="T29" fmla="*/ 1325 h 1610"/>
              <a:gd name="T30" fmla="*/ 2823 w 2903"/>
              <a:gd name="T31" fmla="*/ 1185 h 1610"/>
              <a:gd name="T32" fmla="*/ 2903 w 2903"/>
              <a:gd name="T33" fmla="*/ 1050 h 1610"/>
              <a:gd name="T34" fmla="*/ 2738 w 2903"/>
              <a:gd name="T35" fmla="*/ 885 h 1610"/>
              <a:gd name="T36" fmla="*/ 2513 w 2903"/>
              <a:gd name="T37" fmla="*/ 735 h 1610"/>
              <a:gd name="T38" fmla="*/ 2418 w 2903"/>
              <a:gd name="T39" fmla="*/ 765 h 1610"/>
              <a:gd name="T40" fmla="*/ 2393 w 2903"/>
              <a:gd name="T41" fmla="*/ 905 h 1610"/>
              <a:gd name="T42" fmla="*/ 2418 w 2903"/>
              <a:gd name="T43" fmla="*/ 980 h 1610"/>
              <a:gd name="T44" fmla="*/ 2313 w 2903"/>
              <a:gd name="T45" fmla="*/ 1050 h 1610"/>
              <a:gd name="T46" fmla="*/ 2253 w 2903"/>
              <a:gd name="T47" fmla="*/ 1040 h 1610"/>
              <a:gd name="T48" fmla="*/ 2183 w 2903"/>
              <a:gd name="T49" fmla="*/ 1125 h 1610"/>
              <a:gd name="T50" fmla="*/ 2123 w 2903"/>
              <a:gd name="T51" fmla="*/ 1070 h 1610"/>
              <a:gd name="T52" fmla="*/ 2193 w 2903"/>
              <a:gd name="T53" fmla="*/ 935 h 1610"/>
              <a:gd name="T54" fmla="*/ 2148 w 2903"/>
              <a:gd name="T55" fmla="*/ 875 h 1610"/>
              <a:gd name="T56" fmla="*/ 2003 w 2903"/>
              <a:gd name="T57" fmla="*/ 890 h 1610"/>
              <a:gd name="T58" fmla="*/ 1912 w 2903"/>
              <a:gd name="T59" fmla="*/ 885 h 1610"/>
              <a:gd name="T60" fmla="*/ 1712 w 2903"/>
              <a:gd name="T61" fmla="*/ 815 h 1610"/>
              <a:gd name="T62" fmla="*/ 1597 w 2903"/>
              <a:gd name="T63" fmla="*/ 870 h 1610"/>
              <a:gd name="T64" fmla="*/ 1508 w 2903"/>
              <a:gd name="T65" fmla="*/ 815 h 1610"/>
              <a:gd name="T66" fmla="*/ 1433 w 2903"/>
              <a:gd name="T67" fmla="*/ 765 h 1610"/>
              <a:gd name="T68" fmla="*/ 1522 w 2903"/>
              <a:gd name="T69" fmla="*/ 740 h 1610"/>
              <a:gd name="T70" fmla="*/ 1563 w 2903"/>
              <a:gd name="T71" fmla="*/ 680 h 1610"/>
              <a:gd name="T72" fmla="*/ 1608 w 2903"/>
              <a:gd name="T73" fmla="*/ 590 h 1610"/>
              <a:gd name="T74" fmla="*/ 1418 w 2903"/>
              <a:gd name="T75" fmla="*/ 600 h 1610"/>
              <a:gd name="T76" fmla="*/ 1373 w 2903"/>
              <a:gd name="T77" fmla="*/ 665 h 1610"/>
              <a:gd name="T78" fmla="*/ 1222 w 2903"/>
              <a:gd name="T79" fmla="*/ 575 h 1610"/>
              <a:gd name="T80" fmla="*/ 918 w 2903"/>
              <a:gd name="T81" fmla="*/ 605 h 1610"/>
              <a:gd name="T82" fmla="*/ 723 w 2903"/>
              <a:gd name="T83" fmla="*/ 590 h 1610"/>
              <a:gd name="T84" fmla="*/ 542 w 2903"/>
              <a:gd name="T85" fmla="*/ 740 h 1610"/>
              <a:gd name="T86" fmla="*/ 442 w 2903"/>
              <a:gd name="T87" fmla="*/ 705 h 1610"/>
              <a:gd name="T88" fmla="*/ 377 w 2903"/>
              <a:gd name="T89" fmla="*/ 635 h 1610"/>
              <a:gd name="T90" fmla="*/ 348 w 2903"/>
              <a:gd name="T91" fmla="*/ 530 h 1610"/>
              <a:gd name="T92" fmla="*/ 362 w 2903"/>
              <a:gd name="T93" fmla="*/ 435 h 1610"/>
              <a:gd name="T94" fmla="*/ 413 w 2903"/>
              <a:gd name="T95" fmla="*/ 390 h 1610"/>
              <a:gd name="T96" fmla="*/ 502 w 2903"/>
              <a:gd name="T97" fmla="*/ 360 h 1610"/>
              <a:gd name="T98" fmla="*/ 663 w 2903"/>
              <a:gd name="T99" fmla="*/ 420 h 1610"/>
              <a:gd name="T100" fmla="*/ 692 w 2903"/>
              <a:gd name="T101" fmla="*/ 185 h 1610"/>
              <a:gd name="T102" fmla="*/ 577 w 2903"/>
              <a:gd name="T103" fmla="*/ 65 h 1610"/>
              <a:gd name="T104" fmla="*/ 482 w 2903"/>
              <a:gd name="T105" fmla="*/ 0 h 16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</a:cxnLst>
            <a:rect l="0" t="0" r="r" b="b"/>
            <a:pathLst>
              <a:path w="2903" h="1610">
                <a:moveTo>
                  <a:pt x="482" y="0"/>
                </a:moveTo>
                <a:lnTo>
                  <a:pt x="452" y="140"/>
                </a:lnTo>
                <a:lnTo>
                  <a:pt x="317" y="285"/>
                </a:lnTo>
                <a:lnTo>
                  <a:pt x="212" y="345"/>
                </a:lnTo>
                <a:lnTo>
                  <a:pt x="232" y="495"/>
                </a:lnTo>
                <a:lnTo>
                  <a:pt x="157" y="560"/>
                </a:lnTo>
                <a:lnTo>
                  <a:pt x="0" y="693"/>
                </a:lnTo>
                <a:lnTo>
                  <a:pt x="191" y="872"/>
                </a:lnTo>
                <a:lnTo>
                  <a:pt x="327" y="930"/>
                </a:lnTo>
                <a:lnTo>
                  <a:pt x="469" y="946"/>
                </a:lnTo>
                <a:lnTo>
                  <a:pt x="877" y="990"/>
                </a:lnTo>
                <a:lnTo>
                  <a:pt x="1967" y="1460"/>
                </a:lnTo>
                <a:lnTo>
                  <a:pt x="2378" y="1610"/>
                </a:lnTo>
                <a:lnTo>
                  <a:pt x="2828" y="1440"/>
                </a:lnTo>
                <a:lnTo>
                  <a:pt x="2858" y="1325"/>
                </a:lnTo>
                <a:lnTo>
                  <a:pt x="2823" y="1185"/>
                </a:lnTo>
                <a:lnTo>
                  <a:pt x="2903" y="1050"/>
                </a:lnTo>
                <a:lnTo>
                  <a:pt x="2738" y="885"/>
                </a:lnTo>
                <a:lnTo>
                  <a:pt x="2513" y="735"/>
                </a:lnTo>
                <a:lnTo>
                  <a:pt x="2418" y="765"/>
                </a:lnTo>
                <a:lnTo>
                  <a:pt x="2393" y="905"/>
                </a:lnTo>
                <a:lnTo>
                  <a:pt x="2418" y="980"/>
                </a:lnTo>
                <a:lnTo>
                  <a:pt x="2313" y="1050"/>
                </a:lnTo>
                <a:lnTo>
                  <a:pt x="2253" y="1040"/>
                </a:lnTo>
                <a:lnTo>
                  <a:pt x="2183" y="1125"/>
                </a:lnTo>
                <a:lnTo>
                  <a:pt x="2123" y="1070"/>
                </a:lnTo>
                <a:lnTo>
                  <a:pt x="2193" y="935"/>
                </a:lnTo>
                <a:lnTo>
                  <a:pt x="2148" y="875"/>
                </a:lnTo>
                <a:lnTo>
                  <a:pt x="2003" y="890"/>
                </a:lnTo>
                <a:lnTo>
                  <a:pt x="1912" y="885"/>
                </a:lnTo>
                <a:lnTo>
                  <a:pt x="1712" y="815"/>
                </a:lnTo>
                <a:lnTo>
                  <a:pt x="1597" y="870"/>
                </a:lnTo>
                <a:lnTo>
                  <a:pt x="1508" y="815"/>
                </a:lnTo>
                <a:lnTo>
                  <a:pt x="1433" y="765"/>
                </a:lnTo>
                <a:lnTo>
                  <a:pt x="1522" y="740"/>
                </a:lnTo>
                <a:lnTo>
                  <a:pt x="1563" y="680"/>
                </a:lnTo>
                <a:lnTo>
                  <a:pt x="1608" y="590"/>
                </a:lnTo>
                <a:lnTo>
                  <a:pt x="1418" y="600"/>
                </a:lnTo>
                <a:lnTo>
                  <a:pt x="1373" y="665"/>
                </a:lnTo>
                <a:lnTo>
                  <a:pt x="1222" y="575"/>
                </a:lnTo>
                <a:lnTo>
                  <a:pt x="918" y="605"/>
                </a:lnTo>
                <a:lnTo>
                  <a:pt x="723" y="590"/>
                </a:lnTo>
                <a:lnTo>
                  <a:pt x="542" y="740"/>
                </a:lnTo>
                <a:lnTo>
                  <a:pt x="442" y="705"/>
                </a:lnTo>
                <a:lnTo>
                  <a:pt x="377" y="635"/>
                </a:lnTo>
                <a:lnTo>
                  <a:pt x="348" y="530"/>
                </a:lnTo>
                <a:lnTo>
                  <a:pt x="362" y="435"/>
                </a:lnTo>
                <a:lnTo>
                  <a:pt x="413" y="390"/>
                </a:lnTo>
                <a:lnTo>
                  <a:pt x="502" y="360"/>
                </a:lnTo>
                <a:lnTo>
                  <a:pt x="663" y="420"/>
                </a:lnTo>
                <a:lnTo>
                  <a:pt x="692" y="185"/>
                </a:lnTo>
                <a:lnTo>
                  <a:pt x="577" y="65"/>
                </a:lnTo>
                <a:lnTo>
                  <a:pt x="482" y="0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07" name="Freeform 637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SpPr>
            <a:spLocks/>
          </xdr:cNvSpPr>
        </xdr:nvSpPr>
        <xdr:spPr bwMode="auto">
          <a:xfrm rot="648528">
            <a:off x="3004007" y="2410435"/>
            <a:ext cx="100120" cy="78409"/>
          </a:xfrm>
          <a:custGeom>
            <a:avLst/>
            <a:gdLst>
              <a:gd name="T0" fmla="*/ 6 w 58"/>
              <a:gd name="T1" fmla="*/ 46 h 46"/>
              <a:gd name="T2" fmla="*/ 58 w 58"/>
              <a:gd name="T3" fmla="*/ 43 h 46"/>
              <a:gd name="T4" fmla="*/ 58 w 58"/>
              <a:gd name="T5" fmla="*/ 27 h 46"/>
              <a:gd name="T6" fmla="*/ 43 w 58"/>
              <a:gd name="T7" fmla="*/ 6 h 46"/>
              <a:gd name="T8" fmla="*/ 30 w 58"/>
              <a:gd name="T9" fmla="*/ 0 h 46"/>
              <a:gd name="T10" fmla="*/ 0 w 58"/>
              <a:gd name="T11" fmla="*/ 24 h 46"/>
              <a:gd name="T12" fmla="*/ 6 w 58"/>
              <a:gd name="T13" fmla="*/ 46 h 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58" h="46">
                <a:moveTo>
                  <a:pt x="6" y="46"/>
                </a:moveTo>
                <a:lnTo>
                  <a:pt x="58" y="43"/>
                </a:lnTo>
                <a:lnTo>
                  <a:pt x="58" y="27"/>
                </a:lnTo>
                <a:lnTo>
                  <a:pt x="43" y="6"/>
                </a:lnTo>
                <a:lnTo>
                  <a:pt x="30" y="0"/>
                </a:lnTo>
                <a:lnTo>
                  <a:pt x="0" y="24"/>
                </a:lnTo>
                <a:lnTo>
                  <a:pt x="6" y="46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08" name="Freeform 63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/>
          </xdr:cNvSpPr>
        </xdr:nvSpPr>
        <xdr:spPr bwMode="auto">
          <a:xfrm rot="648528">
            <a:off x="3421704" y="2581079"/>
            <a:ext cx="55706" cy="105825"/>
          </a:xfrm>
          <a:custGeom>
            <a:avLst/>
            <a:gdLst>
              <a:gd name="T0" fmla="*/ 19 w 33"/>
              <a:gd name="T1" fmla="*/ 0 h 63"/>
              <a:gd name="T2" fmla="*/ 6 w 33"/>
              <a:gd name="T3" fmla="*/ 18 h 63"/>
              <a:gd name="T4" fmla="*/ 0 w 33"/>
              <a:gd name="T5" fmla="*/ 33 h 63"/>
              <a:gd name="T6" fmla="*/ 26 w 33"/>
              <a:gd name="T7" fmla="*/ 63 h 63"/>
              <a:gd name="T8" fmla="*/ 33 w 33"/>
              <a:gd name="T9" fmla="*/ 53 h 63"/>
              <a:gd name="T10" fmla="*/ 26 w 33"/>
              <a:gd name="T11" fmla="*/ 30 h 63"/>
              <a:gd name="T12" fmla="*/ 19 w 33"/>
              <a:gd name="T13" fmla="*/ 0 h 6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33" h="63">
                <a:moveTo>
                  <a:pt x="19" y="0"/>
                </a:moveTo>
                <a:lnTo>
                  <a:pt x="6" y="18"/>
                </a:lnTo>
                <a:lnTo>
                  <a:pt x="0" y="33"/>
                </a:lnTo>
                <a:lnTo>
                  <a:pt x="26" y="63"/>
                </a:lnTo>
                <a:lnTo>
                  <a:pt x="33" y="53"/>
                </a:lnTo>
                <a:lnTo>
                  <a:pt x="26" y="30"/>
                </a:lnTo>
                <a:lnTo>
                  <a:pt x="19" y="0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2</xdr:col>
      <xdr:colOff>184785</xdr:colOff>
      <xdr:row>11</xdr:row>
      <xdr:rowOff>104536</xdr:rowOff>
    </xdr:from>
    <xdr:to>
      <xdr:col>2</xdr:col>
      <xdr:colOff>346332</xdr:colOff>
      <xdr:row>12</xdr:row>
      <xdr:rowOff>76980</xdr:rowOff>
    </xdr:to>
    <xdr:sp macro="" textlink="">
      <xdr:nvSpPr>
        <xdr:cNvPr id="109" name="rusmap2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 rot="648528">
          <a:off x="784860" y="2066686"/>
          <a:ext cx="161547" cy="172469"/>
        </a:xfrm>
        <a:custGeom>
          <a:avLst/>
          <a:gdLst>
            <a:gd name="T0" fmla="*/ 0 w 96"/>
            <a:gd name="T1" fmla="*/ 6 h 105"/>
            <a:gd name="T2" fmla="*/ 31 w 96"/>
            <a:gd name="T3" fmla="*/ 66 h 105"/>
            <a:gd name="T4" fmla="*/ 56 w 96"/>
            <a:gd name="T5" fmla="*/ 105 h 105"/>
            <a:gd name="T6" fmla="*/ 96 w 96"/>
            <a:gd name="T7" fmla="*/ 83 h 105"/>
            <a:gd name="T8" fmla="*/ 85 w 96"/>
            <a:gd name="T9" fmla="*/ 53 h 105"/>
            <a:gd name="T10" fmla="*/ 79 w 96"/>
            <a:gd name="T11" fmla="*/ 20 h 105"/>
            <a:gd name="T12" fmla="*/ 51 w 96"/>
            <a:gd name="T13" fmla="*/ 17 h 105"/>
            <a:gd name="T14" fmla="*/ 37 w 96"/>
            <a:gd name="T15" fmla="*/ 0 h 105"/>
            <a:gd name="T16" fmla="*/ 0 w 96"/>
            <a:gd name="T17" fmla="*/ 6 h 1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</a:cxnLst>
          <a:rect l="0" t="0" r="r" b="b"/>
          <a:pathLst>
            <a:path w="96" h="105">
              <a:moveTo>
                <a:pt x="0" y="6"/>
              </a:moveTo>
              <a:lnTo>
                <a:pt x="31" y="66"/>
              </a:lnTo>
              <a:lnTo>
                <a:pt x="56" y="105"/>
              </a:lnTo>
              <a:lnTo>
                <a:pt x="96" y="83"/>
              </a:lnTo>
              <a:lnTo>
                <a:pt x="85" y="53"/>
              </a:lnTo>
              <a:lnTo>
                <a:pt x="79" y="20"/>
              </a:lnTo>
              <a:lnTo>
                <a:pt x="51" y="17"/>
              </a:lnTo>
              <a:lnTo>
                <a:pt x="37" y="0"/>
              </a:lnTo>
              <a:lnTo>
                <a:pt x="0" y="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268864</xdr:colOff>
      <xdr:row>11</xdr:row>
      <xdr:rowOff>78697</xdr:rowOff>
    </xdr:from>
    <xdr:to>
      <xdr:col>11</xdr:col>
      <xdr:colOff>113419</xdr:colOff>
      <xdr:row>23</xdr:row>
      <xdr:rowOff>123462</xdr:rowOff>
    </xdr:to>
    <xdr:grpSp>
      <xdr:nvGrpSpPr>
        <xdr:cNvPr id="110" name="rusmap5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/>
      </xdr:nvGrpSpPr>
      <xdr:grpSpPr>
        <a:xfrm>
          <a:off x="5098039" y="2040847"/>
          <a:ext cx="1940055" cy="2445065"/>
          <a:chOff x="5228910" y="2065340"/>
          <a:chExt cx="2003555" cy="2548479"/>
        </a:xfrm>
        <a:solidFill>
          <a:srgbClr val="D9E9F2"/>
        </a:solidFill>
      </xdr:grpSpPr>
      <xdr:sp macro="" textlink="">
        <xdr:nvSpPr>
          <xdr:cNvPr id="111" name="Freeform 584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/>
          </xdr:cNvSpPr>
        </xdr:nvSpPr>
        <xdr:spPr bwMode="auto">
          <a:xfrm rot="648528">
            <a:off x="6081423" y="2118317"/>
            <a:ext cx="235821" cy="227758"/>
          </a:xfrm>
          <a:custGeom>
            <a:avLst/>
            <a:gdLst>
              <a:gd name="T0" fmla="*/ 17 w 139"/>
              <a:gd name="T1" fmla="*/ 129 h 133"/>
              <a:gd name="T2" fmla="*/ 19 w 139"/>
              <a:gd name="T3" fmla="*/ 112 h 133"/>
              <a:gd name="T4" fmla="*/ 0 w 139"/>
              <a:gd name="T5" fmla="*/ 82 h 133"/>
              <a:gd name="T6" fmla="*/ 6 w 139"/>
              <a:gd name="T7" fmla="*/ 52 h 133"/>
              <a:gd name="T8" fmla="*/ 33 w 139"/>
              <a:gd name="T9" fmla="*/ 54 h 133"/>
              <a:gd name="T10" fmla="*/ 48 w 139"/>
              <a:gd name="T11" fmla="*/ 55 h 133"/>
              <a:gd name="T12" fmla="*/ 61 w 139"/>
              <a:gd name="T13" fmla="*/ 63 h 133"/>
              <a:gd name="T14" fmla="*/ 67 w 139"/>
              <a:gd name="T15" fmla="*/ 52 h 133"/>
              <a:gd name="T16" fmla="*/ 45 w 139"/>
              <a:gd name="T17" fmla="*/ 36 h 133"/>
              <a:gd name="T18" fmla="*/ 52 w 139"/>
              <a:gd name="T19" fmla="*/ 24 h 133"/>
              <a:gd name="T20" fmla="*/ 72 w 139"/>
              <a:gd name="T21" fmla="*/ 21 h 133"/>
              <a:gd name="T22" fmla="*/ 94 w 139"/>
              <a:gd name="T23" fmla="*/ 7 h 133"/>
              <a:gd name="T24" fmla="*/ 126 w 139"/>
              <a:gd name="T25" fmla="*/ 0 h 133"/>
              <a:gd name="T26" fmla="*/ 124 w 139"/>
              <a:gd name="T27" fmla="*/ 16 h 133"/>
              <a:gd name="T28" fmla="*/ 139 w 139"/>
              <a:gd name="T29" fmla="*/ 36 h 133"/>
              <a:gd name="T30" fmla="*/ 120 w 139"/>
              <a:gd name="T31" fmla="*/ 51 h 133"/>
              <a:gd name="T32" fmla="*/ 100 w 139"/>
              <a:gd name="T33" fmla="*/ 45 h 133"/>
              <a:gd name="T34" fmla="*/ 90 w 139"/>
              <a:gd name="T35" fmla="*/ 30 h 133"/>
              <a:gd name="T36" fmla="*/ 81 w 139"/>
              <a:gd name="T37" fmla="*/ 33 h 133"/>
              <a:gd name="T38" fmla="*/ 82 w 139"/>
              <a:gd name="T39" fmla="*/ 45 h 133"/>
              <a:gd name="T40" fmla="*/ 97 w 139"/>
              <a:gd name="T41" fmla="*/ 61 h 133"/>
              <a:gd name="T42" fmla="*/ 130 w 139"/>
              <a:gd name="T43" fmla="*/ 61 h 133"/>
              <a:gd name="T44" fmla="*/ 127 w 139"/>
              <a:gd name="T45" fmla="*/ 81 h 133"/>
              <a:gd name="T46" fmla="*/ 108 w 139"/>
              <a:gd name="T47" fmla="*/ 79 h 133"/>
              <a:gd name="T48" fmla="*/ 93 w 139"/>
              <a:gd name="T49" fmla="*/ 100 h 133"/>
              <a:gd name="T50" fmla="*/ 75 w 139"/>
              <a:gd name="T51" fmla="*/ 111 h 133"/>
              <a:gd name="T52" fmla="*/ 82 w 139"/>
              <a:gd name="T53" fmla="*/ 129 h 133"/>
              <a:gd name="T54" fmla="*/ 55 w 139"/>
              <a:gd name="T55" fmla="*/ 133 h 133"/>
              <a:gd name="T56" fmla="*/ 17 w 139"/>
              <a:gd name="T57" fmla="*/ 129 h 13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139" h="133">
                <a:moveTo>
                  <a:pt x="17" y="129"/>
                </a:moveTo>
                <a:lnTo>
                  <a:pt x="19" y="112"/>
                </a:lnTo>
                <a:lnTo>
                  <a:pt x="0" y="82"/>
                </a:lnTo>
                <a:lnTo>
                  <a:pt x="6" y="52"/>
                </a:lnTo>
                <a:lnTo>
                  <a:pt x="33" y="54"/>
                </a:lnTo>
                <a:lnTo>
                  <a:pt x="48" y="55"/>
                </a:lnTo>
                <a:lnTo>
                  <a:pt x="61" y="63"/>
                </a:lnTo>
                <a:lnTo>
                  <a:pt x="67" y="52"/>
                </a:lnTo>
                <a:lnTo>
                  <a:pt x="45" y="36"/>
                </a:lnTo>
                <a:lnTo>
                  <a:pt x="52" y="24"/>
                </a:lnTo>
                <a:lnTo>
                  <a:pt x="72" y="21"/>
                </a:lnTo>
                <a:lnTo>
                  <a:pt x="94" y="7"/>
                </a:lnTo>
                <a:lnTo>
                  <a:pt x="126" y="0"/>
                </a:lnTo>
                <a:lnTo>
                  <a:pt x="124" y="16"/>
                </a:lnTo>
                <a:lnTo>
                  <a:pt x="139" y="36"/>
                </a:lnTo>
                <a:lnTo>
                  <a:pt x="120" y="51"/>
                </a:lnTo>
                <a:lnTo>
                  <a:pt x="100" y="45"/>
                </a:lnTo>
                <a:lnTo>
                  <a:pt x="90" y="30"/>
                </a:lnTo>
                <a:lnTo>
                  <a:pt x="81" y="33"/>
                </a:lnTo>
                <a:lnTo>
                  <a:pt x="82" y="45"/>
                </a:lnTo>
                <a:lnTo>
                  <a:pt x="97" y="61"/>
                </a:lnTo>
                <a:lnTo>
                  <a:pt x="130" y="61"/>
                </a:lnTo>
                <a:lnTo>
                  <a:pt x="127" y="81"/>
                </a:lnTo>
                <a:lnTo>
                  <a:pt x="108" y="79"/>
                </a:lnTo>
                <a:lnTo>
                  <a:pt x="93" y="100"/>
                </a:lnTo>
                <a:lnTo>
                  <a:pt x="75" y="111"/>
                </a:lnTo>
                <a:lnTo>
                  <a:pt x="82" y="129"/>
                </a:lnTo>
                <a:lnTo>
                  <a:pt x="55" y="133"/>
                </a:lnTo>
                <a:lnTo>
                  <a:pt x="17" y="129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12" name="Freeform 585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/>
          </xdr:cNvSpPr>
        </xdr:nvSpPr>
        <xdr:spPr bwMode="auto">
          <a:xfrm rot="648528">
            <a:off x="6345399" y="2065340"/>
            <a:ext cx="139264" cy="113880"/>
          </a:xfrm>
          <a:custGeom>
            <a:avLst/>
            <a:gdLst>
              <a:gd name="T0" fmla="*/ 0 w 82"/>
              <a:gd name="T1" fmla="*/ 42 h 66"/>
              <a:gd name="T2" fmla="*/ 13 w 82"/>
              <a:gd name="T3" fmla="*/ 66 h 66"/>
              <a:gd name="T4" fmla="*/ 42 w 82"/>
              <a:gd name="T5" fmla="*/ 62 h 66"/>
              <a:gd name="T6" fmla="*/ 70 w 82"/>
              <a:gd name="T7" fmla="*/ 47 h 66"/>
              <a:gd name="T8" fmla="*/ 82 w 82"/>
              <a:gd name="T9" fmla="*/ 23 h 66"/>
              <a:gd name="T10" fmla="*/ 75 w 82"/>
              <a:gd name="T11" fmla="*/ 0 h 66"/>
              <a:gd name="T12" fmla="*/ 51 w 82"/>
              <a:gd name="T13" fmla="*/ 11 h 66"/>
              <a:gd name="T14" fmla="*/ 46 w 82"/>
              <a:gd name="T15" fmla="*/ 24 h 66"/>
              <a:gd name="T16" fmla="*/ 31 w 82"/>
              <a:gd name="T17" fmla="*/ 23 h 66"/>
              <a:gd name="T18" fmla="*/ 19 w 82"/>
              <a:gd name="T19" fmla="*/ 39 h 66"/>
              <a:gd name="T20" fmla="*/ 0 w 82"/>
              <a:gd name="T21" fmla="*/ 42 h 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82" h="66">
                <a:moveTo>
                  <a:pt x="0" y="42"/>
                </a:moveTo>
                <a:lnTo>
                  <a:pt x="13" y="66"/>
                </a:lnTo>
                <a:lnTo>
                  <a:pt x="42" y="62"/>
                </a:lnTo>
                <a:lnTo>
                  <a:pt x="70" y="47"/>
                </a:lnTo>
                <a:lnTo>
                  <a:pt x="82" y="23"/>
                </a:lnTo>
                <a:lnTo>
                  <a:pt x="75" y="0"/>
                </a:lnTo>
                <a:lnTo>
                  <a:pt x="51" y="11"/>
                </a:lnTo>
                <a:lnTo>
                  <a:pt x="46" y="24"/>
                </a:lnTo>
                <a:lnTo>
                  <a:pt x="31" y="23"/>
                </a:lnTo>
                <a:lnTo>
                  <a:pt x="19" y="39"/>
                </a:lnTo>
                <a:lnTo>
                  <a:pt x="0" y="42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13" name="Freeform 586">
            <a:extLst>
              <a:ext uri="{FF2B5EF4-FFF2-40B4-BE49-F238E27FC236}">
                <a16:creationId xmlns:a16="http://schemas.microsoft.com/office/drawing/2014/main" id="{00000000-0008-0000-0000-000071000000}"/>
              </a:ext>
            </a:extLst>
          </xdr:cNvPr>
          <xdr:cNvSpPr>
            <a:spLocks/>
          </xdr:cNvSpPr>
        </xdr:nvSpPr>
        <xdr:spPr bwMode="auto">
          <a:xfrm rot="648528">
            <a:off x="6306969" y="2371891"/>
            <a:ext cx="105841" cy="78409"/>
          </a:xfrm>
          <a:custGeom>
            <a:avLst/>
            <a:gdLst>
              <a:gd name="T0" fmla="*/ 2 w 62"/>
              <a:gd name="T1" fmla="*/ 45 h 45"/>
              <a:gd name="T2" fmla="*/ 0 w 62"/>
              <a:gd name="T3" fmla="*/ 15 h 45"/>
              <a:gd name="T4" fmla="*/ 8 w 62"/>
              <a:gd name="T5" fmla="*/ 1 h 45"/>
              <a:gd name="T6" fmla="*/ 47 w 62"/>
              <a:gd name="T7" fmla="*/ 0 h 45"/>
              <a:gd name="T8" fmla="*/ 62 w 62"/>
              <a:gd name="T9" fmla="*/ 16 h 45"/>
              <a:gd name="T10" fmla="*/ 33 w 62"/>
              <a:gd name="T11" fmla="*/ 36 h 45"/>
              <a:gd name="T12" fmla="*/ 2 w 62"/>
              <a:gd name="T13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2" h="45">
                <a:moveTo>
                  <a:pt x="2" y="45"/>
                </a:moveTo>
                <a:lnTo>
                  <a:pt x="0" y="15"/>
                </a:lnTo>
                <a:lnTo>
                  <a:pt x="8" y="1"/>
                </a:lnTo>
                <a:lnTo>
                  <a:pt x="47" y="0"/>
                </a:lnTo>
                <a:lnTo>
                  <a:pt x="62" y="16"/>
                </a:lnTo>
                <a:lnTo>
                  <a:pt x="33" y="36"/>
                </a:lnTo>
                <a:lnTo>
                  <a:pt x="2" y="45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14" name="free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/>
          </xdr:cNvSpPr>
        </xdr:nvSpPr>
        <xdr:spPr bwMode="auto">
          <a:xfrm rot="648528">
            <a:off x="5228910" y="2076737"/>
            <a:ext cx="2003555" cy="2537082"/>
          </a:xfrm>
          <a:custGeom>
            <a:avLst/>
            <a:gdLst>
              <a:gd name="T0" fmla="*/ 2672 w 5817"/>
              <a:gd name="T1" fmla="*/ 6644 h 7367"/>
              <a:gd name="T2" fmla="*/ 2352 w 5817"/>
              <a:gd name="T3" fmla="*/ 6783 h 7367"/>
              <a:gd name="T4" fmla="*/ 2012 w 5817"/>
              <a:gd name="T5" fmla="*/ 6674 h 7367"/>
              <a:gd name="T6" fmla="*/ 1879 w 5817"/>
              <a:gd name="T7" fmla="*/ 7242 h 7367"/>
              <a:gd name="T8" fmla="*/ 1594 w 5817"/>
              <a:gd name="T9" fmla="*/ 7158 h 7367"/>
              <a:gd name="T10" fmla="*/ 1166 w 5817"/>
              <a:gd name="T11" fmla="*/ 7277 h 7367"/>
              <a:gd name="T12" fmla="*/ 1136 w 5817"/>
              <a:gd name="T13" fmla="*/ 6559 h 7367"/>
              <a:gd name="T14" fmla="*/ 964 w 5817"/>
              <a:gd name="T15" fmla="*/ 6075 h 7367"/>
              <a:gd name="T16" fmla="*/ 683 w 5817"/>
              <a:gd name="T17" fmla="*/ 5701 h 7367"/>
              <a:gd name="T18" fmla="*/ 353 w 5817"/>
              <a:gd name="T19" fmla="*/ 5522 h 7367"/>
              <a:gd name="T20" fmla="*/ 196 w 5817"/>
              <a:gd name="T21" fmla="*/ 4853 h 7367"/>
              <a:gd name="T22" fmla="*/ 0 w 5817"/>
              <a:gd name="T23" fmla="*/ 4062 h 7367"/>
              <a:gd name="T24" fmla="*/ 442 w 5817"/>
              <a:gd name="T25" fmla="*/ 3561 h 7367"/>
              <a:gd name="T26" fmla="*/ 211 w 5817"/>
              <a:gd name="T27" fmla="*/ 2948 h 7367"/>
              <a:gd name="T28" fmla="*/ 117 w 5817"/>
              <a:gd name="T29" fmla="*/ 2604 h 7367"/>
              <a:gd name="T30" fmla="*/ 137 w 5817"/>
              <a:gd name="T31" fmla="*/ 2429 h 7367"/>
              <a:gd name="T32" fmla="*/ 265 w 5817"/>
              <a:gd name="T33" fmla="*/ 2519 h 7367"/>
              <a:gd name="T34" fmla="*/ 427 w 5817"/>
              <a:gd name="T35" fmla="*/ 2354 h 7367"/>
              <a:gd name="T36" fmla="*/ 846 w 5817"/>
              <a:gd name="T37" fmla="*/ 2384 h 7367"/>
              <a:gd name="T38" fmla="*/ 1156 w 5817"/>
              <a:gd name="T39" fmla="*/ 2294 h 7367"/>
              <a:gd name="T40" fmla="*/ 1254 w 5817"/>
              <a:gd name="T41" fmla="*/ 2145 h 7367"/>
              <a:gd name="T42" fmla="*/ 1254 w 5817"/>
              <a:gd name="T43" fmla="*/ 1915 h 7367"/>
              <a:gd name="T44" fmla="*/ 1609 w 5817"/>
              <a:gd name="T45" fmla="*/ 1841 h 7367"/>
              <a:gd name="T46" fmla="*/ 1820 w 5817"/>
              <a:gd name="T47" fmla="*/ 1950 h 7367"/>
              <a:gd name="T48" fmla="*/ 1909 w 5817"/>
              <a:gd name="T49" fmla="*/ 2070 h 7367"/>
              <a:gd name="T50" fmla="*/ 2155 w 5817"/>
              <a:gd name="T51" fmla="*/ 2409 h 7367"/>
              <a:gd name="T52" fmla="*/ 2317 w 5817"/>
              <a:gd name="T53" fmla="*/ 2025 h 7367"/>
              <a:gd name="T54" fmla="*/ 2618 w 5817"/>
              <a:gd name="T55" fmla="*/ 1890 h 7367"/>
              <a:gd name="T56" fmla="*/ 2913 w 5817"/>
              <a:gd name="T57" fmla="*/ 1796 h 7367"/>
              <a:gd name="T58" fmla="*/ 2997 w 5817"/>
              <a:gd name="T59" fmla="*/ 1691 h 7367"/>
              <a:gd name="T60" fmla="*/ 2883 w 5817"/>
              <a:gd name="T61" fmla="*/ 1441 h 7367"/>
              <a:gd name="T62" fmla="*/ 2869 w 5817"/>
              <a:gd name="T63" fmla="*/ 1272 h 7367"/>
              <a:gd name="T64" fmla="*/ 3233 w 5817"/>
              <a:gd name="T65" fmla="*/ 933 h 7367"/>
              <a:gd name="T66" fmla="*/ 3528 w 5817"/>
              <a:gd name="T67" fmla="*/ 708 h 7367"/>
              <a:gd name="T68" fmla="*/ 3828 w 5817"/>
              <a:gd name="T69" fmla="*/ 783 h 7367"/>
              <a:gd name="T70" fmla="*/ 4252 w 5817"/>
              <a:gd name="T71" fmla="*/ 499 h 7367"/>
              <a:gd name="T72" fmla="*/ 4803 w 5817"/>
              <a:gd name="T73" fmla="*/ 80 h 7367"/>
              <a:gd name="T74" fmla="*/ 5113 w 5817"/>
              <a:gd name="T75" fmla="*/ 120 h 7367"/>
              <a:gd name="T76" fmla="*/ 5566 w 5817"/>
              <a:gd name="T77" fmla="*/ 349 h 7367"/>
              <a:gd name="T78" fmla="*/ 5375 w 5817"/>
              <a:gd name="T79" fmla="*/ 828 h 7367"/>
              <a:gd name="T80" fmla="*/ 5789 w 5817"/>
              <a:gd name="T81" fmla="*/ 1006 h 7367"/>
              <a:gd name="T82" fmla="*/ 5655 w 5817"/>
              <a:gd name="T83" fmla="*/ 1332 h 7367"/>
              <a:gd name="T84" fmla="*/ 5640 w 5817"/>
              <a:gd name="T85" fmla="*/ 2040 h 7367"/>
              <a:gd name="T86" fmla="*/ 5335 w 5817"/>
              <a:gd name="T87" fmla="*/ 2274 h 7367"/>
              <a:gd name="T88" fmla="*/ 5039 w 5817"/>
              <a:gd name="T89" fmla="*/ 2424 h 7367"/>
              <a:gd name="T90" fmla="*/ 5197 w 5817"/>
              <a:gd name="T91" fmla="*/ 3013 h 7367"/>
              <a:gd name="T92" fmla="*/ 5742 w 5817"/>
              <a:gd name="T93" fmla="*/ 3462 h 7367"/>
              <a:gd name="T94" fmla="*/ 5279 w 5817"/>
              <a:gd name="T95" fmla="*/ 3725 h 7367"/>
              <a:gd name="T96" fmla="*/ 5226 w 5817"/>
              <a:gd name="T97" fmla="*/ 4030 h 7367"/>
              <a:gd name="T98" fmla="*/ 5387 w 5817"/>
              <a:gd name="T99" fmla="*/ 4785 h 7367"/>
              <a:gd name="T100" fmla="*/ 5108 w 5817"/>
              <a:gd name="T101" fmla="*/ 5152 h 7367"/>
              <a:gd name="T102" fmla="*/ 4833 w 5817"/>
              <a:gd name="T103" fmla="*/ 5535 h 7367"/>
              <a:gd name="T104" fmla="*/ 4961 w 5817"/>
              <a:gd name="T105" fmla="*/ 6080 h 7367"/>
              <a:gd name="T106" fmla="*/ 5127 w 5817"/>
              <a:gd name="T107" fmla="*/ 6555 h 7367"/>
              <a:gd name="T108" fmla="*/ 4906 w 5817"/>
              <a:gd name="T109" fmla="*/ 7098 h 7367"/>
              <a:gd name="T110" fmla="*/ 3935 w 5817"/>
              <a:gd name="T111" fmla="*/ 7367 h 7367"/>
              <a:gd name="T112" fmla="*/ 3357 w 5817"/>
              <a:gd name="T113" fmla="*/ 7278 h 73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5817" h="7367">
                <a:moveTo>
                  <a:pt x="3218" y="7349"/>
                </a:moveTo>
                <a:lnTo>
                  <a:pt x="3075" y="7018"/>
                </a:lnTo>
                <a:lnTo>
                  <a:pt x="2672" y="6644"/>
                </a:lnTo>
                <a:lnTo>
                  <a:pt x="2583" y="6709"/>
                </a:lnTo>
                <a:lnTo>
                  <a:pt x="2524" y="6798"/>
                </a:lnTo>
                <a:lnTo>
                  <a:pt x="2352" y="6783"/>
                </a:lnTo>
                <a:lnTo>
                  <a:pt x="2278" y="6664"/>
                </a:lnTo>
                <a:lnTo>
                  <a:pt x="2145" y="6614"/>
                </a:lnTo>
                <a:lnTo>
                  <a:pt x="2012" y="6674"/>
                </a:lnTo>
                <a:lnTo>
                  <a:pt x="1924" y="6768"/>
                </a:lnTo>
                <a:lnTo>
                  <a:pt x="1865" y="6963"/>
                </a:lnTo>
                <a:lnTo>
                  <a:pt x="1879" y="7242"/>
                </a:lnTo>
                <a:lnTo>
                  <a:pt x="1771" y="7257"/>
                </a:lnTo>
                <a:lnTo>
                  <a:pt x="1702" y="7182"/>
                </a:lnTo>
                <a:lnTo>
                  <a:pt x="1594" y="7158"/>
                </a:lnTo>
                <a:lnTo>
                  <a:pt x="1407" y="7287"/>
                </a:lnTo>
                <a:lnTo>
                  <a:pt x="1254" y="7332"/>
                </a:lnTo>
                <a:lnTo>
                  <a:pt x="1166" y="7277"/>
                </a:lnTo>
                <a:lnTo>
                  <a:pt x="1180" y="7033"/>
                </a:lnTo>
                <a:lnTo>
                  <a:pt x="1166" y="6749"/>
                </a:lnTo>
                <a:lnTo>
                  <a:pt x="1136" y="6559"/>
                </a:lnTo>
                <a:lnTo>
                  <a:pt x="988" y="6449"/>
                </a:lnTo>
                <a:lnTo>
                  <a:pt x="1023" y="6320"/>
                </a:lnTo>
                <a:lnTo>
                  <a:pt x="964" y="6075"/>
                </a:lnTo>
                <a:lnTo>
                  <a:pt x="885" y="5931"/>
                </a:lnTo>
                <a:lnTo>
                  <a:pt x="708" y="5881"/>
                </a:lnTo>
                <a:lnTo>
                  <a:pt x="683" y="5701"/>
                </a:lnTo>
                <a:lnTo>
                  <a:pt x="590" y="5626"/>
                </a:lnTo>
                <a:lnTo>
                  <a:pt x="432" y="5646"/>
                </a:lnTo>
                <a:lnTo>
                  <a:pt x="353" y="5522"/>
                </a:lnTo>
                <a:lnTo>
                  <a:pt x="373" y="5242"/>
                </a:lnTo>
                <a:lnTo>
                  <a:pt x="294" y="4943"/>
                </a:lnTo>
                <a:lnTo>
                  <a:pt x="196" y="4853"/>
                </a:lnTo>
                <a:lnTo>
                  <a:pt x="255" y="4674"/>
                </a:lnTo>
                <a:lnTo>
                  <a:pt x="137" y="4404"/>
                </a:lnTo>
                <a:lnTo>
                  <a:pt x="0" y="4062"/>
                </a:lnTo>
                <a:lnTo>
                  <a:pt x="210" y="3909"/>
                </a:lnTo>
                <a:lnTo>
                  <a:pt x="299" y="3641"/>
                </a:lnTo>
                <a:lnTo>
                  <a:pt x="442" y="3561"/>
                </a:lnTo>
                <a:lnTo>
                  <a:pt x="432" y="3262"/>
                </a:lnTo>
                <a:lnTo>
                  <a:pt x="314" y="3112"/>
                </a:lnTo>
                <a:lnTo>
                  <a:pt x="211" y="2948"/>
                </a:lnTo>
                <a:lnTo>
                  <a:pt x="78" y="2798"/>
                </a:lnTo>
                <a:lnTo>
                  <a:pt x="33" y="2668"/>
                </a:lnTo>
                <a:lnTo>
                  <a:pt x="117" y="2604"/>
                </a:lnTo>
                <a:lnTo>
                  <a:pt x="152" y="2517"/>
                </a:lnTo>
                <a:lnTo>
                  <a:pt x="45" y="2441"/>
                </a:lnTo>
                <a:lnTo>
                  <a:pt x="137" y="2429"/>
                </a:lnTo>
                <a:lnTo>
                  <a:pt x="176" y="2339"/>
                </a:lnTo>
                <a:lnTo>
                  <a:pt x="235" y="2409"/>
                </a:lnTo>
                <a:lnTo>
                  <a:pt x="265" y="2519"/>
                </a:lnTo>
                <a:lnTo>
                  <a:pt x="339" y="2514"/>
                </a:lnTo>
                <a:lnTo>
                  <a:pt x="339" y="2424"/>
                </a:lnTo>
                <a:lnTo>
                  <a:pt x="427" y="2354"/>
                </a:lnTo>
                <a:lnTo>
                  <a:pt x="782" y="2235"/>
                </a:lnTo>
                <a:lnTo>
                  <a:pt x="782" y="2319"/>
                </a:lnTo>
                <a:lnTo>
                  <a:pt x="846" y="2384"/>
                </a:lnTo>
                <a:lnTo>
                  <a:pt x="934" y="2324"/>
                </a:lnTo>
                <a:lnTo>
                  <a:pt x="1052" y="2339"/>
                </a:lnTo>
                <a:lnTo>
                  <a:pt x="1156" y="2294"/>
                </a:lnTo>
                <a:lnTo>
                  <a:pt x="1180" y="2245"/>
                </a:lnTo>
                <a:lnTo>
                  <a:pt x="1259" y="2230"/>
                </a:lnTo>
                <a:lnTo>
                  <a:pt x="1254" y="2145"/>
                </a:lnTo>
                <a:lnTo>
                  <a:pt x="1215" y="2080"/>
                </a:lnTo>
                <a:lnTo>
                  <a:pt x="1180" y="2005"/>
                </a:lnTo>
                <a:lnTo>
                  <a:pt x="1254" y="1915"/>
                </a:lnTo>
                <a:lnTo>
                  <a:pt x="1431" y="1945"/>
                </a:lnTo>
                <a:lnTo>
                  <a:pt x="1520" y="1860"/>
                </a:lnTo>
                <a:lnTo>
                  <a:pt x="1609" y="1841"/>
                </a:lnTo>
                <a:lnTo>
                  <a:pt x="1801" y="1870"/>
                </a:lnTo>
                <a:lnTo>
                  <a:pt x="1786" y="1965"/>
                </a:lnTo>
                <a:lnTo>
                  <a:pt x="1820" y="1950"/>
                </a:lnTo>
                <a:lnTo>
                  <a:pt x="1865" y="2020"/>
                </a:lnTo>
                <a:lnTo>
                  <a:pt x="1860" y="2065"/>
                </a:lnTo>
                <a:lnTo>
                  <a:pt x="1909" y="2070"/>
                </a:lnTo>
                <a:lnTo>
                  <a:pt x="1992" y="2175"/>
                </a:lnTo>
                <a:lnTo>
                  <a:pt x="1879" y="2215"/>
                </a:lnTo>
                <a:lnTo>
                  <a:pt x="2155" y="2409"/>
                </a:lnTo>
                <a:lnTo>
                  <a:pt x="2288" y="2424"/>
                </a:lnTo>
                <a:lnTo>
                  <a:pt x="2435" y="2444"/>
                </a:lnTo>
                <a:lnTo>
                  <a:pt x="2317" y="2025"/>
                </a:lnTo>
                <a:lnTo>
                  <a:pt x="2465" y="2050"/>
                </a:lnTo>
                <a:lnTo>
                  <a:pt x="2613" y="2025"/>
                </a:lnTo>
                <a:lnTo>
                  <a:pt x="2618" y="1890"/>
                </a:lnTo>
                <a:lnTo>
                  <a:pt x="2790" y="1841"/>
                </a:lnTo>
                <a:lnTo>
                  <a:pt x="2957" y="1915"/>
                </a:lnTo>
                <a:lnTo>
                  <a:pt x="2913" y="1796"/>
                </a:lnTo>
                <a:lnTo>
                  <a:pt x="2790" y="1781"/>
                </a:lnTo>
                <a:lnTo>
                  <a:pt x="2883" y="1681"/>
                </a:lnTo>
                <a:lnTo>
                  <a:pt x="2997" y="1691"/>
                </a:lnTo>
                <a:lnTo>
                  <a:pt x="3011" y="1621"/>
                </a:lnTo>
                <a:lnTo>
                  <a:pt x="2938" y="1531"/>
                </a:lnTo>
                <a:lnTo>
                  <a:pt x="2883" y="1441"/>
                </a:lnTo>
                <a:lnTo>
                  <a:pt x="2795" y="1471"/>
                </a:lnTo>
                <a:lnTo>
                  <a:pt x="2775" y="1382"/>
                </a:lnTo>
                <a:lnTo>
                  <a:pt x="2869" y="1272"/>
                </a:lnTo>
                <a:lnTo>
                  <a:pt x="2780" y="1187"/>
                </a:lnTo>
                <a:lnTo>
                  <a:pt x="2938" y="1112"/>
                </a:lnTo>
                <a:lnTo>
                  <a:pt x="3233" y="933"/>
                </a:lnTo>
                <a:lnTo>
                  <a:pt x="3366" y="898"/>
                </a:lnTo>
                <a:lnTo>
                  <a:pt x="3430" y="828"/>
                </a:lnTo>
                <a:lnTo>
                  <a:pt x="3528" y="708"/>
                </a:lnTo>
                <a:lnTo>
                  <a:pt x="3676" y="688"/>
                </a:lnTo>
                <a:lnTo>
                  <a:pt x="3681" y="783"/>
                </a:lnTo>
                <a:lnTo>
                  <a:pt x="3828" y="783"/>
                </a:lnTo>
                <a:lnTo>
                  <a:pt x="3956" y="703"/>
                </a:lnTo>
                <a:lnTo>
                  <a:pt x="4139" y="738"/>
                </a:lnTo>
                <a:lnTo>
                  <a:pt x="4252" y="499"/>
                </a:lnTo>
                <a:lnTo>
                  <a:pt x="4429" y="214"/>
                </a:lnTo>
                <a:lnTo>
                  <a:pt x="4577" y="80"/>
                </a:lnTo>
                <a:lnTo>
                  <a:pt x="4803" y="80"/>
                </a:lnTo>
                <a:lnTo>
                  <a:pt x="4892" y="214"/>
                </a:lnTo>
                <a:lnTo>
                  <a:pt x="5054" y="140"/>
                </a:lnTo>
                <a:lnTo>
                  <a:pt x="5113" y="120"/>
                </a:lnTo>
                <a:lnTo>
                  <a:pt x="5141" y="0"/>
                </a:lnTo>
                <a:lnTo>
                  <a:pt x="5523" y="216"/>
                </a:lnTo>
                <a:lnTo>
                  <a:pt x="5566" y="349"/>
                </a:lnTo>
                <a:lnTo>
                  <a:pt x="5466" y="540"/>
                </a:lnTo>
                <a:lnTo>
                  <a:pt x="5363" y="688"/>
                </a:lnTo>
                <a:lnTo>
                  <a:pt x="5375" y="828"/>
                </a:lnTo>
                <a:lnTo>
                  <a:pt x="5535" y="902"/>
                </a:lnTo>
                <a:lnTo>
                  <a:pt x="5689" y="920"/>
                </a:lnTo>
                <a:lnTo>
                  <a:pt x="5789" y="1006"/>
                </a:lnTo>
                <a:lnTo>
                  <a:pt x="5817" y="1112"/>
                </a:lnTo>
                <a:lnTo>
                  <a:pt x="5778" y="1247"/>
                </a:lnTo>
                <a:lnTo>
                  <a:pt x="5655" y="1332"/>
                </a:lnTo>
                <a:lnTo>
                  <a:pt x="5541" y="1571"/>
                </a:lnTo>
                <a:lnTo>
                  <a:pt x="5571" y="1885"/>
                </a:lnTo>
                <a:lnTo>
                  <a:pt x="5640" y="2040"/>
                </a:lnTo>
                <a:lnTo>
                  <a:pt x="5536" y="2125"/>
                </a:lnTo>
                <a:lnTo>
                  <a:pt x="5438" y="2250"/>
                </a:lnTo>
                <a:lnTo>
                  <a:pt x="5335" y="2274"/>
                </a:lnTo>
                <a:lnTo>
                  <a:pt x="5212" y="2259"/>
                </a:lnTo>
                <a:lnTo>
                  <a:pt x="5138" y="2379"/>
                </a:lnTo>
                <a:lnTo>
                  <a:pt x="5039" y="2424"/>
                </a:lnTo>
                <a:lnTo>
                  <a:pt x="5049" y="2564"/>
                </a:lnTo>
                <a:lnTo>
                  <a:pt x="5197" y="2738"/>
                </a:lnTo>
                <a:lnTo>
                  <a:pt x="5197" y="3013"/>
                </a:lnTo>
                <a:lnTo>
                  <a:pt x="5527" y="3237"/>
                </a:lnTo>
                <a:lnTo>
                  <a:pt x="5684" y="3352"/>
                </a:lnTo>
                <a:lnTo>
                  <a:pt x="5742" y="3462"/>
                </a:lnTo>
                <a:lnTo>
                  <a:pt x="5699" y="3605"/>
                </a:lnTo>
                <a:lnTo>
                  <a:pt x="5574" y="3710"/>
                </a:lnTo>
                <a:lnTo>
                  <a:pt x="5279" y="3725"/>
                </a:lnTo>
                <a:lnTo>
                  <a:pt x="5216" y="3776"/>
                </a:lnTo>
                <a:lnTo>
                  <a:pt x="5270" y="3879"/>
                </a:lnTo>
                <a:lnTo>
                  <a:pt x="5226" y="4030"/>
                </a:lnTo>
                <a:lnTo>
                  <a:pt x="5141" y="4433"/>
                </a:lnTo>
                <a:lnTo>
                  <a:pt x="5181" y="4581"/>
                </a:lnTo>
                <a:lnTo>
                  <a:pt x="5387" y="4785"/>
                </a:lnTo>
                <a:lnTo>
                  <a:pt x="5336" y="4934"/>
                </a:lnTo>
                <a:lnTo>
                  <a:pt x="5300" y="5079"/>
                </a:lnTo>
                <a:lnTo>
                  <a:pt x="5108" y="5152"/>
                </a:lnTo>
                <a:lnTo>
                  <a:pt x="5121" y="5298"/>
                </a:lnTo>
                <a:lnTo>
                  <a:pt x="4946" y="5407"/>
                </a:lnTo>
                <a:lnTo>
                  <a:pt x="4833" y="5535"/>
                </a:lnTo>
                <a:lnTo>
                  <a:pt x="4842" y="5820"/>
                </a:lnTo>
                <a:lnTo>
                  <a:pt x="4965" y="5928"/>
                </a:lnTo>
                <a:lnTo>
                  <a:pt x="4961" y="6080"/>
                </a:lnTo>
                <a:lnTo>
                  <a:pt x="4906" y="6215"/>
                </a:lnTo>
                <a:lnTo>
                  <a:pt x="4931" y="6335"/>
                </a:lnTo>
                <a:lnTo>
                  <a:pt x="5127" y="6555"/>
                </a:lnTo>
                <a:lnTo>
                  <a:pt x="5114" y="6845"/>
                </a:lnTo>
                <a:lnTo>
                  <a:pt x="4997" y="6962"/>
                </a:lnTo>
                <a:lnTo>
                  <a:pt x="4906" y="7098"/>
                </a:lnTo>
                <a:lnTo>
                  <a:pt x="4532" y="7167"/>
                </a:lnTo>
                <a:lnTo>
                  <a:pt x="4245" y="7347"/>
                </a:lnTo>
                <a:lnTo>
                  <a:pt x="3935" y="7367"/>
                </a:lnTo>
                <a:lnTo>
                  <a:pt x="3759" y="7317"/>
                </a:lnTo>
                <a:lnTo>
                  <a:pt x="3572" y="7307"/>
                </a:lnTo>
                <a:lnTo>
                  <a:pt x="3357" y="7278"/>
                </a:lnTo>
                <a:lnTo>
                  <a:pt x="3218" y="7349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11</xdr:col>
      <xdr:colOff>158331</xdr:colOff>
      <xdr:row>7</xdr:row>
      <xdr:rowOff>142444</xdr:rowOff>
    </xdr:from>
    <xdr:to>
      <xdr:col>13</xdr:col>
      <xdr:colOff>74382</xdr:colOff>
      <xdr:row>14</xdr:row>
      <xdr:rowOff>110103</xdr:rowOff>
    </xdr:to>
    <xdr:sp macro="" textlink="">
      <xdr:nvSpPr>
        <xdr:cNvPr id="115" name="rusmap13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 rot="648528">
          <a:off x="7083006" y="1304494"/>
          <a:ext cx="1049526" cy="1367834"/>
        </a:xfrm>
        <a:custGeom>
          <a:avLst/>
          <a:gdLst>
            <a:gd name="T0" fmla="*/ 555 w 3206"/>
            <a:gd name="T1" fmla="*/ 3996 h 4156"/>
            <a:gd name="T2" fmla="*/ 235 w 3206"/>
            <a:gd name="T3" fmla="*/ 3906 h 4156"/>
            <a:gd name="T4" fmla="*/ 325 w 3206"/>
            <a:gd name="T5" fmla="*/ 3621 h 4156"/>
            <a:gd name="T6" fmla="*/ 385 w 3206"/>
            <a:gd name="T7" fmla="*/ 3291 h 4156"/>
            <a:gd name="T8" fmla="*/ 105 w 3206"/>
            <a:gd name="T9" fmla="*/ 2825 h 4156"/>
            <a:gd name="T10" fmla="*/ 300 w 3206"/>
            <a:gd name="T11" fmla="*/ 2586 h 4156"/>
            <a:gd name="T12" fmla="*/ 225 w 3206"/>
            <a:gd name="T13" fmla="*/ 2370 h 4156"/>
            <a:gd name="T14" fmla="*/ 385 w 3206"/>
            <a:gd name="T15" fmla="*/ 2345 h 4156"/>
            <a:gd name="T16" fmla="*/ 420 w 3206"/>
            <a:gd name="T17" fmla="*/ 2461 h 4156"/>
            <a:gd name="T18" fmla="*/ 565 w 3206"/>
            <a:gd name="T19" fmla="*/ 2390 h 4156"/>
            <a:gd name="T20" fmla="*/ 685 w 3206"/>
            <a:gd name="T21" fmla="*/ 2226 h 4156"/>
            <a:gd name="T22" fmla="*/ 390 w 3206"/>
            <a:gd name="T23" fmla="*/ 2191 h 4156"/>
            <a:gd name="T24" fmla="*/ 465 w 3206"/>
            <a:gd name="T25" fmla="*/ 1880 h 4156"/>
            <a:gd name="T26" fmla="*/ 601 w 3206"/>
            <a:gd name="T27" fmla="*/ 1520 h 4156"/>
            <a:gd name="T28" fmla="*/ 1320 w 3206"/>
            <a:gd name="T29" fmla="*/ 905 h 4156"/>
            <a:gd name="T30" fmla="*/ 1936 w 3206"/>
            <a:gd name="T31" fmla="*/ 675 h 4156"/>
            <a:gd name="T32" fmla="*/ 2095 w 3206"/>
            <a:gd name="T33" fmla="*/ 560 h 4156"/>
            <a:gd name="T34" fmla="*/ 1891 w 3206"/>
            <a:gd name="T35" fmla="*/ 545 h 4156"/>
            <a:gd name="T36" fmla="*/ 1951 w 3206"/>
            <a:gd name="T37" fmla="*/ 380 h 4156"/>
            <a:gd name="T38" fmla="*/ 2206 w 3206"/>
            <a:gd name="T39" fmla="*/ 105 h 4156"/>
            <a:gd name="T40" fmla="*/ 2326 w 3206"/>
            <a:gd name="T41" fmla="*/ 105 h 4156"/>
            <a:gd name="T42" fmla="*/ 2470 w 3206"/>
            <a:gd name="T43" fmla="*/ 275 h 4156"/>
            <a:gd name="T44" fmla="*/ 2516 w 3206"/>
            <a:gd name="T45" fmla="*/ 420 h 4156"/>
            <a:gd name="T46" fmla="*/ 2641 w 3206"/>
            <a:gd name="T47" fmla="*/ 530 h 4156"/>
            <a:gd name="T48" fmla="*/ 2806 w 3206"/>
            <a:gd name="T49" fmla="*/ 650 h 4156"/>
            <a:gd name="T50" fmla="*/ 2566 w 3206"/>
            <a:gd name="T51" fmla="*/ 885 h 4156"/>
            <a:gd name="T52" fmla="*/ 2381 w 3206"/>
            <a:gd name="T53" fmla="*/ 946 h 4156"/>
            <a:gd name="T54" fmla="*/ 2311 w 3206"/>
            <a:gd name="T55" fmla="*/ 1155 h 4156"/>
            <a:gd name="T56" fmla="*/ 2071 w 3206"/>
            <a:gd name="T57" fmla="*/ 1265 h 4156"/>
            <a:gd name="T58" fmla="*/ 1996 w 3206"/>
            <a:gd name="T59" fmla="*/ 1386 h 4156"/>
            <a:gd name="T60" fmla="*/ 2336 w 3206"/>
            <a:gd name="T61" fmla="*/ 1500 h 4156"/>
            <a:gd name="T62" fmla="*/ 2355 w 3206"/>
            <a:gd name="T63" fmla="*/ 1846 h 4156"/>
            <a:gd name="T64" fmla="*/ 2276 w 3206"/>
            <a:gd name="T65" fmla="*/ 2030 h 4156"/>
            <a:gd name="T66" fmla="*/ 2535 w 3206"/>
            <a:gd name="T67" fmla="*/ 1846 h 4156"/>
            <a:gd name="T68" fmla="*/ 2801 w 3206"/>
            <a:gd name="T69" fmla="*/ 1890 h 4156"/>
            <a:gd name="T70" fmla="*/ 3091 w 3206"/>
            <a:gd name="T71" fmla="*/ 1821 h 4156"/>
            <a:gd name="T72" fmla="*/ 2985 w 3206"/>
            <a:gd name="T73" fmla="*/ 2206 h 4156"/>
            <a:gd name="T74" fmla="*/ 3091 w 3206"/>
            <a:gd name="T75" fmla="*/ 2656 h 4156"/>
            <a:gd name="T76" fmla="*/ 2878 w 3206"/>
            <a:gd name="T77" fmla="*/ 2843 h 4156"/>
            <a:gd name="T78" fmla="*/ 2490 w 3206"/>
            <a:gd name="T79" fmla="*/ 3351 h 4156"/>
            <a:gd name="T80" fmla="*/ 2095 w 3206"/>
            <a:gd name="T81" fmla="*/ 3241 h 4156"/>
            <a:gd name="T82" fmla="*/ 1780 w 3206"/>
            <a:gd name="T83" fmla="*/ 3526 h 4156"/>
            <a:gd name="T84" fmla="*/ 1561 w 3206"/>
            <a:gd name="T85" fmla="*/ 3976 h 4156"/>
            <a:gd name="T86" fmla="*/ 1035 w 3206"/>
            <a:gd name="T87" fmla="*/ 4101 h 4156"/>
            <a:gd name="T88" fmla="*/ 765 w 3206"/>
            <a:gd name="T89" fmla="*/ 4051 h 41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3206" h="4156">
              <a:moveTo>
                <a:pt x="661" y="4086"/>
              </a:moveTo>
              <a:lnTo>
                <a:pt x="555" y="3996"/>
              </a:lnTo>
              <a:lnTo>
                <a:pt x="400" y="3981"/>
              </a:lnTo>
              <a:lnTo>
                <a:pt x="235" y="3906"/>
              </a:lnTo>
              <a:lnTo>
                <a:pt x="225" y="3766"/>
              </a:lnTo>
              <a:lnTo>
                <a:pt x="325" y="3621"/>
              </a:lnTo>
              <a:lnTo>
                <a:pt x="430" y="3426"/>
              </a:lnTo>
              <a:lnTo>
                <a:pt x="385" y="3291"/>
              </a:lnTo>
              <a:lnTo>
                <a:pt x="0" y="3076"/>
              </a:lnTo>
              <a:lnTo>
                <a:pt x="105" y="2825"/>
              </a:lnTo>
              <a:lnTo>
                <a:pt x="205" y="2730"/>
              </a:lnTo>
              <a:lnTo>
                <a:pt x="300" y="2586"/>
              </a:lnTo>
              <a:lnTo>
                <a:pt x="250" y="2445"/>
              </a:lnTo>
              <a:lnTo>
                <a:pt x="225" y="2370"/>
              </a:lnTo>
              <a:lnTo>
                <a:pt x="330" y="2281"/>
              </a:lnTo>
              <a:lnTo>
                <a:pt x="385" y="2345"/>
              </a:lnTo>
              <a:lnTo>
                <a:pt x="315" y="2415"/>
              </a:lnTo>
              <a:lnTo>
                <a:pt x="420" y="2461"/>
              </a:lnTo>
              <a:lnTo>
                <a:pt x="490" y="2450"/>
              </a:lnTo>
              <a:lnTo>
                <a:pt x="565" y="2390"/>
              </a:lnTo>
              <a:lnTo>
                <a:pt x="705" y="2390"/>
              </a:lnTo>
              <a:lnTo>
                <a:pt x="685" y="2226"/>
              </a:lnTo>
              <a:lnTo>
                <a:pt x="525" y="2181"/>
              </a:lnTo>
              <a:lnTo>
                <a:pt x="390" y="2191"/>
              </a:lnTo>
              <a:lnTo>
                <a:pt x="330" y="2106"/>
              </a:lnTo>
              <a:lnTo>
                <a:pt x="465" y="1880"/>
              </a:lnTo>
              <a:lnTo>
                <a:pt x="610" y="1665"/>
              </a:lnTo>
              <a:lnTo>
                <a:pt x="601" y="1520"/>
              </a:lnTo>
              <a:lnTo>
                <a:pt x="885" y="1245"/>
              </a:lnTo>
              <a:lnTo>
                <a:pt x="1320" y="905"/>
              </a:lnTo>
              <a:lnTo>
                <a:pt x="1705" y="650"/>
              </a:lnTo>
              <a:lnTo>
                <a:pt x="1936" y="675"/>
              </a:lnTo>
              <a:lnTo>
                <a:pt x="2111" y="630"/>
              </a:lnTo>
              <a:lnTo>
                <a:pt x="2095" y="560"/>
              </a:lnTo>
              <a:lnTo>
                <a:pt x="2006" y="586"/>
              </a:lnTo>
              <a:lnTo>
                <a:pt x="1891" y="545"/>
              </a:lnTo>
              <a:lnTo>
                <a:pt x="1886" y="450"/>
              </a:lnTo>
              <a:lnTo>
                <a:pt x="1951" y="380"/>
              </a:lnTo>
              <a:lnTo>
                <a:pt x="1960" y="270"/>
              </a:lnTo>
              <a:lnTo>
                <a:pt x="2206" y="105"/>
              </a:lnTo>
              <a:lnTo>
                <a:pt x="2311" y="0"/>
              </a:lnTo>
              <a:lnTo>
                <a:pt x="2326" y="105"/>
              </a:lnTo>
              <a:lnTo>
                <a:pt x="2441" y="185"/>
              </a:lnTo>
              <a:lnTo>
                <a:pt x="2470" y="275"/>
              </a:lnTo>
              <a:lnTo>
                <a:pt x="2415" y="410"/>
              </a:lnTo>
              <a:lnTo>
                <a:pt x="2516" y="420"/>
              </a:lnTo>
              <a:lnTo>
                <a:pt x="2596" y="440"/>
              </a:lnTo>
              <a:lnTo>
                <a:pt x="2641" y="530"/>
              </a:lnTo>
              <a:lnTo>
                <a:pt x="2790" y="525"/>
              </a:lnTo>
              <a:lnTo>
                <a:pt x="2806" y="650"/>
              </a:lnTo>
              <a:lnTo>
                <a:pt x="2651" y="755"/>
              </a:lnTo>
              <a:lnTo>
                <a:pt x="2566" y="885"/>
              </a:lnTo>
              <a:lnTo>
                <a:pt x="2486" y="935"/>
              </a:lnTo>
              <a:lnTo>
                <a:pt x="2381" y="946"/>
              </a:lnTo>
              <a:lnTo>
                <a:pt x="2266" y="1040"/>
              </a:lnTo>
              <a:lnTo>
                <a:pt x="2311" y="1155"/>
              </a:lnTo>
              <a:lnTo>
                <a:pt x="2206" y="1235"/>
              </a:lnTo>
              <a:lnTo>
                <a:pt x="2071" y="1265"/>
              </a:lnTo>
              <a:lnTo>
                <a:pt x="1981" y="1215"/>
              </a:lnTo>
              <a:lnTo>
                <a:pt x="1996" y="1386"/>
              </a:lnTo>
              <a:lnTo>
                <a:pt x="2211" y="1421"/>
              </a:lnTo>
              <a:lnTo>
                <a:pt x="2336" y="1500"/>
              </a:lnTo>
              <a:lnTo>
                <a:pt x="2415" y="1771"/>
              </a:lnTo>
              <a:lnTo>
                <a:pt x="2355" y="1846"/>
              </a:lnTo>
              <a:lnTo>
                <a:pt x="2220" y="1910"/>
              </a:lnTo>
              <a:lnTo>
                <a:pt x="2276" y="2030"/>
              </a:lnTo>
              <a:lnTo>
                <a:pt x="2366" y="1925"/>
              </a:lnTo>
              <a:lnTo>
                <a:pt x="2535" y="1846"/>
              </a:lnTo>
              <a:lnTo>
                <a:pt x="2730" y="1806"/>
              </a:lnTo>
              <a:lnTo>
                <a:pt x="2801" y="1890"/>
              </a:lnTo>
              <a:lnTo>
                <a:pt x="2926" y="1821"/>
              </a:lnTo>
              <a:lnTo>
                <a:pt x="3091" y="1821"/>
              </a:lnTo>
              <a:lnTo>
                <a:pt x="3206" y="1940"/>
              </a:lnTo>
              <a:lnTo>
                <a:pt x="2985" y="2206"/>
              </a:lnTo>
              <a:lnTo>
                <a:pt x="3061" y="2315"/>
              </a:lnTo>
              <a:lnTo>
                <a:pt x="3091" y="2656"/>
              </a:lnTo>
              <a:lnTo>
                <a:pt x="3072" y="2818"/>
              </a:lnTo>
              <a:lnTo>
                <a:pt x="2878" y="2843"/>
              </a:lnTo>
              <a:lnTo>
                <a:pt x="2801" y="2991"/>
              </a:lnTo>
              <a:lnTo>
                <a:pt x="2490" y="3351"/>
              </a:lnTo>
              <a:lnTo>
                <a:pt x="2314" y="3346"/>
              </a:lnTo>
              <a:lnTo>
                <a:pt x="2095" y="3241"/>
              </a:lnTo>
              <a:lnTo>
                <a:pt x="1951" y="3291"/>
              </a:lnTo>
              <a:lnTo>
                <a:pt x="1780" y="3526"/>
              </a:lnTo>
              <a:lnTo>
                <a:pt x="1621" y="3742"/>
              </a:lnTo>
              <a:lnTo>
                <a:pt x="1561" y="3976"/>
              </a:lnTo>
              <a:lnTo>
                <a:pt x="1241" y="4066"/>
              </a:lnTo>
              <a:lnTo>
                <a:pt x="1035" y="4101"/>
              </a:lnTo>
              <a:lnTo>
                <a:pt x="856" y="4156"/>
              </a:lnTo>
              <a:lnTo>
                <a:pt x="765" y="4051"/>
              </a:lnTo>
              <a:lnTo>
                <a:pt x="661" y="4086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713306</xdr:colOff>
      <xdr:row>20</xdr:row>
      <xdr:rowOff>471</xdr:rowOff>
    </xdr:from>
    <xdr:to>
      <xdr:col>10</xdr:col>
      <xdr:colOff>74532</xdr:colOff>
      <xdr:row>27</xdr:row>
      <xdr:rowOff>132415</xdr:rowOff>
    </xdr:to>
    <xdr:sp macro="" textlink="">
      <xdr:nvSpPr>
        <xdr:cNvPr id="116" name="rusmap1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 rot="648528">
          <a:off x="4580456" y="3762846"/>
          <a:ext cx="1285276" cy="1532119"/>
        </a:xfrm>
        <a:custGeom>
          <a:avLst/>
          <a:gdLst>
            <a:gd name="T0" fmla="*/ 361 w 3889"/>
            <a:gd name="T1" fmla="*/ 4029 h 4627"/>
            <a:gd name="T2" fmla="*/ 656 w 3889"/>
            <a:gd name="T3" fmla="*/ 4224 h 4627"/>
            <a:gd name="T4" fmla="*/ 1392 w 3889"/>
            <a:gd name="T5" fmla="*/ 4428 h 4627"/>
            <a:gd name="T6" fmla="*/ 1780 w 3889"/>
            <a:gd name="T7" fmla="*/ 4531 h 4627"/>
            <a:gd name="T8" fmla="*/ 1788 w 3889"/>
            <a:gd name="T9" fmla="*/ 4354 h 4627"/>
            <a:gd name="T10" fmla="*/ 1955 w 3889"/>
            <a:gd name="T11" fmla="*/ 4114 h 4627"/>
            <a:gd name="T12" fmla="*/ 2088 w 3889"/>
            <a:gd name="T13" fmla="*/ 3820 h 4627"/>
            <a:gd name="T14" fmla="*/ 2304 w 3889"/>
            <a:gd name="T15" fmla="*/ 3531 h 4627"/>
            <a:gd name="T16" fmla="*/ 2260 w 3889"/>
            <a:gd name="T17" fmla="*/ 3221 h 4627"/>
            <a:gd name="T18" fmla="*/ 2073 w 3889"/>
            <a:gd name="T19" fmla="*/ 2787 h 4627"/>
            <a:gd name="T20" fmla="*/ 2383 w 3889"/>
            <a:gd name="T21" fmla="*/ 2648 h 4627"/>
            <a:gd name="T22" fmla="*/ 3148 w 3889"/>
            <a:gd name="T23" fmla="*/ 2248 h 4627"/>
            <a:gd name="T24" fmla="*/ 3338 w 3889"/>
            <a:gd name="T25" fmla="*/ 1855 h 4627"/>
            <a:gd name="T26" fmla="*/ 3323 w 3889"/>
            <a:gd name="T27" fmla="*/ 2039 h 4627"/>
            <a:gd name="T28" fmla="*/ 3515 w 3889"/>
            <a:gd name="T29" fmla="*/ 2049 h 4627"/>
            <a:gd name="T30" fmla="*/ 3738 w 3889"/>
            <a:gd name="T31" fmla="*/ 1633 h 4627"/>
            <a:gd name="T32" fmla="*/ 3889 w 3889"/>
            <a:gd name="T33" fmla="*/ 1392 h 4627"/>
            <a:gd name="T34" fmla="*/ 3396 w 3889"/>
            <a:gd name="T35" fmla="*/ 1081 h 4627"/>
            <a:gd name="T36" fmla="*/ 3166 w 3889"/>
            <a:gd name="T37" fmla="*/ 1156 h 4627"/>
            <a:gd name="T38" fmla="*/ 2958 w 3889"/>
            <a:gd name="T39" fmla="*/ 988 h 4627"/>
            <a:gd name="T40" fmla="*/ 2737 w 3889"/>
            <a:gd name="T41" fmla="*/ 1143 h 4627"/>
            <a:gd name="T42" fmla="*/ 2692 w 3889"/>
            <a:gd name="T43" fmla="*/ 1617 h 4627"/>
            <a:gd name="T44" fmla="*/ 2516 w 3889"/>
            <a:gd name="T45" fmla="*/ 1555 h 4627"/>
            <a:gd name="T46" fmla="*/ 2221 w 3889"/>
            <a:gd name="T47" fmla="*/ 1659 h 4627"/>
            <a:gd name="T48" fmla="*/ 1980 w 3889"/>
            <a:gd name="T49" fmla="*/ 1650 h 4627"/>
            <a:gd name="T50" fmla="*/ 1984 w 3889"/>
            <a:gd name="T51" fmla="*/ 1203 h 4627"/>
            <a:gd name="T52" fmla="*/ 1950 w 3889"/>
            <a:gd name="T53" fmla="*/ 930 h 4627"/>
            <a:gd name="T54" fmla="*/ 1837 w 3889"/>
            <a:gd name="T55" fmla="*/ 694 h 4627"/>
            <a:gd name="T56" fmla="*/ 1701 w 3889"/>
            <a:gd name="T57" fmla="*/ 304 h 4627"/>
            <a:gd name="T58" fmla="*/ 1498 w 3889"/>
            <a:gd name="T59" fmla="*/ 75 h 4627"/>
            <a:gd name="T60" fmla="*/ 1409 w 3889"/>
            <a:gd name="T61" fmla="*/ 139 h 4627"/>
            <a:gd name="T62" fmla="*/ 1345 w 3889"/>
            <a:gd name="T63" fmla="*/ 792 h 4627"/>
            <a:gd name="T64" fmla="*/ 1084 w 3889"/>
            <a:gd name="T65" fmla="*/ 1451 h 4627"/>
            <a:gd name="T66" fmla="*/ 1241 w 3889"/>
            <a:gd name="T67" fmla="*/ 1770 h 4627"/>
            <a:gd name="T68" fmla="*/ 1305 w 3889"/>
            <a:gd name="T69" fmla="*/ 2034 h 4627"/>
            <a:gd name="T70" fmla="*/ 931 w 3889"/>
            <a:gd name="T71" fmla="*/ 2039 h 4627"/>
            <a:gd name="T72" fmla="*/ 754 w 3889"/>
            <a:gd name="T73" fmla="*/ 2592 h 4627"/>
            <a:gd name="T74" fmla="*/ 582 w 3889"/>
            <a:gd name="T75" fmla="*/ 2439 h 4627"/>
            <a:gd name="T76" fmla="*/ 463 w 3889"/>
            <a:gd name="T77" fmla="*/ 2544 h 4627"/>
            <a:gd name="T78" fmla="*/ 192 w 3889"/>
            <a:gd name="T79" fmla="*/ 2512 h 4627"/>
            <a:gd name="T80" fmla="*/ 222 w 3889"/>
            <a:gd name="T81" fmla="*/ 3051 h 4627"/>
            <a:gd name="T82" fmla="*/ 66 w 3889"/>
            <a:gd name="T83" fmla="*/ 3549 h 4627"/>
            <a:gd name="T84" fmla="*/ 82 w 3889"/>
            <a:gd name="T85" fmla="*/ 4002 h 46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3889" h="4627">
              <a:moveTo>
                <a:pt x="228" y="4029"/>
              </a:moveTo>
              <a:lnTo>
                <a:pt x="361" y="4029"/>
              </a:lnTo>
              <a:lnTo>
                <a:pt x="555" y="4147"/>
              </a:lnTo>
              <a:lnTo>
                <a:pt x="656" y="4224"/>
              </a:lnTo>
              <a:lnTo>
                <a:pt x="848" y="4234"/>
              </a:lnTo>
              <a:lnTo>
                <a:pt x="1392" y="4428"/>
              </a:lnTo>
              <a:lnTo>
                <a:pt x="1669" y="4627"/>
              </a:lnTo>
              <a:lnTo>
                <a:pt x="1780" y="4531"/>
              </a:lnTo>
              <a:lnTo>
                <a:pt x="1625" y="4443"/>
              </a:lnTo>
              <a:lnTo>
                <a:pt x="1788" y="4354"/>
              </a:lnTo>
              <a:lnTo>
                <a:pt x="1911" y="4264"/>
              </a:lnTo>
              <a:lnTo>
                <a:pt x="1955" y="4114"/>
              </a:lnTo>
              <a:lnTo>
                <a:pt x="2102" y="3920"/>
              </a:lnTo>
              <a:lnTo>
                <a:pt x="2088" y="3820"/>
              </a:lnTo>
              <a:lnTo>
                <a:pt x="2221" y="3625"/>
              </a:lnTo>
              <a:lnTo>
                <a:pt x="2304" y="3531"/>
              </a:lnTo>
              <a:lnTo>
                <a:pt x="2334" y="3261"/>
              </a:lnTo>
              <a:lnTo>
                <a:pt x="2260" y="3221"/>
              </a:lnTo>
              <a:lnTo>
                <a:pt x="2127" y="2967"/>
              </a:lnTo>
              <a:lnTo>
                <a:pt x="2073" y="2787"/>
              </a:lnTo>
              <a:lnTo>
                <a:pt x="2235" y="2678"/>
              </a:lnTo>
              <a:lnTo>
                <a:pt x="2383" y="2648"/>
              </a:lnTo>
              <a:lnTo>
                <a:pt x="2629" y="2473"/>
              </a:lnTo>
              <a:lnTo>
                <a:pt x="3148" y="2248"/>
              </a:lnTo>
              <a:lnTo>
                <a:pt x="3220" y="1999"/>
              </a:lnTo>
              <a:lnTo>
                <a:pt x="3338" y="1855"/>
              </a:lnTo>
              <a:lnTo>
                <a:pt x="3397" y="1929"/>
              </a:lnTo>
              <a:lnTo>
                <a:pt x="3323" y="2039"/>
              </a:lnTo>
              <a:lnTo>
                <a:pt x="3343" y="2157"/>
              </a:lnTo>
              <a:lnTo>
                <a:pt x="3515" y="2049"/>
              </a:lnTo>
              <a:lnTo>
                <a:pt x="3736" y="1794"/>
              </a:lnTo>
              <a:lnTo>
                <a:pt x="3738" y="1633"/>
              </a:lnTo>
              <a:lnTo>
                <a:pt x="3793" y="1498"/>
              </a:lnTo>
              <a:lnTo>
                <a:pt x="3889" y="1392"/>
              </a:lnTo>
              <a:lnTo>
                <a:pt x="3486" y="1018"/>
              </a:lnTo>
              <a:lnTo>
                <a:pt x="3396" y="1081"/>
              </a:lnTo>
              <a:lnTo>
                <a:pt x="3339" y="1173"/>
              </a:lnTo>
              <a:lnTo>
                <a:pt x="3166" y="1156"/>
              </a:lnTo>
              <a:lnTo>
                <a:pt x="3094" y="1038"/>
              </a:lnTo>
              <a:lnTo>
                <a:pt x="2958" y="988"/>
              </a:lnTo>
              <a:lnTo>
                <a:pt x="2826" y="1045"/>
              </a:lnTo>
              <a:lnTo>
                <a:pt x="2737" y="1143"/>
              </a:lnTo>
              <a:lnTo>
                <a:pt x="2679" y="1336"/>
              </a:lnTo>
              <a:lnTo>
                <a:pt x="2692" y="1617"/>
              </a:lnTo>
              <a:lnTo>
                <a:pt x="2586" y="1629"/>
              </a:lnTo>
              <a:lnTo>
                <a:pt x="2516" y="1555"/>
              </a:lnTo>
              <a:lnTo>
                <a:pt x="2409" y="1531"/>
              </a:lnTo>
              <a:lnTo>
                <a:pt x="2221" y="1659"/>
              </a:lnTo>
              <a:lnTo>
                <a:pt x="2071" y="1705"/>
              </a:lnTo>
              <a:lnTo>
                <a:pt x="1980" y="1650"/>
              </a:lnTo>
              <a:lnTo>
                <a:pt x="1993" y="1426"/>
              </a:lnTo>
              <a:lnTo>
                <a:pt x="1984" y="1203"/>
              </a:lnTo>
              <a:lnTo>
                <a:pt x="1981" y="1123"/>
              </a:lnTo>
              <a:lnTo>
                <a:pt x="1950" y="930"/>
              </a:lnTo>
              <a:lnTo>
                <a:pt x="1803" y="823"/>
              </a:lnTo>
              <a:lnTo>
                <a:pt x="1837" y="694"/>
              </a:lnTo>
              <a:lnTo>
                <a:pt x="1778" y="448"/>
              </a:lnTo>
              <a:lnTo>
                <a:pt x="1701" y="304"/>
              </a:lnTo>
              <a:lnTo>
                <a:pt x="1521" y="255"/>
              </a:lnTo>
              <a:lnTo>
                <a:pt x="1498" y="75"/>
              </a:lnTo>
              <a:lnTo>
                <a:pt x="1404" y="0"/>
              </a:lnTo>
              <a:lnTo>
                <a:pt x="1409" y="139"/>
              </a:lnTo>
              <a:lnTo>
                <a:pt x="1305" y="184"/>
              </a:lnTo>
              <a:lnTo>
                <a:pt x="1345" y="792"/>
              </a:lnTo>
              <a:lnTo>
                <a:pt x="1276" y="1032"/>
              </a:lnTo>
              <a:lnTo>
                <a:pt x="1084" y="1451"/>
              </a:lnTo>
              <a:lnTo>
                <a:pt x="1084" y="1695"/>
              </a:lnTo>
              <a:lnTo>
                <a:pt x="1241" y="1770"/>
              </a:lnTo>
              <a:lnTo>
                <a:pt x="1330" y="1904"/>
              </a:lnTo>
              <a:lnTo>
                <a:pt x="1305" y="2034"/>
              </a:lnTo>
              <a:lnTo>
                <a:pt x="1202" y="2099"/>
              </a:lnTo>
              <a:lnTo>
                <a:pt x="931" y="2039"/>
              </a:lnTo>
              <a:lnTo>
                <a:pt x="709" y="2368"/>
              </a:lnTo>
              <a:lnTo>
                <a:pt x="754" y="2592"/>
              </a:lnTo>
              <a:lnTo>
                <a:pt x="672" y="2604"/>
              </a:lnTo>
              <a:lnTo>
                <a:pt x="582" y="2439"/>
              </a:lnTo>
              <a:lnTo>
                <a:pt x="529" y="2473"/>
              </a:lnTo>
              <a:lnTo>
                <a:pt x="463" y="2544"/>
              </a:lnTo>
              <a:lnTo>
                <a:pt x="312" y="2529"/>
              </a:lnTo>
              <a:lnTo>
                <a:pt x="192" y="2512"/>
              </a:lnTo>
              <a:lnTo>
                <a:pt x="120" y="2694"/>
              </a:lnTo>
              <a:lnTo>
                <a:pt x="222" y="3051"/>
              </a:lnTo>
              <a:lnTo>
                <a:pt x="96" y="3340"/>
              </a:lnTo>
              <a:lnTo>
                <a:pt x="66" y="3549"/>
              </a:lnTo>
              <a:lnTo>
                <a:pt x="0" y="3861"/>
              </a:lnTo>
              <a:lnTo>
                <a:pt x="82" y="4002"/>
              </a:lnTo>
              <a:lnTo>
                <a:pt x="228" y="4029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75099</xdr:colOff>
      <xdr:row>10</xdr:row>
      <xdr:rowOff>76389</xdr:rowOff>
    </xdr:from>
    <xdr:to>
      <xdr:col>9</xdr:col>
      <xdr:colOff>382403</xdr:colOff>
      <xdr:row>27</xdr:row>
      <xdr:rowOff>7824</xdr:rowOff>
    </xdr:to>
    <xdr:grpSp>
      <xdr:nvGrpSpPr>
        <xdr:cNvPr id="117" name="rusmap35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GrpSpPr/>
      </xdr:nvGrpSpPr>
      <xdr:grpSpPr>
        <a:xfrm>
          <a:off x="3942249" y="1838514"/>
          <a:ext cx="1269329" cy="3331860"/>
          <a:chOff x="4028881" y="1854389"/>
          <a:chExt cx="1296090" cy="3478364"/>
        </a:xfrm>
        <a:solidFill>
          <a:srgbClr val="70AD47"/>
        </a:solidFill>
      </xdr:grpSpPr>
      <xdr:sp macro="" textlink="">
        <xdr:nvSpPr>
          <xdr:cNvPr id="118" name="Freeform 587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/>
          </xdr:cNvSpPr>
        </xdr:nvSpPr>
        <xdr:spPr bwMode="auto">
          <a:xfrm rot="648528">
            <a:off x="4833015" y="2009726"/>
            <a:ext cx="168974" cy="149350"/>
          </a:xfrm>
          <a:custGeom>
            <a:avLst/>
            <a:gdLst>
              <a:gd name="T0" fmla="*/ 13 w 99"/>
              <a:gd name="T1" fmla="*/ 52 h 87"/>
              <a:gd name="T2" fmla="*/ 0 w 99"/>
              <a:gd name="T3" fmla="*/ 35 h 87"/>
              <a:gd name="T4" fmla="*/ 19 w 99"/>
              <a:gd name="T5" fmla="*/ 8 h 87"/>
              <a:gd name="T6" fmla="*/ 42 w 99"/>
              <a:gd name="T7" fmla="*/ 2 h 87"/>
              <a:gd name="T8" fmla="*/ 62 w 99"/>
              <a:gd name="T9" fmla="*/ 9 h 87"/>
              <a:gd name="T10" fmla="*/ 80 w 99"/>
              <a:gd name="T11" fmla="*/ 0 h 87"/>
              <a:gd name="T12" fmla="*/ 89 w 99"/>
              <a:gd name="T13" fmla="*/ 24 h 87"/>
              <a:gd name="T14" fmla="*/ 84 w 99"/>
              <a:gd name="T15" fmla="*/ 54 h 87"/>
              <a:gd name="T16" fmla="*/ 99 w 99"/>
              <a:gd name="T17" fmla="*/ 78 h 87"/>
              <a:gd name="T18" fmla="*/ 62 w 99"/>
              <a:gd name="T19" fmla="*/ 87 h 87"/>
              <a:gd name="T20" fmla="*/ 33 w 99"/>
              <a:gd name="T21" fmla="*/ 77 h 87"/>
              <a:gd name="T22" fmla="*/ 13 w 99"/>
              <a:gd name="T23" fmla="*/ 52 h 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99" h="87">
                <a:moveTo>
                  <a:pt x="13" y="52"/>
                </a:moveTo>
                <a:lnTo>
                  <a:pt x="0" y="35"/>
                </a:lnTo>
                <a:lnTo>
                  <a:pt x="19" y="8"/>
                </a:lnTo>
                <a:lnTo>
                  <a:pt x="42" y="2"/>
                </a:lnTo>
                <a:lnTo>
                  <a:pt x="62" y="9"/>
                </a:lnTo>
                <a:lnTo>
                  <a:pt x="80" y="0"/>
                </a:lnTo>
                <a:lnTo>
                  <a:pt x="89" y="24"/>
                </a:lnTo>
                <a:lnTo>
                  <a:pt x="84" y="54"/>
                </a:lnTo>
                <a:lnTo>
                  <a:pt x="99" y="78"/>
                </a:lnTo>
                <a:lnTo>
                  <a:pt x="62" y="87"/>
                </a:lnTo>
                <a:lnTo>
                  <a:pt x="33" y="77"/>
                </a:lnTo>
                <a:lnTo>
                  <a:pt x="13" y="52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19" name="Freeform 588">
            <a:extLst>
              <a:ext uri="{FF2B5EF4-FFF2-40B4-BE49-F238E27FC236}">
                <a16:creationId xmlns:a16="http://schemas.microsoft.com/office/drawing/2014/main" id="{00000000-0008-0000-0000-000077000000}"/>
              </a:ext>
            </a:extLst>
          </xdr:cNvPr>
          <xdr:cNvSpPr>
            <a:spLocks/>
          </xdr:cNvSpPr>
        </xdr:nvSpPr>
        <xdr:spPr bwMode="auto">
          <a:xfrm rot="648528">
            <a:off x="4813828" y="1854389"/>
            <a:ext cx="131837" cy="162419"/>
          </a:xfrm>
          <a:custGeom>
            <a:avLst/>
            <a:gdLst>
              <a:gd name="T0" fmla="*/ 0 w 78"/>
              <a:gd name="T1" fmla="*/ 73 h 94"/>
              <a:gd name="T2" fmla="*/ 18 w 78"/>
              <a:gd name="T3" fmla="*/ 55 h 94"/>
              <a:gd name="T4" fmla="*/ 12 w 78"/>
              <a:gd name="T5" fmla="*/ 34 h 94"/>
              <a:gd name="T6" fmla="*/ 20 w 78"/>
              <a:gd name="T7" fmla="*/ 20 h 94"/>
              <a:gd name="T8" fmla="*/ 39 w 78"/>
              <a:gd name="T9" fmla="*/ 19 h 94"/>
              <a:gd name="T10" fmla="*/ 40 w 78"/>
              <a:gd name="T11" fmla="*/ 0 h 94"/>
              <a:gd name="T12" fmla="*/ 59 w 78"/>
              <a:gd name="T13" fmla="*/ 19 h 94"/>
              <a:gd name="T14" fmla="*/ 74 w 78"/>
              <a:gd name="T15" fmla="*/ 35 h 94"/>
              <a:gd name="T16" fmla="*/ 66 w 78"/>
              <a:gd name="T17" fmla="*/ 54 h 94"/>
              <a:gd name="T18" fmla="*/ 78 w 78"/>
              <a:gd name="T19" fmla="*/ 73 h 94"/>
              <a:gd name="T20" fmla="*/ 57 w 78"/>
              <a:gd name="T21" fmla="*/ 76 h 94"/>
              <a:gd name="T22" fmla="*/ 27 w 78"/>
              <a:gd name="T23" fmla="*/ 94 h 94"/>
              <a:gd name="T24" fmla="*/ 0 w 78"/>
              <a:gd name="T25" fmla="*/ 73 h 9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78" h="94">
                <a:moveTo>
                  <a:pt x="0" y="73"/>
                </a:moveTo>
                <a:lnTo>
                  <a:pt x="18" y="55"/>
                </a:lnTo>
                <a:lnTo>
                  <a:pt x="12" y="34"/>
                </a:lnTo>
                <a:lnTo>
                  <a:pt x="20" y="20"/>
                </a:lnTo>
                <a:lnTo>
                  <a:pt x="39" y="19"/>
                </a:lnTo>
                <a:lnTo>
                  <a:pt x="40" y="0"/>
                </a:lnTo>
                <a:lnTo>
                  <a:pt x="59" y="19"/>
                </a:lnTo>
                <a:lnTo>
                  <a:pt x="74" y="35"/>
                </a:lnTo>
                <a:lnTo>
                  <a:pt x="66" y="54"/>
                </a:lnTo>
                <a:lnTo>
                  <a:pt x="78" y="73"/>
                </a:lnTo>
                <a:lnTo>
                  <a:pt x="57" y="76"/>
                </a:lnTo>
                <a:lnTo>
                  <a:pt x="27" y="94"/>
                </a:lnTo>
                <a:lnTo>
                  <a:pt x="0" y="73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20" name="Freeform 589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/>
          </xdr:cNvSpPr>
        </xdr:nvSpPr>
        <xdr:spPr bwMode="auto">
          <a:xfrm rot="648528">
            <a:off x="4970969" y="2103159"/>
            <a:ext cx="152263" cy="179220"/>
          </a:xfrm>
          <a:custGeom>
            <a:avLst/>
            <a:gdLst>
              <a:gd name="T0" fmla="*/ 0 w 90"/>
              <a:gd name="T1" fmla="*/ 98 h 104"/>
              <a:gd name="T2" fmla="*/ 15 w 90"/>
              <a:gd name="T3" fmla="*/ 63 h 104"/>
              <a:gd name="T4" fmla="*/ 18 w 90"/>
              <a:gd name="T5" fmla="*/ 24 h 104"/>
              <a:gd name="T6" fmla="*/ 24 w 90"/>
              <a:gd name="T7" fmla="*/ 6 h 104"/>
              <a:gd name="T8" fmla="*/ 36 w 90"/>
              <a:gd name="T9" fmla="*/ 0 h 104"/>
              <a:gd name="T10" fmla="*/ 39 w 90"/>
              <a:gd name="T11" fmla="*/ 38 h 104"/>
              <a:gd name="T12" fmla="*/ 54 w 90"/>
              <a:gd name="T13" fmla="*/ 17 h 104"/>
              <a:gd name="T14" fmla="*/ 67 w 90"/>
              <a:gd name="T15" fmla="*/ 13 h 104"/>
              <a:gd name="T16" fmla="*/ 82 w 90"/>
              <a:gd name="T17" fmla="*/ 29 h 104"/>
              <a:gd name="T18" fmla="*/ 90 w 90"/>
              <a:gd name="T19" fmla="*/ 48 h 104"/>
              <a:gd name="T20" fmla="*/ 76 w 90"/>
              <a:gd name="T21" fmla="*/ 68 h 104"/>
              <a:gd name="T22" fmla="*/ 40 w 90"/>
              <a:gd name="T23" fmla="*/ 78 h 104"/>
              <a:gd name="T24" fmla="*/ 15 w 90"/>
              <a:gd name="T25" fmla="*/ 104 h 104"/>
              <a:gd name="T26" fmla="*/ 0 w 90"/>
              <a:gd name="T27" fmla="*/ 98 h 10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90" h="104">
                <a:moveTo>
                  <a:pt x="0" y="98"/>
                </a:moveTo>
                <a:lnTo>
                  <a:pt x="15" y="63"/>
                </a:lnTo>
                <a:lnTo>
                  <a:pt x="18" y="24"/>
                </a:lnTo>
                <a:lnTo>
                  <a:pt x="24" y="6"/>
                </a:lnTo>
                <a:lnTo>
                  <a:pt x="36" y="0"/>
                </a:lnTo>
                <a:lnTo>
                  <a:pt x="39" y="38"/>
                </a:lnTo>
                <a:lnTo>
                  <a:pt x="54" y="17"/>
                </a:lnTo>
                <a:lnTo>
                  <a:pt x="67" y="13"/>
                </a:lnTo>
                <a:lnTo>
                  <a:pt x="82" y="29"/>
                </a:lnTo>
                <a:lnTo>
                  <a:pt x="90" y="48"/>
                </a:lnTo>
                <a:lnTo>
                  <a:pt x="76" y="68"/>
                </a:lnTo>
                <a:lnTo>
                  <a:pt x="40" y="78"/>
                </a:lnTo>
                <a:lnTo>
                  <a:pt x="15" y="104"/>
                </a:lnTo>
                <a:lnTo>
                  <a:pt x="0" y="98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21" name="tyuhgf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/>
          </xdr:cNvSpPr>
        </xdr:nvSpPr>
        <xdr:spPr bwMode="auto">
          <a:xfrm rot="648528">
            <a:off x="4028881" y="2237476"/>
            <a:ext cx="1296090" cy="3095277"/>
          </a:xfrm>
          <a:custGeom>
            <a:avLst/>
            <a:gdLst>
              <a:gd name="T0" fmla="*/ 368 w 3489"/>
              <a:gd name="T1" fmla="*/ 1832 h 8291"/>
              <a:gd name="T2" fmla="*/ 499 w 3489"/>
              <a:gd name="T3" fmla="*/ 2053 h 8291"/>
              <a:gd name="T4" fmla="*/ 395 w 3489"/>
              <a:gd name="T5" fmla="*/ 2509 h 8291"/>
              <a:gd name="T6" fmla="*/ 381 w 3489"/>
              <a:gd name="T7" fmla="*/ 2264 h 8291"/>
              <a:gd name="T8" fmla="*/ 418 w 3489"/>
              <a:gd name="T9" fmla="*/ 2016 h 8291"/>
              <a:gd name="T10" fmla="*/ 67 w 3489"/>
              <a:gd name="T11" fmla="*/ 1739 h 8291"/>
              <a:gd name="T12" fmla="*/ 211 w 3489"/>
              <a:gd name="T13" fmla="*/ 2121 h 8291"/>
              <a:gd name="T14" fmla="*/ 89 w 3489"/>
              <a:gd name="T15" fmla="*/ 2624 h 8291"/>
              <a:gd name="T16" fmla="*/ 408 w 3489"/>
              <a:gd name="T17" fmla="*/ 2982 h 8291"/>
              <a:gd name="T18" fmla="*/ 602 w 3489"/>
              <a:gd name="T19" fmla="*/ 4074 h 8291"/>
              <a:gd name="T20" fmla="*/ 498 w 3489"/>
              <a:gd name="T21" fmla="*/ 4736 h 8291"/>
              <a:gd name="T22" fmla="*/ 489 w 3489"/>
              <a:gd name="T23" fmla="*/ 5090 h 8291"/>
              <a:gd name="T24" fmla="*/ 614 w 3489"/>
              <a:gd name="T25" fmla="*/ 5786 h 8291"/>
              <a:gd name="T26" fmla="*/ 791 w 3489"/>
              <a:gd name="T27" fmla="*/ 6144 h 8291"/>
              <a:gd name="T28" fmla="*/ 818 w 3489"/>
              <a:gd name="T29" fmla="*/ 6446 h 8291"/>
              <a:gd name="T30" fmla="*/ 983 w 3489"/>
              <a:gd name="T31" fmla="*/ 6929 h 8291"/>
              <a:gd name="T32" fmla="*/ 1002 w 3489"/>
              <a:gd name="T33" fmla="*/ 7263 h 8291"/>
              <a:gd name="T34" fmla="*/ 1278 w 3489"/>
              <a:gd name="T35" fmla="*/ 7464 h 8291"/>
              <a:gd name="T36" fmla="*/ 1362 w 3489"/>
              <a:gd name="T37" fmla="*/ 7908 h 8291"/>
              <a:gd name="T38" fmla="*/ 1532 w 3489"/>
              <a:gd name="T39" fmla="*/ 8291 h 8291"/>
              <a:gd name="T40" fmla="*/ 2019 w 3489"/>
              <a:gd name="T41" fmla="*/ 7917 h 8291"/>
              <a:gd name="T42" fmla="*/ 2390 w 3489"/>
              <a:gd name="T43" fmla="*/ 7715 h 8291"/>
              <a:gd name="T44" fmla="*/ 2238 w 3489"/>
              <a:gd name="T45" fmla="*/ 7287 h 8291"/>
              <a:gd name="T46" fmla="*/ 2292 w 3489"/>
              <a:gd name="T47" fmla="*/ 6482 h 8291"/>
              <a:gd name="T48" fmla="*/ 2673 w 3489"/>
              <a:gd name="T49" fmla="*/ 6278 h 8291"/>
              <a:gd name="T50" fmla="*/ 2879 w 3489"/>
              <a:gd name="T51" fmla="*/ 6390 h 8291"/>
              <a:gd name="T52" fmla="*/ 3299 w 3489"/>
              <a:gd name="T53" fmla="*/ 5937 h 8291"/>
              <a:gd name="T54" fmla="*/ 3330 w 3489"/>
              <a:gd name="T55" fmla="*/ 5630 h 8291"/>
              <a:gd name="T56" fmla="*/ 3360 w 3489"/>
              <a:gd name="T57" fmla="*/ 4956 h 8291"/>
              <a:gd name="T58" fmla="*/ 3489 w 3489"/>
              <a:gd name="T59" fmla="*/ 4125 h 8291"/>
              <a:gd name="T60" fmla="*/ 3263 w 3489"/>
              <a:gd name="T61" fmla="*/ 3903 h 8291"/>
              <a:gd name="T62" fmla="*/ 3119 w 3489"/>
              <a:gd name="T63" fmla="*/ 3285 h 8291"/>
              <a:gd name="T64" fmla="*/ 3130 w 3489"/>
              <a:gd name="T65" fmla="*/ 2415 h 8291"/>
              <a:gd name="T66" fmla="*/ 3336 w 3489"/>
              <a:gd name="T67" fmla="*/ 1819 h 8291"/>
              <a:gd name="T68" fmla="*/ 3007 w 3489"/>
              <a:gd name="T69" fmla="*/ 1388 h 8291"/>
              <a:gd name="T70" fmla="*/ 3076 w 3489"/>
              <a:gd name="T71" fmla="*/ 1132 h 8291"/>
              <a:gd name="T72" fmla="*/ 2816 w 3489"/>
              <a:gd name="T73" fmla="*/ 1105 h 8291"/>
              <a:gd name="T74" fmla="*/ 2816 w 3489"/>
              <a:gd name="T75" fmla="*/ 1238 h 8291"/>
              <a:gd name="T76" fmla="*/ 2529 w 3489"/>
              <a:gd name="T77" fmla="*/ 1505 h 8291"/>
              <a:gd name="T78" fmla="*/ 2730 w 3489"/>
              <a:gd name="T79" fmla="*/ 1128 h 8291"/>
              <a:gd name="T80" fmla="*/ 3030 w 3489"/>
              <a:gd name="T81" fmla="*/ 553 h 8291"/>
              <a:gd name="T82" fmla="*/ 2784 w 3489"/>
              <a:gd name="T83" fmla="*/ 207 h 8291"/>
              <a:gd name="T84" fmla="*/ 2460 w 3489"/>
              <a:gd name="T85" fmla="*/ 276 h 8291"/>
              <a:gd name="T86" fmla="*/ 2374 w 3489"/>
              <a:gd name="T87" fmla="*/ 290 h 8291"/>
              <a:gd name="T88" fmla="*/ 2265 w 3489"/>
              <a:gd name="T89" fmla="*/ 207 h 8291"/>
              <a:gd name="T90" fmla="*/ 2196 w 3489"/>
              <a:gd name="T91" fmla="*/ 55 h 8291"/>
              <a:gd name="T92" fmla="*/ 1913 w 3489"/>
              <a:gd name="T93" fmla="*/ 317 h 8291"/>
              <a:gd name="T94" fmla="*/ 1840 w 3489"/>
              <a:gd name="T95" fmla="*/ 576 h 8291"/>
              <a:gd name="T96" fmla="*/ 1544 w 3489"/>
              <a:gd name="T97" fmla="*/ 676 h 8291"/>
              <a:gd name="T98" fmla="*/ 1311 w 3489"/>
              <a:gd name="T99" fmla="*/ 658 h 8291"/>
              <a:gd name="T100" fmla="*/ 955 w 3489"/>
              <a:gd name="T101" fmla="*/ 935 h 8291"/>
              <a:gd name="T102" fmla="*/ 846 w 3489"/>
              <a:gd name="T103" fmla="*/ 1169 h 8291"/>
              <a:gd name="T104" fmla="*/ 855 w 3489"/>
              <a:gd name="T105" fmla="*/ 1445 h 8291"/>
              <a:gd name="T106" fmla="*/ 637 w 3489"/>
              <a:gd name="T107" fmla="*/ 1390 h 8291"/>
              <a:gd name="T108" fmla="*/ 208 w 3489"/>
              <a:gd name="T109" fmla="*/ 1459 h 829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3489" h="8291">
                <a:moveTo>
                  <a:pt x="249" y="1699"/>
                </a:moveTo>
                <a:lnTo>
                  <a:pt x="285" y="1781"/>
                </a:lnTo>
                <a:lnTo>
                  <a:pt x="368" y="1832"/>
                </a:lnTo>
                <a:lnTo>
                  <a:pt x="395" y="1915"/>
                </a:lnTo>
                <a:lnTo>
                  <a:pt x="463" y="1975"/>
                </a:lnTo>
                <a:lnTo>
                  <a:pt x="499" y="2053"/>
                </a:lnTo>
                <a:lnTo>
                  <a:pt x="445" y="2154"/>
                </a:lnTo>
                <a:lnTo>
                  <a:pt x="463" y="2403"/>
                </a:lnTo>
                <a:lnTo>
                  <a:pt x="395" y="2509"/>
                </a:lnTo>
                <a:lnTo>
                  <a:pt x="363" y="2444"/>
                </a:lnTo>
                <a:lnTo>
                  <a:pt x="409" y="2320"/>
                </a:lnTo>
                <a:lnTo>
                  <a:pt x="381" y="2264"/>
                </a:lnTo>
                <a:lnTo>
                  <a:pt x="299" y="2334"/>
                </a:lnTo>
                <a:lnTo>
                  <a:pt x="349" y="2149"/>
                </a:lnTo>
                <a:lnTo>
                  <a:pt x="418" y="2016"/>
                </a:lnTo>
                <a:lnTo>
                  <a:pt x="271" y="1975"/>
                </a:lnTo>
                <a:lnTo>
                  <a:pt x="217" y="1850"/>
                </a:lnTo>
                <a:lnTo>
                  <a:pt x="67" y="1739"/>
                </a:lnTo>
                <a:lnTo>
                  <a:pt x="0" y="1731"/>
                </a:lnTo>
                <a:lnTo>
                  <a:pt x="19" y="1858"/>
                </a:lnTo>
                <a:lnTo>
                  <a:pt x="211" y="2121"/>
                </a:lnTo>
                <a:lnTo>
                  <a:pt x="130" y="2300"/>
                </a:lnTo>
                <a:lnTo>
                  <a:pt x="171" y="2512"/>
                </a:lnTo>
                <a:lnTo>
                  <a:pt x="89" y="2624"/>
                </a:lnTo>
                <a:lnTo>
                  <a:pt x="61" y="2775"/>
                </a:lnTo>
                <a:lnTo>
                  <a:pt x="188" y="2941"/>
                </a:lnTo>
                <a:lnTo>
                  <a:pt x="408" y="2982"/>
                </a:lnTo>
                <a:lnTo>
                  <a:pt x="480" y="3218"/>
                </a:lnTo>
                <a:lnTo>
                  <a:pt x="374" y="3450"/>
                </a:lnTo>
                <a:lnTo>
                  <a:pt x="602" y="4074"/>
                </a:lnTo>
                <a:lnTo>
                  <a:pt x="594" y="4280"/>
                </a:lnTo>
                <a:lnTo>
                  <a:pt x="491" y="4527"/>
                </a:lnTo>
                <a:lnTo>
                  <a:pt x="498" y="4736"/>
                </a:lnTo>
                <a:lnTo>
                  <a:pt x="296" y="4871"/>
                </a:lnTo>
                <a:lnTo>
                  <a:pt x="416" y="4973"/>
                </a:lnTo>
                <a:lnTo>
                  <a:pt x="489" y="5090"/>
                </a:lnTo>
                <a:lnTo>
                  <a:pt x="434" y="5289"/>
                </a:lnTo>
                <a:lnTo>
                  <a:pt x="365" y="5438"/>
                </a:lnTo>
                <a:lnTo>
                  <a:pt x="614" y="5786"/>
                </a:lnTo>
                <a:lnTo>
                  <a:pt x="845" y="5838"/>
                </a:lnTo>
                <a:lnTo>
                  <a:pt x="894" y="5978"/>
                </a:lnTo>
                <a:lnTo>
                  <a:pt x="791" y="6144"/>
                </a:lnTo>
                <a:lnTo>
                  <a:pt x="798" y="6234"/>
                </a:lnTo>
                <a:lnTo>
                  <a:pt x="897" y="6333"/>
                </a:lnTo>
                <a:lnTo>
                  <a:pt x="818" y="6446"/>
                </a:lnTo>
                <a:lnTo>
                  <a:pt x="812" y="6593"/>
                </a:lnTo>
                <a:lnTo>
                  <a:pt x="848" y="6713"/>
                </a:lnTo>
                <a:lnTo>
                  <a:pt x="983" y="6929"/>
                </a:lnTo>
                <a:lnTo>
                  <a:pt x="1008" y="7070"/>
                </a:lnTo>
                <a:lnTo>
                  <a:pt x="912" y="7176"/>
                </a:lnTo>
                <a:lnTo>
                  <a:pt x="1002" y="7263"/>
                </a:lnTo>
                <a:lnTo>
                  <a:pt x="1133" y="7325"/>
                </a:lnTo>
                <a:lnTo>
                  <a:pt x="1238" y="7341"/>
                </a:lnTo>
                <a:lnTo>
                  <a:pt x="1278" y="7464"/>
                </a:lnTo>
                <a:lnTo>
                  <a:pt x="1374" y="7551"/>
                </a:lnTo>
                <a:lnTo>
                  <a:pt x="1398" y="7740"/>
                </a:lnTo>
                <a:lnTo>
                  <a:pt x="1362" y="7908"/>
                </a:lnTo>
                <a:lnTo>
                  <a:pt x="1167" y="8210"/>
                </a:lnTo>
                <a:lnTo>
                  <a:pt x="1257" y="8255"/>
                </a:lnTo>
                <a:lnTo>
                  <a:pt x="1532" y="8291"/>
                </a:lnTo>
                <a:lnTo>
                  <a:pt x="1703" y="8291"/>
                </a:lnTo>
                <a:lnTo>
                  <a:pt x="1856" y="8178"/>
                </a:lnTo>
                <a:lnTo>
                  <a:pt x="2019" y="7917"/>
                </a:lnTo>
                <a:lnTo>
                  <a:pt x="2163" y="7838"/>
                </a:lnTo>
                <a:lnTo>
                  <a:pt x="2289" y="7815"/>
                </a:lnTo>
                <a:lnTo>
                  <a:pt x="2390" y="7715"/>
                </a:lnTo>
                <a:lnTo>
                  <a:pt x="2255" y="7691"/>
                </a:lnTo>
                <a:lnTo>
                  <a:pt x="2180" y="7562"/>
                </a:lnTo>
                <a:lnTo>
                  <a:pt x="2238" y="7287"/>
                </a:lnTo>
                <a:lnTo>
                  <a:pt x="2267" y="7082"/>
                </a:lnTo>
                <a:lnTo>
                  <a:pt x="2387" y="6816"/>
                </a:lnTo>
                <a:lnTo>
                  <a:pt x="2292" y="6482"/>
                </a:lnTo>
                <a:lnTo>
                  <a:pt x="2355" y="6318"/>
                </a:lnTo>
                <a:lnTo>
                  <a:pt x="2610" y="6344"/>
                </a:lnTo>
                <a:lnTo>
                  <a:pt x="2673" y="6278"/>
                </a:lnTo>
                <a:lnTo>
                  <a:pt x="2720" y="6249"/>
                </a:lnTo>
                <a:lnTo>
                  <a:pt x="2805" y="6401"/>
                </a:lnTo>
                <a:lnTo>
                  <a:pt x="2879" y="6390"/>
                </a:lnTo>
                <a:lnTo>
                  <a:pt x="2838" y="6182"/>
                </a:lnTo>
                <a:lnTo>
                  <a:pt x="3042" y="5879"/>
                </a:lnTo>
                <a:lnTo>
                  <a:pt x="3299" y="5937"/>
                </a:lnTo>
                <a:lnTo>
                  <a:pt x="3390" y="5879"/>
                </a:lnTo>
                <a:lnTo>
                  <a:pt x="3416" y="5756"/>
                </a:lnTo>
                <a:lnTo>
                  <a:pt x="3330" y="5630"/>
                </a:lnTo>
                <a:lnTo>
                  <a:pt x="3185" y="5565"/>
                </a:lnTo>
                <a:lnTo>
                  <a:pt x="3186" y="5334"/>
                </a:lnTo>
                <a:lnTo>
                  <a:pt x="3360" y="4956"/>
                </a:lnTo>
                <a:lnTo>
                  <a:pt x="3428" y="4730"/>
                </a:lnTo>
                <a:lnTo>
                  <a:pt x="3390" y="4169"/>
                </a:lnTo>
                <a:lnTo>
                  <a:pt x="3489" y="4125"/>
                </a:lnTo>
                <a:lnTo>
                  <a:pt x="3480" y="4001"/>
                </a:lnTo>
                <a:lnTo>
                  <a:pt x="3335" y="4017"/>
                </a:lnTo>
                <a:lnTo>
                  <a:pt x="3263" y="3903"/>
                </a:lnTo>
                <a:lnTo>
                  <a:pt x="3281" y="3639"/>
                </a:lnTo>
                <a:lnTo>
                  <a:pt x="3207" y="3365"/>
                </a:lnTo>
                <a:lnTo>
                  <a:pt x="3119" y="3285"/>
                </a:lnTo>
                <a:lnTo>
                  <a:pt x="3171" y="3120"/>
                </a:lnTo>
                <a:lnTo>
                  <a:pt x="2934" y="2558"/>
                </a:lnTo>
                <a:lnTo>
                  <a:pt x="3130" y="2415"/>
                </a:lnTo>
                <a:lnTo>
                  <a:pt x="3212" y="2167"/>
                </a:lnTo>
                <a:lnTo>
                  <a:pt x="3345" y="2095"/>
                </a:lnTo>
                <a:lnTo>
                  <a:pt x="3336" y="1819"/>
                </a:lnTo>
                <a:lnTo>
                  <a:pt x="3215" y="1664"/>
                </a:lnTo>
                <a:lnTo>
                  <a:pt x="3129" y="1526"/>
                </a:lnTo>
                <a:lnTo>
                  <a:pt x="3007" y="1388"/>
                </a:lnTo>
                <a:lnTo>
                  <a:pt x="2966" y="1271"/>
                </a:lnTo>
                <a:lnTo>
                  <a:pt x="3044" y="1211"/>
                </a:lnTo>
                <a:lnTo>
                  <a:pt x="3076" y="1132"/>
                </a:lnTo>
                <a:lnTo>
                  <a:pt x="2975" y="1058"/>
                </a:lnTo>
                <a:lnTo>
                  <a:pt x="2844" y="1031"/>
                </a:lnTo>
                <a:lnTo>
                  <a:pt x="2816" y="1105"/>
                </a:lnTo>
                <a:lnTo>
                  <a:pt x="2939" y="1086"/>
                </a:lnTo>
                <a:lnTo>
                  <a:pt x="2894" y="1169"/>
                </a:lnTo>
                <a:lnTo>
                  <a:pt x="2816" y="1238"/>
                </a:lnTo>
                <a:lnTo>
                  <a:pt x="2775" y="1308"/>
                </a:lnTo>
                <a:lnTo>
                  <a:pt x="2611" y="1403"/>
                </a:lnTo>
                <a:lnTo>
                  <a:pt x="2529" y="1505"/>
                </a:lnTo>
                <a:lnTo>
                  <a:pt x="2552" y="1353"/>
                </a:lnTo>
                <a:lnTo>
                  <a:pt x="2661" y="1211"/>
                </a:lnTo>
                <a:lnTo>
                  <a:pt x="2730" y="1128"/>
                </a:lnTo>
                <a:lnTo>
                  <a:pt x="2797" y="962"/>
                </a:lnTo>
                <a:lnTo>
                  <a:pt x="2939" y="741"/>
                </a:lnTo>
                <a:lnTo>
                  <a:pt x="3030" y="553"/>
                </a:lnTo>
                <a:lnTo>
                  <a:pt x="2994" y="396"/>
                </a:lnTo>
                <a:lnTo>
                  <a:pt x="2898" y="327"/>
                </a:lnTo>
                <a:lnTo>
                  <a:pt x="2784" y="207"/>
                </a:lnTo>
                <a:lnTo>
                  <a:pt x="2680" y="193"/>
                </a:lnTo>
                <a:lnTo>
                  <a:pt x="2569" y="216"/>
                </a:lnTo>
                <a:lnTo>
                  <a:pt x="2460" y="276"/>
                </a:lnTo>
                <a:lnTo>
                  <a:pt x="2474" y="331"/>
                </a:lnTo>
                <a:lnTo>
                  <a:pt x="2360" y="368"/>
                </a:lnTo>
                <a:lnTo>
                  <a:pt x="2374" y="290"/>
                </a:lnTo>
                <a:lnTo>
                  <a:pt x="2388" y="216"/>
                </a:lnTo>
                <a:lnTo>
                  <a:pt x="2333" y="166"/>
                </a:lnTo>
                <a:lnTo>
                  <a:pt x="2265" y="207"/>
                </a:lnTo>
                <a:lnTo>
                  <a:pt x="2201" y="189"/>
                </a:lnTo>
                <a:lnTo>
                  <a:pt x="2251" y="69"/>
                </a:lnTo>
                <a:lnTo>
                  <a:pt x="2196" y="55"/>
                </a:lnTo>
                <a:lnTo>
                  <a:pt x="2068" y="0"/>
                </a:lnTo>
                <a:lnTo>
                  <a:pt x="1927" y="180"/>
                </a:lnTo>
                <a:lnTo>
                  <a:pt x="1913" y="317"/>
                </a:lnTo>
                <a:lnTo>
                  <a:pt x="1909" y="428"/>
                </a:lnTo>
                <a:lnTo>
                  <a:pt x="1749" y="484"/>
                </a:lnTo>
                <a:lnTo>
                  <a:pt x="1840" y="576"/>
                </a:lnTo>
                <a:lnTo>
                  <a:pt x="1717" y="562"/>
                </a:lnTo>
                <a:lnTo>
                  <a:pt x="1667" y="649"/>
                </a:lnTo>
                <a:lnTo>
                  <a:pt x="1544" y="676"/>
                </a:lnTo>
                <a:lnTo>
                  <a:pt x="1553" y="630"/>
                </a:lnTo>
                <a:lnTo>
                  <a:pt x="1458" y="616"/>
                </a:lnTo>
                <a:lnTo>
                  <a:pt x="1311" y="658"/>
                </a:lnTo>
                <a:lnTo>
                  <a:pt x="1380" y="690"/>
                </a:lnTo>
                <a:lnTo>
                  <a:pt x="1211" y="769"/>
                </a:lnTo>
                <a:lnTo>
                  <a:pt x="955" y="935"/>
                </a:lnTo>
                <a:lnTo>
                  <a:pt x="874" y="1072"/>
                </a:lnTo>
                <a:lnTo>
                  <a:pt x="777" y="1072"/>
                </a:lnTo>
                <a:lnTo>
                  <a:pt x="846" y="1169"/>
                </a:lnTo>
                <a:lnTo>
                  <a:pt x="791" y="1215"/>
                </a:lnTo>
                <a:lnTo>
                  <a:pt x="915" y="1390"/>
                </a:lnTo>
                <a:lnTo>
                  <a:pt x="855" y="1445"/>
                </a:lnTo>
                <a:lnTo>
                  <a:pt x="814" y="1367"/>
                </a:lnTo>
                <a:lnTo>
                  <a:pt x="746" y="1367"/>
                </a:lnTo>
                <a:lnTo>
                  <a:pt x="637" y="1390"/>
                </a:lnTo>
                <a:lnTo>
                  <a:pt x="463" y="1408"/>
                </a:lnTo>
                <a:lnTo>
                  <a:pt x="285" y="1390"/>
                </a:lnTo>
                <a:lnTo>
                  <a:pt x="208" y="1459"/>
                </a:lnTo>
                <a:lnTo>
                  <a:pt x="249" y="1699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</xdr:col>
      <xdr:colOff>256446</xdr:colOff>
      <xdr:row>20</xdr:row>
      <xdr:rowOff>31373</xdr:rowOff>
    </xdr:from>
    <xdr:to>
      <xdr:col>2</xdr:col>
      <xdr:colOff>29138</xdr:colOff>
      <xdr:row>21</xdr:row>
      <xdr:rowOff>16886</xdr:rowOff>
    </xdr:to>
    <xdr:sp macro="" textlink="">
      <xdr:nvSpPr>
        <xdr:cNvPr id="122" name="rusmap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 rot="648528">
          <a:off x="504096" y="3793748"/>
          <a:ext cx="125117" cy="185538"/>
        </a:xfrm>
        <a:custGeom>
          <a:avLst/>
          <a:gdLst>
            <a:gd name="T0" fmla="*/ 25 w 73"/>
            <a:gd name="T1" fmla="*/ 104 h 104"/>
            <a:gd name="T2" fmla="*/ 43 w 73"/>
            <a:gd name="T3" fmla="*/ 96 h 104"/>
            <a:gd name="T4" fmla="*/ 46 w 73"/>
            <a:gd name="T5" fmla="*/ 69 h 104"/>
            <a:gd name="T6" fmla="*/ 51 w 73"/>
            <a:gd name="T7" fmla="*/ 42 h 104"/>
            <a:gd name="T8" fmla="*/ 66 w 73"/>
            <a:gd name="T9" fmla="*/ 49 h 104"/>
            <a:gd name="T10" fmla="*/ 73 w 73"/>
            <a:gd name="T11" fmla="*/ 43 h 104"/>
            <a:gd name="T12" fmla="*/ 67 w 73"/>
            <a:gd name="T13" fmla="*/ 24 h 104"/>
            <a:gd name="T14" fmla="*/ 49 w 73"/>
            <a:gd name="T15" fmla="*/ 19 h 104"/>
            <a:gd name="T16" fmla="*/ 30 w 73"/>
            <a:gd name="T17" fmla="*/ 7 h 104"/>
            <a:gd name="T18" fmla="*/ 9 w 73"/>
            <a:gd name="T19" fmla="*/ 0 h 104"/>
            <a:gd name="T20" fmla="*/ 0 w 73"/>
            <a:gd name="T21" fmla="*/ 13 h 104"/>
            <a:gd name="T22" fmla="*/ 12 w 73"/>
            <a:gd name="T23" fmla="*/ 18 h 104"/>
            <a:gd name="T24" fmla="*/ 27 w 73"/>
            <a:gd name="T25" fmla="*/ 28 h 104"/>
            <a:gd name="T26" fmla="*/ 31 w 73"/>
            <a:gd name="T27" fmla="*/ 45 h 104"/>
            <a:gd name="T28" fmla="*/ 28 w 73"/>
            <a:gd name="T29" fmla="*/ 73 h 104"/>
            <a:gd name="T30" fmla="*/ 18 w 73"/>
            <a:gd name="T31" fmla="*/ 85 h 104"/>
            <a:gd name="T32" fmla="*/ 9 w 73"/>
            <a:gd name="T33" fmla="*/ 97 h 104"/>
            <a:gd name="T34" fmla="*/ 25 w 73"/>
            <a:gd name="T35" fmla="*/ 104 h 1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73" h="104">
              <a:moveTo>
                <a:pt x="25" y="104"/>
              </a:moveTo>
              <a:lnTo>
                <a:pt x="43" y="96"/>
              </a:lnTo>
              <a:lnTo>
                <a:pt x="46" y="69"/>
              </a:lnTo>
              <a:lnTo>
                <a:pt x="51" y="42"/>
              </a:lnTo>
              <a:lnTo>
                <a:pt x="66" y="49"/>
              </a:lnTo>
              <a:lnTo>
                <a:pt x="73" y="43"/>
              </a:lnTo>
              <a:lnTo>
                <a:pt x="67" y="24"/>
              </a:lnTo>
              <a:lnTo>
                <a:pt x="49" y="19"/>
              </a:lnTo>
              <a:lnTo>
                <a:pt x="30" y="7"/>
              </a:lnTo>
              <a:lnTo>
                <a:pt x="9" y="0"/>
              </a:lnTo>
              <a:lnTo>
                <a:pt x="0" y="13"/>
              </a:lnTo>
              <a:lnTo>
                <a:pt x="12" y="18"/>
              </a:lnTo>
              <a:lnTo>
                <a:pt x="27" y="28"/>
              </a:lnTo>
              <a:lnTo>
                <a:pt x="31" y="45"/>
              </a:lnTo>
              <a:lnTo>
                <a:pt x="28" y="73"/>
              </a:lnTo>
              <a:lnTo>
                <a:pt x="18" y="85"/>
              </a:lnTo>
              <a:lnTo>
                <a:pt x="9" y="97"/>
              </a:lnTo>
              <a:lnTo>
                <a:pt x="25" y="10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75895</xdr:colOff>
      <xdr:row>22</xdr:row>
      <xdr:rowOff>54015</xdr:rowOff>
    </xdr:from>
    <xdr:to>
      <xdr:col>2</xdr:col>
      <xdr:colOff>140885</xdr:colOff>
      <xdr:row>22</xdr:row>
      <xdr:rowOff>184696</xdr:rowOff>
    </xdr:to>
    <xdr:sp macro="" textlink="">
      <xdr:nvSpPr>
        <xdr:cNvPr id="123" name="rusmap1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 rot="648528">
          <a:off x="675970" y="4216440"/>
          <a:ext cx="64990" cy="130681"/>
        </a:xfrm>
        <a:custGeom>
          <a:avLst/>
          <a:gdLst>
            <a:gd name="T0" fmla="*/ 50 w 170"/>
            <a:gd name="T1" fmla="*/ 0 h 347"/>
            <a:gd name="T2" fmla="*/ 170 w 170"/>
            <a:gd name="T3" fmla="*/ 41 h 347"/>
            <a:gd name="T4" fmla="*/ 117 w 170"/>
            <a:gd name="T5" fmla="*/ 230 h 347"/>
            <a:gd name="T6" fmla="*/ 80 w 170"/>
            <a:gd name="T7" fmla="*/ 347 h 347"/>
            <a:gd name="T8" fmla="*/ 53 w 170"/>
            <a:gd name="T9" fmla="*/ 329 h 347"/>
            <a:gd name="T10" fmla="*/ 87 w 170"/>
            <a:gd name="T11" fmla="*/ 236 h 347"/>
            <a:gd name="T12" fmla="*/ 86 w 170"/>
            <a:gd name="T13" fmla="*/ 180 h 347"/>
            <a:gd name="T14" fmla="*/ 60 w 170"/>
            <a:gd name="T15" fmla="*/ 140 h 347"/>
            <a:gd name="T16" fmla="*/ 0 w 170"/>
            <a:gd name="T17" fmla="*/ 123 h 347"/>
            <a:gd name="T18" fmla="*/ 50 w 170"/>
            <a:gd name="T19" fmla="*/ 0 h 3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170" h="347">
              <a:moveTo>
                <a:pt x="50" y="0"/>
              </a:moveTo>
              <a:lnTo>
                <a:pt x="170" y="41"/>
              </a:lnTo>
              <a:lnTo>
                <a:pt x="117" y="230"/>
              </a:lnTo>
              <a:lnTo>
                <a:pt x="80" y="347"/>
              </a:lnTo>
              <a:lnTo>
                <a:pt x="53" y="329"/>
              </a:lnTo>
              <a:lnTo>
                <a:pt x="87" y="236"/>
              </a:lnTo>
              <a:lnTo>
                <a:pt x="86" y="180"/>
              </a:lnTo>
              <a:lnTo>
                <a:pt x="60" y="140"/>
              </a:lnTo>
              <a:lnTo>
                <a:pt x="0" y="123"/>
              </a:lnTo>
              <a:lnTo>
                <a:pt x="50" y="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457987</xdr:colOff>
      <xdr:row>12</xdr:row>
      <xdr:rowOff>142049</xdr:rowOff>
    </xdr:from>
    <xdr:to>
      <xdr:col>13</xdr:col>
      <xdr:colOff>392606</xdr:colOff>
      <xdr:row>20</xdr:row>
      <xdr:rowOff>29879</xdr:rowOff>
    </xdr:to>
    <xdr:sp macro="" textlink="">
      <xdr:nvSpPr>
        <xdr:cNvPr id="124" name="rusmap2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 rot="648528">
          <a:off x="7382662" y="2304224"/>
          <a:ext cx="1068094" cy="1488030"/>
        </a:xfrm>
        <a:custGeom>
          <a:avLst/>
          <a:gdLst>
            <a:gd name="T0" fmla="*/ 1397 w 2930"/>
            <a:gd name="T1" fmla="*/ 3210 h 4160"/>
            <a:gd name="T2" fmla="*/ 1307 w 2930"/>
            <a:gd name="T3" fmla="*/ 2957 h 4160"/>
            <a:gd name="T4" fmla="*/ 1289 w 2930"/>
            <a:gd name="T5" fmla="*/ 2848 h 4160"/>
            <a:gd name="T6" fmla="*/ 1289 w 2930"/>
            <a:gd name="T7" fmla="*/ 2687 h 4160"/>
            <a:gd name="T8" fmla="*/ 1106 w 2930"/>
            <a:gd name="T9" fmla="*/ 2078 h 4160"/>
            <a:gd name="T10" fmla="*/ 970 w 2930"/>
            <a:gd name="T11" fmla="*/ 1734 h 4160"/>
            <a:gd name="T12" fmla="*/ 939 w 2930"/>
            <a:gd name="T13" fmla="*/ 1445 h 4160"/>
            <a:gd name="T14" fmla="*/ 831 w 2930"/>
            <a:gd name="T15" fmla="*/ 1353 h 4160"/>
            <a:gd name="T16" fmla="*/ 634 w 2930"/>
            <a:gd name="T17" fmla="*/ 1175 h 4160"/>
            <a:gd name="T18" fmla="*/ 552 w 2930"/>
            <a:gd name="T19" fmla="*/ 1088 h 4160"/>
            <a:gd name="T20" fmla="*/ 669 w 2930"/>
            <a:gd name="T21" fmla="*/ 1362 h 4160"/>
            <a:gd name="T22" fmla="*/ 683 w 2930"/>
            <a:gd name="T23" fmla="*/ 1450 h 4160"/>
            <a:gd name="T24" fmla="*/ 332 w 2930"/>
            <a:gd name="T25" fmla="*/ 1267 h 4160"/>
            <a:gd name="T26" fmla="*/ 81 w 2930"/>
            <a:gd name="T27" fmla="*/ 1079 h 4160"/>
            <a:gd name="T28" fmla="*/ 54 w 2930"/>
            <a:gd name="T29" fmla="*/ 845 h 4160"/>
            <a:gd name="T30" fmla="*/ 351 w 2930"/>
            <a:gd name="T31" fmla="*/ 433 h 4160"/>
            <a:gd name="T32" fmla="*/ 674 w 2930"/>
            <a:gd name="T33" fmla="*/ 483 h 4160"/>
            <a:gd name="T34" fmla="*/ 1115 w 2930"/>
            <a:gd name="T35" fmla="*/ 157 h 4160"/>
            <a:gd name="T36" fmla="*/ 1359 w 2930"/>
            <a:gd name="T37" fmla="*/ 0 h 4160"/>
            <a:gd name="T38" fmla="*/ 1452 w 2930"/>
            <a:gd name="T39" fmla="*/ 172 h 4160"/>
            <a:gd name="T40" fmla="*/ 1577 w 2930"/>
            <a:gd name="T41" fmla="*/ 571 h 4160"/>
            <a:gd name="T42" fmla="*/ 1640 w 2930"/>
            <a:gd name="T43" fmla="*/ 717 h 4160"/>
            <a:gd name="T44" fmla="*/ 1397 w 2930"/>
            <a:gd name="T45" fmla="*/ 845 h 4160"/>
            <a:gd name="T46" fmla="*/ 1401 w 2930"/>
            <a:gd name="T47" fmla="*/ 1129 h 4160"/>
            <a:gd name="T48" fmla="*/ 1424 w 2930"/>
            <a:gd name="T49" fmla="*/ 1281 h 4160"/>
            <a:gd name="T50" fmla="*/ 1294 w 2930"/>
            <a:gd name="T51" fmla="*/ 1336 h 4160"/>
            <a:gd name="T52" fmla="*/ 1281 w 2930"/>
            <a:gd name="T53" fmla="*/ 1491 h 4160"/>
            <a:gd name="T54" fmla="*/ 1200 w 2930"/>
            <a:gd name="T55" fmla="*/ 1574 h 4160"/>
            <a:gd name="T56" fmla="*/ 1415 w 2930"/>
            <a:gd name="T57" fmla="*/ 1821 h 4160"/>
            <a:gd name="T58" fmla="*/ 1546 w 2930"/>
            <a:gd name="T59" fmla="*/ 2110 h 4160"/>
            <a:gd name="T60" fmla="*/ 1684 w 2930"/>
            <a:gd name="T61" fmla="*/ 2069 h 4160"/>
            <a:gd name="T62" fmla="*/ 1815 w 2930"/>
            <a:gd name="T63" fmla="*/ 2028 h 4160"/>
            <a:gd name="T64" fmla="*/ 1967 w 2930"/>
            <a:gd name="T65" fmla="*/ 2206 h 4160"/>
            <a:gd name="T66" fmla="*/ 2170 w 2930"/>
            <a:gd name="T67" fmla="*/ 2233 h 4160"/>
            <a:gd name="T68" fmla="*/ 2170 w 2930"/>
            <a:gd name="T69" fmla="*/ 2344 h 4160"/>
            <a:gd name="T70" fmla="*/ 2125 w 2930"/>
            <a:gd name="T71" fmla="*/ 2399 h 4160"/>
            <a:gd name="T72" fmla="*/ 2300 w 2930"/>
            <a:gd name="T73" fmla="*/ 2619 h 4160"/>
            <a:gd name="T74" fmla="*/ 2489 w 2930"/>
            <a:gd name="T75" fmla="*/ 2753 h 4160"/>
            <a:gd name="T76" fmla="*/ 2411 w 2930"/>
            <a:gd name="T77" fmla="*/ 2978 h 4160"/>
            <a:gd name="T78" fmla="*/ 2534 w 2930"/>
            <a:gd name="T79" fmla="*/ 3182 h 4160"/>
            <a:gd name="T80" fmla="*/ 2623 w 2930"/>
            <a:gd name="T81" fmla="*/ 3347 h 4160"/>
            <a:gd name="T82" fmla="*/ 2830 w 2930"/>
            <a:gd name="T83" fmla="*/ 3702 h 4160"/>
            <a:gd name="T84" fmla="*/ 2848 w 2930"/>
            <a:gd name="T85" fmla="*/ 4160 h 4160"/>
            <a:gd name="T86" fmla="*/ 2209 w 2930"/>
            <a:gd name="T87" fmla="*/ 3839 h 4160"/>
            <a:gd name="T88" fmla="*/ 1626 w 2930"/>
            <a:gd name="T89" fmla="*/ 3471 h 416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930" h="4160">
              <a:moveTo>
                <a:pt x="1626" y="3471"/>
              </a:moveTo>
              <a:lnTo>
                <a:pt x="1397" y="3210"/>
              </a:lnTo>
              <a:lnTo>
                <a:pt x="1401" y="3081"/>
              </a:lnTo>
              <a:lnTo>
                <a:pt x="1307" y="2957"/>
              </a:lnTo>
              <a:lnTo>
                <a:pt x="1209" y="2902"/>
              </a:lnTo>
              <a:lnTo>
                <a:pt x="1289" y="2848"/>
              </a:lnTo>
              <a:lnTo>
                <a:pt x="1240" y="2752"/>
              </a:lnTo>
              <a:lnTo>
                <a:pt x="1289" y="2687"/>
              </a:lnTo>
              <a:lnTo>
                <a:pt x="1254" y="2468"/>
              </a:lnTo>
              <a:lnTo>
                <a:pt x="1106" y="2078"/>
              </a:lnTo>
              <a:lnTo>
                <a:pt x="1024" y="1803"/>
              </a:lnTo>
              <a:lnTo>
                <a:pt x="970" y="1734"/>
              </a:lnTo>
              <a:lnTo>
                <a:pt x="966" y="1528"/>
              </a:lnTo>
              <a:lnTo>
                <a:pt x="939" y="1445"/>
              </a:lnTo>
              <a:lnTo>
                <a:pt x="903" y="1376"/>
              </a:lnTo>
              <a:lnTo>
                <a:pt x="831" y="1353"/>
              </a:lnTo>
              <a:lnTo>
                <a:pt x="741" y="1272"/>
              </a:lnTo>
              <a:lnTo>
                <a:pt x="634" y="1175"/>
              </a:lnTo>
              <a:lnTo>
                <a:pt x="643" y="1046"/>
              </a:lnTo>
              <a:lnTo>
                <a:pt x="552" y="1088"/>
              </a:lnTo>
              <a:lnTo>
                <a:pt x="526" y="1253"/>
              </a:lnTo>
              <a:lnTo>
                <a:pt x="669" y="1362"/>
              </a:lnTo>
              <a:lnTo>
                <a:pt x="777" y="1431"/>
              </a:lnTo>
              <a:lnTo>
                <a:pt x="683" y="1450"/>
              </a:lnTo>
              <a:lnTo>
                <a:pt x="472" y="1376"/>
              </a:lnTo>
              <a:lnTo>
                <a:pt x="332" y="1267"/>
              </a:lnTo>
              <a:lnTo>
                <a:pt x="171" y="1216"/>
              </a:lnTo>
              <a:lnTo>
                <a:pt x="81" y="1079"/>
              </a:lnTo>
              <a:lnTo>
                <a:pt x="0" y="1060"/>
              </a:lnTo>
              <a:lnTo>
                <a:pt x="54" y="845"/>
              </a:lnTo>
              <a:lnTo>
                <a:pt x="189" y="661"/>
              </a:lnTo>
              <a:lnTo>
                <a:pt x="351" y="433"/>
              </a:lnTo>
              <a:lnTo>
                <a:pt x="481" y="387"/>
              </a:lnTo>
              <a:lnTo>
                <a:pt x="674" y="483"/>
              </a:lnTo>
              <a:lnTo>
                <a:pt x="835" y="488"/>
              </a:lnTo>
              <a:lnTo>
                <a:pt x="1115" y="157"/>
              </a:lnTo>
              <a:lnTo>
                <a:pt x="1183" y="22"/>
              </a:lnTo>
              <a:lnTo>
                <a:pt x="1359" y="0"/>
              </a:lnTo>
              <a:lnTo>
                <a:pt x="1455" y="75"/>
              </a:lnTo>
              <a:lnTo>
                <a:pt x="1452" y="172"/>
              </a:lnTo>
              <a:lnTo>
                <a:pt x="1537" y="373"/>
              </a:lnTo>
              <a:lnTo>
                <a:pt x="1577" y="571"/>
              </a:lnTo>
              <a:lnTo>
                <a:pt x="1684" y="675"/>
              </a:lnTo>
              <a:lnTo>
                <a:pt x="1640" y="717"/>
              </a:lnTo>
              <a:lnTo>
                <a:pt x="1483" y="744"/>
              </a:lnTo>
              <a:lnTo>
                <a:pt x="1397" y="845"/>
              </a:lnTo>
              <a:lnTo>
                <a:pt x="1384" y="991"/>
              </a:lnTo>
              <a:lnTo>
                <a:pt x="1401" y="1129"/>
              </a:lnTo>
              <a:lnTo>
                <a:pt x="1455" y="1226"/>
              </a:lnTo>
              <a:lnTo>
                <a:pt x="1424" y="1281"/>
              </a:lnTo>
              <a:lnTo>
                <a:pt x="1307" y="1226"/>
              </a:lnTo>
              <a:lnTo>
                <a:pt x="1294" y="1336"/>
              </a:lnTo>
              <a:lnTo>
                <a:pt x="1348" y="1464"/>
              </a:lnTo>
              <a:lnTo>
                <a:pt x="1281" y="1491"/>
              </a:lnTo>
              <a:lnTo>
                <a:pt x="1276" y="1542"/>
              </a:lnTo>
              <a:lnTo>
                <a:pt x="1200" y="1574"/>
              </a:lnTo>
              <a:lnTo>
                <a:pt x="1249" y="1666"/>
              </a:lnTo>
              <a:lnTo>
                <a:pt x="1415" y="1821"/>
              </a:lnTo>
              <a:lnTo>
                <a:pt x="1464" y="1982"/>
              </a:lnTo>
              <a:lnTo>
                <a:pt x="1546" y="2110"/>
              </a:lnTo>
              <a:lnTo>
                <a:pt x="1658" y="2146"/>
              </a:lnTo>
              <a:lnTo>
                <a:pt x="1684" y="2069"/>
              </a:lnTo>
              <a:lnTo>
                <a:pt x="1775" y="2037"/>
              </a:lnTo>
              <a:lnTo>
                <a:pt x="1815" y="2028"/>
              </a:lnTo>
              <a:lnTo>
                <a:pt x="1873" y="2160"/>
              </a:lnTo>
              <a:lnTo>
                <a:pt x="1967" y="2206"/>
              </a:lnTo>
              <a:lnTo>
                <a:pt x="2072" y="2178"/>
              </a:lnTo>
              <a:lnTo>
                <a:pt x="2170" y="2233"/>
              </a:lnTo>
              <a:lnTo>
                <a:pt x="2224" y="2298"/>
              </a:lnTo>
              <a:lnTo>
                <a:pt x="2170" y="2344"/>
              </a:lnTo>
              <a:lnTo>
                <a:pt x="2062" y="2312"/>
              </a:lnTo>
              <a:lnTo>
                <a:pt x="2125" y="2399"/>
              </a:lnTo>
              <a:lnTo>
                <a:pt x="2192" y="2534"/>
              </a:lnTo>
              <a:lnTo>
                <a:pt x="2300" y="2619"/>
              </a:lnTo>
              <a:lnTo>
                <a:pt x="2467" y="2657"/>
              </a:lnTo>
              <a:lnTo>
                <a:pt x="2489" y="2753"/>
              </a:lnTo>
              <a:lnTo>
                <a:pt x="2422" y="2865"/>
              </a:lnTo>
              <a:lnTo>
                <a:pt x="2411" y="2978"/>
              </a:lnTo>
              <a:lnTo>
                <a:pt x="2453" y="3089"/>
              </a:lnTo>
              <a:lnTo>
                <a:pt x="2534" y="3182"/>
              </a:lnTo>
              <a:lnTo>
                <a:pt x="2653" y="3248"/>
              </a:lnTo>
              <a:lnTo>
                <a:pt x="2623" y="3347"/>
              </a:lnTo>
              <a:lnTo>
                <a:pt x="2623" y="3510"/>
              </a:lnTo>
              <a:lnTo>
                <a:pt x="2830" y="3702"/>
              </a:lnTo>
              <a:lnTo>
                <a:pt x="2930" y="4143"/>
              </a:lnTo>
              <a:lnTo>
                <a:pt x="2848" y="4160"/>
              </a:lnTo>
              <a:lnTo>
                <a:pt x="2576" y="4010"/>
              </a:lnTo>
              <a:lnTo>
                <a:pt x="2209" y="3839"/>
              </a:lnTo>
              <a:lnTo>
                <a:pt x="1909" y="3648"/>
              </a:lnTo>
              <a:lnTo>
                <a:pt x="1626" y="3471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168483</xdr:colOff>
      <xdr:row>20</xdr:row>
      <xdr:rowOff>20113</xdr:rowOff>
    </xdr:from>
    <xdr:to>
      <xdr:col>2</xdr:col>
      <xdr:colOff>131401</xdr:colOff>
      <xdr:row>20</xdr:row>
      <xdr:rowOff>145340</xdr:rowOff>
    </xdr:to>
    <xdr:sp macro="" textlink="">
      <xdr:nvSpPr>
        <xdr:cNvPr id="125" name="rustext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416133" y="3782488"/>
          <a:ext cx="31534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Adygea</a:t>
          </a:r>
        </a:p>
      </xdr:txBody>
    </xdr:sp>
    <xdr:clientData/>
  </xdr:twoCellAnchor>
  <xdr:twoCellAnchor editAs="oneCell">
    <xdr:from>
      <xdr:col>6</xdr:col>
      <xdr:colOff>431449</xdr:colOff>
      <xdr:row>25</xdr:row>
      <xdr:rowOff>77109</xdr:rowOff>
    </xdr:from>
    <xdr:to>
      <xdr:col>7</xdr:col>
      <xdr:colOff>213403</xdr:colOff>
      <xdr:row>26</xdr:row>
      <xdr:rowOff>2311</xdr:rowOff>
    </xdr:to>
    <xdr:sp macro="" textlink="">
      <xdr:nvSpPr>
        <xdr:cNvPr id="126" name="rustext2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3431824" y="4839609"/>
          <a:ext cx="38202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Altai Krai</a:t>
          </a:r>
        </a:p>
      </xdr:txBody>
    </xdr:sp>
    <xdr:clientData/>
  </xdr:twoCellAnchor>
  <xdr:twoCellAnchor editAs="oneCell">
    <xdr:from>
      <xdr:col>6</xdr:col>
      <xdr:colOff>515383</xdr:colOff>
      <xdr:row>27</xdr:row>
      <xdr:rowOff>1516</xdr:rowOff>
    </xdr:from>
    <xdr:to>
      <xdr:col>8</xdr:col>
      <xdr:colOff>227934</xdr:colOff>
      <xdr:row>27</xdr:row>
      <xdr:rowOff>126743</xdr:rowOff>
    </xdr:to>
    <xdr:sp macro="" textlink="">
      <xdr:nvSpPr>
        <xdr:cNvPr id="127" name="rustext3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3515758" y="5164066"/>
          <a:ext cx="57932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Altai Republic</a:t>
          </a:r>
        </a:p>
      </xdr:txBody>
    </xdr:sp>
    <xdr:clientData/>
  </xdr:twoCellAnchor>
  <xdr:twoCellAnchor editAs="oneCell">
    <xdr:from>
      <xdr:col>10</xdr:col>
      <xdr:colOff>603431</xdr:colOff>
      <xdr:row>24</xdr:row>
      <xdr:rowOff>68267</xdr:rowOff>
    </xdr:from>
    <xdr:to>
      <xdr:col>10</xdr:col>
      <xdr:colOff>841638</xdr:colOff>
      <xdr:row>24</xdr:row>
      <xdr:rowOff>193494</xdr:rowOff>
    </xdr:to>
    <xdr:sp macro="" textlink="">
      <xdr:nvSpPr>
        <xdr:cNvPr id="128" name="rustext4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6394631" y="4630742"/>
          <a:ext cx="238207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Amur</a:t>
          </a:r>
        </a:p>
      </xdr:txBody>
    </xdr:sp>
    <xdr:clientData/>
  </xdr:twoCellAnchor>
  <xdr:twoCellAnchor editAs="oneCell">
    <xdr:from>
      <xdr:col>6</xdr:col>
      <xdr:colOff>361083</xdr:colOff>
      <xdr:row>11</xdr:row>
      <xdr:rowOff>160972</xdr:rowOff>
    </xdr:from>
    <xdr:to>
      <xdr:col>8</xdr:col>
      <xdr:colOff>9835</xdr:colOff>
      <xdr:row>12</xdr:row>
      <xdr:rowOff>86174</xdr:rowOff>
    </xdr:to>
    <xdr:sp macro="" textlink="">
      <xdr:nvSpPr>
        <xdr:cNvPr id="129" name="rustext5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3361458" y="2123122"/>
          <a:ext cx="515527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Arkhangelsk</a:t>
          </a:r>
        </a:p>
      </xdr:txBody>
    </xdr:sp>
    <xdr:clientData/>
  </xdr:twoCellAnchor>
  <xdr:twoCellAnchor editAs="oneCell">
    <xdr:from>
      <xdr:col>2</xdr:col>
      <xdr:colOff>515192</xdr:colOff>
      <xdr:row>22</xdr:row>
      <xdr:rowOff>7017</xdr:rowOff>
    </xdr:from>
    <xdr:to>
      <xdr:col>3</xdr:col>
      <xdr:colOff>344658</xdr:colOff>
      <xdr:row>22</xdr:row>
      <xdr:rowOff>132244</xdr:rowOff>
    </xdr:to>
    <xdr:sp macro="" textlink="">
      <xdr:nvSpPr>
        <xdr:cNvPr id="130" name="rustext6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115267" y="4169442"/>
          <a:ext cx="429541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Astrakhan</a:t>
          </a:r>
        </a:p>
      </xdr:txBody>
    </xdr:sp>
    <xdr:clientData/>
  </xdr:twoCellAnchor>
  <xdr:twoCellAnchor editAs="oneCell">
    <xdr:from>
      <xdr:col>4</xdr:col>
      <xdr:colOff>209886</xdr:colOff>
      <xdr:row>20</xdr:row>
      <xdr:rowOff>107424</xdr:rowOff>
    </xdr:from>
    <xdr:to>
      <xdr:col>5</xdr:col>
      <xdr:colOff>218504</xdr:colOff>
      <xdr:row>21</xdr:row>
      <xdr:rowOff>32626</xdr:rowOff>
    </xdr:to>
    <xdr:sp macro="" textlink="">
      <xdr:nvSpPr>
        <xdr:cNvPr id="131" name="rustext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2010111" y="3869799"/>
          <a:ext cx="60869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Bashkortostan</a:t>
          </a:r>
        </a:p>
      </xdr:txBody>
    </xdr:sp>
    <xdr:clientData/>
  </xdr:twoCellAnchor>
  <xdr:twoCellAnchor editAs="oneCell">
    <xdr:from>
      <xdr:col>2</xdr:col>
      <xdr:colOff>66500</xdr:colOff>
      <xdr:row>17</xdr:row>
      <xdr:rowOff>137466</xdr:rowOff>
    </xdr:from>
    <xdr:to>
      <xdr:col>2</xdr:col>
      <xdr:colOff>450259</xdr:colOff>
      <xdr:row>18</xdr:row>
      <xdr:rowOff>62668</xdr:rowOff>
    </xdr:to>
    <xdr:sp macro="" textlink="">
      <xdr:nvSpPr>
        <xdr:cNvPr id="132" name="rustext8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666575" y="3299766"/>
          <a:ext cx="38375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Belgorod</a:t>
          </a:r>
        </a:p>
      </xdr:txBody>
    </xdr:sp>
    <xdr:clientData/>
  </xdr:twoCellAnchor>
  <xdr:twoCellAnchor editAs="oneCell">
    <xdr:from>
      <xdr:col>2</xdr:col>
      <xdr:colOff>149930</xdr:colOff>
      <xdr:row>15</xdr:row>
      <xdr:rowOff>87573</xdr:rowOff>
    </xdr:from>
    <xdr:to>
      <xdr:col>2</xdr:col>
      <xdr:colOff>484895</xdr:colOff>
      <xdr:row>16</xdr:row>
      <xdr:rowOff>12775</xdr:rowOff>
    </xdr:to>
    <xdr:sp macro="" textlink="">
      <xdr:nvSpPr>
        <xdr:cNvPr id="133" name="rustext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750005" y="2849823"/>
          <a:ext cx="33496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Bryansk</a:t>
          </a:r>
        </a:p>
      </xdr:txBody>
    </xdr:sp>
    <xdr:clientData/>
  </xdr:twoCellAnchor>
  <xdr:twoCellAnchor editAs="oneCell">
    <xdr:from>
      <xdr:col>9</xdr:col>
      <xdr:colOff>456249</xdr:colOff>
      <xdr:row>25</xdr:row>
      <xdr:rowOff>131155</xdr:rowOff>
    </xdr:from>
    <xdr:to>
      <xdr:col>9</xdr:col>
      <xdr:colOff>811475</xdr:colOff>
      <xdr:row>26</xdr:row>
      <xdr:rowOff>56357</xdr:rowOff>
    </xdr:to>
    <xdr:sp macro="" textlink="">
      <xdr:nvSpPr>
        <xdr:cNvPr id="134" name="rustext10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5285424" y="4893655"/>
          <a:ext cx="35522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Buryatia</a:t>
          </a:r>
        </a:p>
      </xdr:txBody>
    </xdr:sp>
    <xdr:clientData/>
  </xdr:twoCellAnchor>
  <xdr:twoCellAnchor editAs="oneCell">
    <xdr:from>
      <xdr:col>1</xdr:col>
      <xdr:colOff>337342</xdr:colOff>
      <xdr:row>23</xdr:row>
      <xdr:rowOff>13888</xdr:rowOff>
    </xdr:from>
    <xdr:to>
      <xdr:col>2</xdr:col>
      <xdr:colOff>398556</xdr:colOff>
      <xdr:row>23</xdr:row>
      <xdr:rowOff>139115</xdr:rowOff>
    </xdr:to>
    <xdr:sp macro="" textlink="">
      <xdr:nvSpPr>
        <xdr:cNvPr id="135" name="rustext1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584992" y="4376338"/>
          <a:ext cx="41363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Chechnya</a:t>
          </a:r>
        </a:p>
      </xdr:txBody>
    </xdr:sp>
    <xdr:clientData/>
  </xdr:twoCellAnchor>
  <xdr:twoCellAnchor editAs="oneCell">
    <xdr:from>
      <xdr:col>4</xdr:col>
      <xdr:colOff>317596</xdr:colOff>
      <xdr:row>21</xdr:row>
      <xdr:rowOff>158371</xdr:rowOff>
    </xdr:from>
    <xdr:to>
      <xdr:col>5</xdr:col>
      <xdr:colOff>221570</xdr:colOff>
      <xdr:row>22</xdr:row>
      <xdr:rowOff>83573</xdr:rowOff>
    </xdr:to>
    <xdr:sp macro="" textlink="">
      <xdr:nvSpPr>
        <xdr:cNvPr id="136" name="rustext12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2117821" y="4120771"/>
          <a:ext cx="50404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Chelyabinsk</a:t>
          </a:r>
        </a:p>
      </xdr:txBody>
    </xdr:sp>
    <xdr:clientData/>
  </xdr:twoCellAnchor>
  <xdr:twoCellAnchor editAs="oneCell">
    <xdr:from>
      <xdr:col>11</xdr:col>
      <xdr:colOff>462806</xdr:colOff>
      <xdr:row>11</xdr:row>
      <xdr:rowOff>74823</xdr:rowOff>
    </xdr:from>
    <xdr:to>
      <xdr:col>12</xdr:col>
      <xdr:colOff>282340</xdr:colOff>
      <xdr:row>12</xdr:row>
      <xdr:rowOff>25</xdr:rowOff>
    </xdr:to>
    <xdr:sp macro="" textlink="">
      <xdr:nvSpPr>
        <xdr:cNvPr id="137" name="rustext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7387481" y="2036973"/>
          <a:ext cx="40055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Chukotka</a:t>
          </a:r>
        </a:p>
      </xdr:txBody>
    </xdr:sp>
    <xdr:clientData/>
  </xdr:twoCellAnchor>
  <xdr:twoCellAnchor editAs="oneCell">
    <xdr:from>
      <xdr:col>3</xdr:col>
      <xdr:colOff>509607</xdr:colOff>
      <xdr:row>18</xdr:row>
      <xdr:rowOff>79750</xdr:rowOff>
    </xdr:from>
    <xdr:to>
      <xdr:col>4</xdr:col>
      <xdr:colOff>268798</xdr:colOff>
      <xdr:row>19</xdr:row>
      <xdr:rowOff>4952</xdr:rowOff>
    </xdr:to>
    <xdr:sp macro="" textlink="">
      <xdr:nvSpPr>
        <xdr:cNvPr id="138" name="rustext1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1709757" y="3442075"/>
          <a:ext cx="35926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Chuvash</a:t>
          </a:r>
        </a:p>
      </xdr:txBody>
    </xdr:sp>
    <xdr:clientData/>
  </xdr:twoCellAnchor>
  <xdr:twoCellAnchor editAs="oneCell">
    <xdr:from>
      <xdr:col>2</xdr:col>
      <xdr:colOff>8725</xdr:colOff>
      <xdr:row>23</xdr:row>
      <xdr:rowOff>153210</xdr:rowOff>
    </xdr:from>
    <xdr:to>
      <xdr:col>2</xdr:col>
      <xdr:colOff>404987</xdr:colOff>
      <xdr:row>24</xdr:row>
      <xdr:rowOff>78412</xdr:rowOff>
    </xdr:to>
    <xdr:sp macro="" textlink="">
      <xdr:nvSpPr>
        <xdr:cNvPr id="139" name="rustext15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608800" y="4515660"/>
          <a:ext cx="396262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Dagestan</a:t>
          </a:r>
        </a:p>
      </xdr:txBody>
    </xdr:sp>
    <xdr:clientData/>
  </xdr:twoCellAnchor>
  <xdr:twoCellAnchor editAs="oneCell">
    <xdr:from>
      <xdr:col>2</xdr:col>
      <xdr:colOff>67837</xdr:colOff>
      <xdr:row>22</xdr:row>
      <xdr:rowOff>76945</xdr:rowOff>
    </xdr:from>
    <xdr:to>
      <xdr:col>2</xdr:col>
      <xdr:colOff>509113</xdr:colOff>
      <xdr:row>23</xdr:row>
      <xdr:rowOff>2147</xdr:rowOff>
    </xdr:to>
    <xdr:sp macro="" textlink="">
      <xdr:nvSpPr>
        <xdr:cNvPr id="140" name="rustext16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667912" y="4239370"/>
          <a:ext cx="44127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Ingushetia</a:t>
          </a:r>
        </a:p>
      </xdr:txBody>
    </xdr:sp>
    <xdr:clientData/>
  </xdr:twoCellAnchor>
  <xdr:twoCellAnchor editAs="oneCell">
    <xdr:from>
      <xdr:col>8</xdr:col>
      <xdr:colOff>961841</xdr:colOff>
      <xdr:row>24</xdr:row>
      <xdr:rowOff>102767</xdr:rowOff>
    </xdr:from>
    <xdr:to>
      <xdr:col>9</xdr:col>
      <xdr:colOff>290280</xdr:colOff>
      <xdr:row>25</xdr:row>
      <xdr:rowOff>27969</xdr:rowOff>
    </xdr:to>
    <xdr:sp macro="" textlink="">
      <xdr:nvSpPr>
        <xdr:cNvPr id="141" name="rustext1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4828991" y="4665242"/>
          <a:ext cx="29046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Irkutsk</a:t>
          </a:r>
        </a:p>
      </xdr:txBody>
    </xdr:sp>
    <xdr:clientData/>
  </xdr:twoCellAnchor>
  <xdr:twoCellAnchor editAs="oneCell">
    <xdr:from>
      <xdr:col>3</xdr:col>
      <xdr:colOff>505824</xdr:colOff>
      <xdr:row>16</xdr:row>
      <xdr:rowOff>112256</xdr:rowOff>
    </xdr:from>
    <xdr:to>
      <xdr:col>4</xdr:col>
      <xdr:colOff>242764</xdr:colOff>
      <xdr:row>17</xdr:row>
      <xdr:rowOff>37458</xdr:rowOff>
    </xdr:to>
    <xdr:sp macro="" textlink="">
      <xdr:nvSpPr>
        <xdr:cNvPr id="142" name="rustext18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705974" y="3074531"/>
          <a:ext cx="33701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Ivanovo</a:t>
          </a:r>
        </a:p>
      </xdr:txBody>
    </xdr:sp>
    <xdr:clientData/>
  </xdr:twoCellAnchor>
  <xdr:twoCellAnchor editAs="oneCell">
    <xdr:from>
      <xdr:col>10</xdr:col>
      <xdr:colOff>1060668</xdr:colOff>
      <xdr:row>26</xdr:row>
      <xdr:rowOff>120698</xdr:rowOff>
    </xdr:from>
    <xdr:to>
      <xdr:col>11</xdr:col>
      <xdr:colOff>209066</xdr:colOff>
      <xdr:row>27</xdr:row>
      <xdr:rowOff>45900</xdr:rowOff>
    </xdr:to>
    <xdr:sp macro="" textlink="">
      <xdr:nvSpPr>
        <xdr:cNvPr id="143" name="rustext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6851868" y="5083223"/>
          <a:ext cx="28187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Jewish</a:t>
          </a:r>
        </a:p>
      </xdr:txBody>
    </xdr:sp>
    <xdr:clientData/>
  </xdr:twoCellAnchor>
  <xdr:twoCellAnchor editAs="oneCell">
    <xdr:from>
      <xdr:col>1</xdr:col>
      <xdr:colOff>65591</xdr:colOff>
      <xdr:row>21</xdr:row>
      <xdr:rowOff>136603</xdr:rowOff>
    </xdr:from>
    <xdr:to>
      <xdr:col>2</xdr:col>
      <xdr:colOff>438429</xdr:colOff>
      <xdr:row>22</xdr:row>
      <xdr:rowOff>61805</xdr:rowOff>
    </xdr:to>
    <xdr:sp macro="" textlink="">
      <xdr:nvSpPr>
        <xdr:cNvPr id="144" name="rustext20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313241" y="4099003"/>
          <a:ext cx="72526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Kabardino-Balkar</a:t>
          </a:r>
        </a:p>
      </xdr:txBody>
    </xdr:sp>
    <xdr:clientData/>
  </xdr:twoCellAnchor>
  <xdr:twoCellAnchor editAs="oneCell">
    <xdr:from>
      <xdr:col>2</xdr:col>
      <xdr:colOff>30284</xdr:colOff>
      <xdr:row>11</xdr:row>
      <xdr:rowOff>171189</xdr:rowOff>
    </xdr:from>
    <xdr:to>
      <xdr:col>2</xdr:col>
      <xdr:colOff>505414</xdr:colOff>
      <xdr:row>12</xdr:row>
      <xdr:rowOff>96391</xdr:rowOff>
    </xdr:to>
    <xdr:sp macro="" textlink="">
      <xdr:nvSpPr>
        <xdr:cNvPr id="145" name="rustext21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630359" y="2133339"/>
          <a:ext cx="475130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Kaliningrad</a:t>
          </a:r>
        </a:p>
      </xdr:txBody>
    </xdr:sp>
    <xdr:clientData/>
  </xdr:twoCellAnchor>
  <xdr:twoCellAnchor editAs="oneCell">
    <xdr:from>
      <xdr:col>2</xdr:col>
      <xdr:colOff>502967</xdr:colOff>
      <xdr:row>21</xdr:row>
      <xdr:rowOff>41710</xdr:rowOff>
    </xdr:from>
    <xdr:to>
      <xdr:col>3</xdr:col>
      <xdr:colOff>283638</xdr:colOff>
      <xdr:row>21</xdr:row>
      <xdr:rowOff>166937</xdr:rowOff>
    </xdr:to>
    <xdr:sp macro="" textlink="">
      <xdr:nvSpPr>
        <xdr:cNvPr id="146" name="rustext22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103042" y="4004110"/>
          <a:ext cx="38074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Kalmykia</a:t>
          </a:r>
        </a:p>
      </xdr:txBody>
    </xdr:sp>
    <xdr:clientData/>
  </xdr:twoCellAnchor>
  <xdr:twoCellAnchor editAs="oneCell">
    <xdr:from>
      <xdr:col>2</xdr:col>
      <xdr:colOff>487138</xdr:colOff>
      <xdr:row>15</xdr:row>
      <xdr:rowOff>143745</xdr:rowOff>
    </xdr:from>
    <xdr:to>
      <xdr:col>3</xdr:col>
      <xdr:colOff>171500</xdr:colOff>
      <xdr:row>16</xdr:row>
      <xdr:rowOff>68947</xdr:rowOff>
    </xdr:to>
    <xdr:sp macro="" textlink="">
      <xdr:nvSpPr>
        <xdr:cNvPr id="147" name="rustext23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087213" y="2905995"/>
          <a:ext cx="284437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Kaluga</a:t>
          </a:r>
        </a:p>
      </xdr:txBody>
    </xdr:sp>
    <xdr:clientData/>
  </xdr:twoCellAnchor>
  <xdr:twoCellAnchor editAs="oneCell">
    <xdr:from>
      <xdr:col>12</xdr:col>
      <xdr:colOff>309092</xdr:colOff>
      <xdr:row>17</xdr:row>
      <xdr:rowOff>188083</xdr:rowOff>
    </xdr:from>
    <xdr:to>
      <xdr:col>13</xdr:col>
      <xdr:colOff>224720</xdr:colOff>
      <xdr:row>18</xdr:row>
      <xdr:rowOff>113285</xdr:rowOff>
    </xdr:to>
    <xdr:sp macro="" textlink="">
      <xdr:nvSpPr>
        <xdr:cNvPr id="148" name="rustext2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7814792" y="3350383"/>
          <a:ext cx="468078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Kamchatka</a:t>
          </a:r>
        </a:p>
      </xdr:txBody>
    </xdr:sp>
    <xdr:clientData/>
  </xdr:twoCellAnchor>
  <xdr:twoCellAnchor editAs="oneCell">
    <xdr:from>
      <xdr:col>1</xdr:col>
      <xdr:colOff>29861</xdr:colOff>
      <xdr:row>20</xdr:row>
      <xdr:rowOff>199947</xdr:rowOff>
    </xdr:from>
    <xdr:to>
      <xdr:col>2</xdr:col>
      <xdr:colOff>64786</xdr:colOff>
      <xdr:row>21</xdr:row>
      <xdr:rowOff>125149</xdr:rowOff>
    </xdr:to>
    <xdr:sp macro="" textlink="">
      <xdr:nvSpPr>
        <xdr:cNvPr id="149" name="rustext25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277511" y="3962322"/>
          <a:ext cx="387350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Karachay</a:t>
          </a:r>
        </a:p>
      </xdr:txBody>
    </xdr:sp>
    <xdr:clientData/>
  </xdr:twoCellAnchor>
  <xdr:twoCellAnchor editAs="oneCell">
    <xdr:from>
      <xdr:col>4</xdr:col>
      <xdr:colOff>189527</xdr:colOff>
      <xdr:row>11</xdr:row>
      <xdr:rowOff>175442</xdr:rowOff>
    </xdr:from>
    <xdr:to>
      <xdr:col>4</xdr:col>
      <xdr:colOff>482108</xdr:colOff>
      <xdr:row>12</xdr:row>
      <xdr:rowOff>100644</xdr:rowOff>
    </xdr:to>
    <xdr:sp macro="" textlink="">
      <xdr:nvSpPr>
        <xdr:cNvPr id="150" name="rustext26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989752" y="2137592"/>
          <a:ext cx="292581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Karelia</a:t>
          </a:r>
        </a:p>
      </xdr:txBody>
    </xdr:sp>
    <xdr:clientData/>
  </xdr:twoCellAnchor>
  <xdr:twoCellAnchor editAs="oneCell">
    <xdr:from>
      <xdr:col>7</xdr:col>
      <xdr:colOff>132552</xdr:colOff>
      <xdr:row>24</xdr:row>
      <xdr:rowOff>132404</xdr:rowOff>
    </xdr:from>
    <xdr:to>
      <xdr:col>8</xdr:col>
      <xdr:colOff>300716</xdr:colOff>
      <xdr:row>25</xdr:row>
      <xdr:rowOff>57606</xdr:rowOff>
    </xdr:to>
    <xdr:sp macro="" textlink="">
      <xdr:nvSpPr>
        <xdr:cNvPr id="151" name="rustext2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3733002" y="4694879"/>
          <a:ext cx="43486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Kemerovo</a:t>
          </a:r>
        </a:p>
      </xdr:txBody>
    </xdr:sp>
    <xdr:clientData/>
  </xdr:twoCellAnchor>
  <xdr:twoCellAnchor editAs="oneCell">
    <xdr:from>
      <xdr:col>11</xdr:col>
      <xdr:colOff>17732</xdr:colOff>
      <xdr:row>24</xdr:row>
      <xdr:rowOff>186833</xdr:rowOff>
    </xdr:from>
    <xdr:to>
      <xdr:col>11</xdr:col>
      <xdr:colOff>507290</xdr:colOff>
      <xdr:row>25</xdr:row>
      <xdr:rowOff>112035</xdr:rowOff>
    </xdr:to>
    <xdr:sp macro="" textlink="">
      <xdr:nvSpPr>
        <xdr:cNvPr id="152" name="rustext28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6942407" y="4749308"/>
          <a:ext cx="489558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Khabarovsk</a:t>
          </a:r>
        </a:p>
      </xdr:txBody>
    </xdr:sp>
    <xdr:clientData/>
  </xdr:twoCellAnchor>
  <xdr:twoCellAnchor editAs="oneCell">
    <xdr:from>
      <xdr:col>8</xdr:col>
      <xdr:colOff>27187</xdr:colOff>
      <xdr:row>25</xdr:row>
      <xdr:rowOff>158370</xdr:rowOff>
    </xdr:from>
    <xdr:to>
      <xdr:col>8</xdr:col>
      <xdr:colOff>439352</xdr:colOff>
      <xdr:row>26</xdr:row>
      <xdr:rowOff>83572</xdr:rowOff>
    </xdr:to>
    <xdr:sp macro="" textlink="">
      <xdr:nvSpPr>
        <xdr:cNvPr id="153" name="rustext2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3894337" y="4920870"/>
          <a:ext cx="41216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Khakassia</a:t>
          </a:r>
        </a:p>
      </xdr:txBody>
    </xdr:sp>
    <xdr:clientData/>
  </xdr:twoCellAnchor>
  <xdr:twoCellAnchor editAs="oneCell">
    <xdr:from>
      <xdr:col>5</xdr:col>
      <xdr:colOff>599086</xdr:colOff>
      <xdr:row>19</xdr:row>
      <xdr:rowOff>113012</xdr:rowOff>
    </xdr:from>
    <xdr:to>
      <xdr:col>7</xdr:col>
      <xdr:colOff>2691</xdr:colOff>
      <xdr:row>20</xdr:row>
      <xdr:rowOff>38214</xdr:rowOff>
    </xdr:to>
    <xdr:sp macro="" textlink="">
      <xdr:nvSpPr>
        <xdr:cNvPr id="154" name="rustext30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2999386" y="3675362"/>
          <a:ext cx="60375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Khanty–Mansi</a:t>
          </a:r>
        </a:p>
      </xdr:txBody>
    </xdr:sp>
    <xdr:clientData/>
  </xdr:twoCellAnchor>
  <xdr:twoCellAnchor editAs="oneCell">
    <xdr:from>
      <xdr:col>4</xdr:col>
      <xdr:colOff>337652</xdr:colOff>
      <xdr:row>17</xdr:row>
      <xdr:rowOff>74458</xdr:rowOff>
    </xdr:from>
    <xdr:to>
      <xdr:col>4</xdr:col>
      <xdr:colOff>557905</xdr:colOff>
      <xdr:row>17</xdr:row>
      <xdr:rowOff>199685</xdr:rowOff>
    </xdr:to>
    <xdr:sp macro="" textlink="">
      <xdr:nvSpPr>
        <xdr:cNvPr id="155" name="rustext31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2137877" y="3236758"/>
          <a:ext cx="22025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Kirov</a:t>
          </a:r>
        </a:p>
      </xdr:txBody>
    </xdr:sp>
    <xdr:clientData/>
  </xdr:twoCellAnchor>
  <xdr:twoCellAnchor editAs="oneCell">
    <xdr:from>
      <xdr:col>5</xdr:col>
      <xdr:colOff>283318</xdr:colOff>
      <xdr:row>16</xdr:row>
      <xdr:rowOff>844</xdr:rowOff>
    </xdr:from>
    <xdr:to>
      <xdr:col>5</xdr:col>
      <xdr:colOff>503379</xdr:colOff>
      <xdr:row>16</xdr:row>
      <xdr:rowOff>126071</xdr:rowOff>
    </xdr:to>
    <xdr:sp macro="" textlink="">
      <xdr:nvSpPr>
        <xdr:cNvPr id="156" name="rustext32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2683618" y="2963119"/>
          <a:ext cx="220061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Komi</a:t>
          </a:r>
        </a:p>
      </xdr:txBody>
    </xdr:sp>
    <xdr:clientData/>
  </xdr:twoCellAnchor>
  <xdr:twoCellAnchor editAs="oneCell">
    <xdr:from>
      <xdr:col>4</xdr:col>
      <xdr:colOff>85611</xdr:colOff>
      <xdr:row>15</xdr:row>
      <xdr:rowOff>188607</xdr:rowOff>
    </xdr:from>
    <xdr:to>
      <xdr:col>4</xdr:col>
      <xdr:colOff>495660</xdr:colOff>
      <xdr:row>16</xdr:row>
      <xdr:rowOff>113809</xdr:rowOff>
    </xdr:to>
    <xdr:sp macro="" textlink="">
      <xdr:nvSpPr>
        <xdr:cNvPr id="157" name="rustext33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1885836" y="2950857"/>
          <a:ext cx="41004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Kostroma</a:t>
          </a:r>
        </a:p>
      </xdr:txBody>
    </xdr:sp>
    <xdr:clientData/>
  </xdr:twoCellAnchor>
  <xdr:twoCellAnchor editAs="oneCell">
    <xdr:from>
      <xdr:col>1</xdr:col>
      <xdr:colOff>70665</xdr:colOff>
      <xdr:row>19</xdr:row>
      <xdr:rowOff>18028</xdr:rowOff>
    </xdr:from>
    <xdr:to>
      <xdr:col>2</xdr:col>
      <xdr:colOff>150602</xdr:colOff>
      <xdr:row>19</xdr:row>
      <xdr:rowOff>143255</xdr:rowOff>
    </xdr:to>
    <xdr:sp macro="" textlink="">
      <xdr:nvSpPr>
        <xdr:cNvPr id="158" name="rustext3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318315" y="3580378"/>
          <a:ext cx="432362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Krasnodar</a:t>
          </a:r>
        </a:p>
      </xdr:txBody>
    </xdr:sp>
    <xdr:clientData/>
  </xdr:twoCellAnchor>
  <xdr:twoCellAnchor editAs="oneCell">
    <xdr:from>
      <xdr:col>8</xdr:col>
      <xdr:colOff>488352</xdr:colOff>
      <xdr:row>18</xdr:row>
      <xdr:rowOff>176512</xdr:rowOff>
    </xdr:from>
    <xdr:to>
      <xdr:col>9</xdr:col>
      <xdr:colOff>37942</xdr:colOff>
      <xdr:row>19</xdr:row>
      <xdr:rowOff>101714</xdr:rowOff>
    </xdr:to>
    <xdr:sp macro="" textlink="">
      <xdr:nvSpPr>
        <xdr:cNvPr id="159" name="rustext35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4355502" y="3538837"/>
          <a:ext cx="51161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Krasnoyarsk</a:t>
          </a:r>
        </a:p>
      </xdr:txBody>
    </xdr:sp>
    <xdr:clientData/>
  </xdr:twoCellAnchor>
  <xdr:twoCellAnchor editAs="oneCell">
    <xdr:from>
      <xdr:col>5</xdr:col>
      <xdr:colOff>143449</xdr:colOff>
      <xdr:row>21</xdr:row>
      <xdr:rowOff>71965</xdr:rowOff>
    </xdr:from>
    <xdr:to>
      <xdr:col>5</xdr:col>
      <xdr:colOff>444943</xdr:colOff>
      <xdr:row>21</xdr:row>
      <xdr:rowOff>197192</xdr:rowOff>
    </xdr:to>
    <xdr:sp macro="" textlink="">
      <xdr:nvSpPr>
        <xdr:cNvPr id="160" name="rustext36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2543749" y="4034365"/>
          <a:ext cx="30149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Kurgan</a:t>
          </a:r>
        </a:p>
      </xdr:txBody>
    </xdr:sp>
    <xdr:clientData/>
  </xdr:twoCellAnchor>
  <xdr:twoCellAnchor editAs="oneCell">
    <xdr:from>
      <xdr:col>2</xdr:col>
      <xdr:colOff>162608</xdr:colOff>
      <xdr:row>16</xdr:row>
      <xdr:rowOff>115282</xdr:rowOff>
    </xdr:from>
    <xdr:to>
      <xdr:col>2</xdr:col>
      <xdr:colOff>399532</xdr:colOff>
      <xdr:row>17</xdr:row>
      <xdr:rowOff>40484</xdr:rowOff>
    </xdr:to>
    <xdr:sp macro="" textlink="">
      <xdr:nvSpPr>
        <xdr:cNvPr id="161" name="rustext3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762683" y="3077557"/>
          <a:ext cx="23692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Kursk</a:t>
          </a:r>
        </a:p>
      </xdr:txBody>
    </xdr:sp>
    <xdr:clientData/>
  </xdr:twoCellAnchor>
  <xdr:twoCellAnchor editAs="oneCell">
    <xdr:from>
      <xdr:col>3</xdr:col>
      <xdr:colOff>291962</xdr:colOff>
      <xdr:row>12</xdr:row>
      <xdr:rowOff>92886</xdr:rowOff>
    </xdr:from>
    <xdr:to>
      <xdr:col>4</xdr:col>
      <xdr:colOff>111746</xdr:colOff>
      <xdr:row>13</xdr:row>
      <xdr:rowOff>18088</xdr:rowOff>
    </xdr:to>
    <xdr:sp macro="" textlink="">
      <xdr:nvSpPr>
        <xdr:cNvPr id="162" name="rustext38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492112" y="2255061"/>
          <a:ext cx="41985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Leningrad</a:t>
          </a:r>
        </a:p>
      </xdr:txBody>
    </xdr:sp>
    <xdr:clientData/>
  </xdr:twoCellAnchor>
  <xdr:twoCellAnchor editAs="oneCell">
    <xdr:from>
      <xdr:col>2</xdr:col>
      <xdr:colOff>427414</xdr:colOff>
      <xdr:row>17</xdr:row>
      <xdr:rowOff>43237</xdr:rowOff>
    </xdr:from>
    <xdr:to>
      <xdr:col>3</xdr:col>
      <xdr:colOff>127294</xdr:colOff>
      <xdr:row>17</xdr:row>
      <xdr:rowOff>168464</xdr:rowOff>
    </xdr:to>
    <xdr:sp macro="" textlink="">
      <xdr:nvSpPr>
        <xdr:cNvPr id="163" name="rustext3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027489" y="3205537"/>
          <a:ext cx="29995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Lipetsk</a:t>
          </a:r>
        </a:p>
      </xdr:txBody>
    </xdr:sp>
    <xdr:clientData/>
  </xdr:twoCellAnchor>
  <xdr:twoCellAnchor editAs="oneCell">
    <xdr:from>
      <xdr:col>11</xdr:col>
      <xdr:colOff>111845</xdr:colOff>
      <xdr:row>16</xdr:row>
      <xdr:rowOff>96118</xdr:rowOff>
    </xdr:from>
    <xdr:to>
      <xdr:col>11</xdr:col>
      <xdr:colOff>510224</xdr:colOff>
      <xdr:row>17</xdr:row>
      <xdr:rowOff>21320</xdr:rowOff>
    </xdr:to>
    <xdr:sp macro="" textlink="">
      <xdr:nvSpPr>
        <xdr:cNvPr id="164" name="rustext40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7036520" y="3058393"/>
          <a:ext cx="39837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Magadan</a:t>
          </a:r>
        </a:p>
      </xdr:txBody>
    </xdr:sp>
    <xdr:clientData/>
  </xdr:twoCellAnchor>
  <xdr:twoCellAnchor editAs="oneCell">
    <xdr:from>
      <xdr:col>4</xdr:col>
      <xdr:colOff>33277</xdr:colOff>
      <xdr:row>17</xdr:row>
      <xdr:rowOff>141428</xdr:rowOff>
    </xdr:from>
    <xdr:to>
      <xdr:col>4</xdr:col>
      <xdr:colOff>333424</xdr:colOff>
      <xdr:row>18</xdr:row>
      <xdr:rowOff>66630</xdr:rowOff>
    </xdr:to>
    <xdr:sp macro="" textlink="">
      <xdr:nvSpPr>
        <xdr:cNvPr id="165" name="rustext4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833502" y="3303728"/>
          <a:ext cx="300147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Mari El</a:t>
          </a:r>
        </a:p>
      </xdr:txBody>
    </xdr:sp>
    <xdr:clientData/>
  </xdr:twoCellAnchor>
  <xdr:twoCellAnchor editAs="oneCell">
    <xdr:from>
      <xdr:col>3</xdr:col>
      <xdr:colOff>183854</xdr:colOff>
      <xdr:row>17</xdr:row>
      <xdr:rowOff>168282</xdr:rowOff>
    </xdr:from>
    <xdr:to>
      <xdr:col>3</xdr:col>
      <xdr:colOff>595698</xdr:colOff>
      <xdr:row>18</xdr:row>
      <xdr:rowOff>93484</xdr:rowOff>
    </xdr:to>
    <xdr:sp macro="" textlink="">
      <xdr:nvSpPr>
        <xdr:cNvPr id="166" name="rustext4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384004" y="3330582"/>
          <a:ext cx="41184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Mordovia</a:t>
          </a:r>
        </a:p>
      </xdr:txBody>
    </xdr:sp>
    <xdr:clientData/>
  </xdr:twoCellAnchor>
  <xdr:twoCellAnchor editAs="oneCell">
    <xdr:from>
      <xdr:col>3</xdr:col>
      <xdr:colOff>114327</xdr:colOff>
      <xdr:row>15</xdr:row>
      <xdr:rowOff>59679</xdr:rowOff>
    </xdr:from>
    <xdr:to>
      <xdr:col>3</xdr:col>
      <xdr:colOff>474362</xdr:colOff>
      <xdr:row>15</xdr:row>
      <xdr:rowOff>184906</xdr:rowOff>
    </xdr:to>
    <xdr:sp macro="" textlink="">
      <xdr:nvSpPr>
        <xdr:cNvPr id="167" name="rustext4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314477" y="2821929"/>
          <a:ext cx="36003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Moscow</a:t>
          </a:r>
        </a:p>
      </xdr:txBody>
    </xdr:sp>
    <xdr:clientData/>
  </xdr:twoCellAnchor>
  <xdr:twoCellAnchor editAs="oneCell">
    <xdr:from>
      <xdr:col>4</xdr:col>
      <xdr:colOff>447160</xdr:colOff>
      <xdr:row>10</xdr:row>
      <xdr:rowOff>130804</xdr:rowOff>
    </xdr:from>
    <xdr:to>
      <xdr:col>5</xdr:col>
      <xdr:colOff>303428</xdr:colOff>
      <xdr:row>11</xdr:row>
      <xdr:rowOff>56006</xdr:rowOff>
    </xdr:to>
    <xdr:sp macro="" textlink="">
      <xdr:nvSpPr>
        <xdr:cNvPr id="168" name="rustext4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2247385" y="1892929"/>
          <a:ext cx="45634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Murmansk</a:t>
          </a:r>
        </a:p>
      </xdr:txBody>
    </xdr:sp>
    <xdr:clientData/>
  </xdr:twoCellAnchor>
  <xdr:twoCellAnchor editAs="oneCell">
    <xdr:from>
      <xdr:col>5</xdr:col>
      <xdr:colOff>490836</xdr:colOff>
      <xdr:row>13</xdr:row>
      <xdr:rowOff>184592</xdr:rowOff>
    </xdr:from>
    <xdr:to>
      <xdr:col>6</xdr:col>
      <xdr:colOff>194691</xdr:colOff>
      <xdr:row>14</xdr:row>
      <xdr:rowOff>109794</xdr:rowOff>
    </xdr:to>
    <xdr:sp macro="" textlink="">
      <xdr:nvSpPr>
        <xdr:cNvPr id="169" name="rustext45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2891136" y="2546792"/>
          <a:ext cx="303930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Nenets</a:t>
          </a:r>
        </a:p>
      </xdr:txBody>
    </xdr:sp>
    <xdr:clientData/>
  </xdr:twoCellAnchor>
  <xdr:twoCellAnchor editAs="oneCell">
    <xdr:from>
      <xdr:col>3</xdr:col>
      <xdr:colOff>175772</xdr:colOff>
      <xdr:row>17</xdr:row>
      <xdr:rowOff>40651</xdr:rowOff>
    </xdr:from>
    <xdr:to>
      <xdr:col>4</xdr:col>
      <xdr:colOff>303590</xdr:colOff>
      <xdr:row>17</xdr:row>
      <xdr:rowOff>165878</xdr:rowOff>
    </xdr:to>
    <xdr:sp macro="" textlink="">
      <xdr:nvSpPr>
        <xdr:cNvPr id="170" name="rustext46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375922" y="3202951"/>
          <a:ext cx="72789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Nizhny Novgorod</a:t>
          </a:r>
        </a:p>
      </xdr:txBody>
    </xdr:sp>
    <xdr:clientData/>
  </xdr:twoCellAnchor>
  <xdr:twoCellAnchor editAs="oneCell">
    <xdr:from>
      <xdr:col>1</xdr:col>
      <xdr:colOff>88506</xdr:colOff>
      <xdr:row>22</xdr:row>
      <xdr:rowOff>106692</xdr:rowOff>
    </xdr:from>
    <xdr:to>
      <xdr:col>2</xdr:col>
      <xdr:colOff>49500</xdr:colOff>
      <xdr:row>23</xdr:row>
      <xdr:rowOff>31894</xdr:rowOff>
    </xdr:to>
    <xdr:sp macro="" textlink="">
      <xdr:nvSpPr>
        <xdr:cNvPr id="171" name="rustext4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336156" y="4269117"/>
          <a:ext cx="31341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Ossetia</a:t>
          </a:r>
        </a:p>
      </xdr:txBody>
    </xdr:sp>
    <xdr:clientData/>
  </xdr:twoCellAnchor>
  <xdr:twoCellAnchor editAs="oneCell">
    <xdr:from>
      <xdr:col>3</xdr:col>
      <xdr:colOff>254614</xdr:colOff>
      <xdr:row>13</xdr:row>
      <xdr:rowOff>130024</xdr:rowOff>
    </xdr:from>
    <xdr:to>
      <xdr:col>4</xdr:col>
      <xdr:colOff>74654</xdr:colOff>
      <xdr:row>14</xdr:row>
      <xdr:rowOff>55226</xdr:rowOff>
    </xdr:to>
    <xdr:sp macro="" textlink="">
      <xdr:nvSpPr>
        <xdr:cNvPr id="172" name="rustext48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1454764" y="2492224"/>
          <a:ext cx="42011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Novgorod</a:t>
          </a:r>
        </a:p>
      </xdr:txBody>
    </xdr:sp>
    <xdr:clientData/>
  </xdr:twoCellAnchor>
  <xdr:twoCellAnchor editAs="oneCell">
    <xdr:from>
      <xdr:col>6</xdr:col>
      <xdr:colOff>249897</xdr:colOff>
      <xdr:row>23</xdr:row>
      <xdr:rowOff>127659</xdr:rowOff>
    </xdr:from>
    <xdr:to>
      <xdr:col>7</xdr:col>
      <xdr:colOff>141496</xdr:colOff>
      <xdr:row>24</xdr:row>
      <xdr:rowOff>52861</xdr:rowOff>
    </xdr:to>
    <xdr:sp macro="" textlink="">
      <xdr:nvSpPr>
        <xdr:cNvPr id="173" name="rustext4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3250272" y="4490109"/>
          <a:ext cx="49167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Novosibirsk</a:t>
          </a:r>
        </a:p>
      </xdr:txBody>
    </xdr:sp>
    <xdr:clientData/>
  </xdr:twoCellAnchor>
  <xdr:twoCellAnchor editAs="oneCell">
    <xdr:from>
      <xdr:col>6</xdr:col>
      <xdr:colOff>55930</xdr:colOff>
      <xdr:row>22</xdr:row>
      <xdr:rowOff>140911</xdr:rowOff>
    </xdr:from>
    <xdr:to>
      <xdr:col>6</xdr:col>
      <xdr:colOff>299716</xdr:colOff>
      <xdr:row>23</xdr:row>
      <xdr:rowOff>66113</xdr:rowOff>
    </xdr:to>
    <xdr:sp macro="" textlink="">
      <xdr:nvSpPr>
        <xdr:cNvPr id="174" name="rustext50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3056305" y="4303336"/>
          <a:ext cx="24378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Omsk</a:t>
          </a:r>
        </a:p>
      </xdr:txBody>
    </xdr:sp>
    <xdr:clientData/>
  </xdr:twoCellAnchor>
  <xdr:twoCellAnchor editAs="oneCell">
    <xdr:from>
      <xdr:col>3</xdr:col>
      <xdr:colOff>485300</xdr:colOff>
      <xdr:row>21</xdr:row>
      <xdr:rowOff>49761</xdr:rowOff>
    </xdr:from>
    <xdr:to>
      <xdr:col>4</xdr:col>
      <xdr:colOff>292965</xdr:colOff>
      <xdr:row>21</xdr:row>
      <xdr:rowOff>174988</xdr:rowOff>
    </xdr:to>
    <xdr:sp macro="" textlink="">
      <xdr:nvSpPr>
        <xdr:cNvPr id="175" name="rustext5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1685450" y="4012161"/>
          <a:ext cx="407740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Orenburg</a:t>
          </a:r>
        </a:p>
      </xdr:txBody>
    </xdr:sp>
    <xdr:clientData/>
  </xdr:twoCellAnchor>
  <xdr:twoCellAnchor editAs="oneCell">
    <xdr:from>
      <xdr:col>2</xdr:col>
      <xdr:colOff>405064</xdr:colOff>
      <xdr:row>16</xdr:row>
      <xdr:rowOff>89236</xdr:rowOff>
    </xdr:from>
    <xdr:to>
      <xdr:col>3</xdr:col>
      <xdr:colOff>39925</xdr:colOff>
      <xdr:row>17</xdr:row>
      <xdr:rowOff>14438</xdr:rowOff>
    </xdr:to>
    <xdr:sp macro="" textlink="">
      <xdr:nvSpPr>
        <xdr:cNvPr id="176" name="rustext52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1005139" y="3051511"/>
          <a:ext cx="23493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Oryol</a:t>
          </a:r>
        </a:p>
      </xdr:txBody>
    </xdr:sp>
    <xdr:clientData/>
  </xdr:twoCellAnchor>
  <xdr:twoCellAnchor editAs="oneCell">
    <xdr:from>
      <xdr:col>3</xdr:col>
      <xdr:colOff>191311</xdr:colOff>
      <xdr:row>18</xdr:row>
      <xdr:rowOff>117029</xdr:rowOff>
    </xdr:from>
    <xdr:to>
      <xdr:col>3</xdr:col>
      <xdr:colOff>446125</xdr:colOff>
      <xdr:row>19</xdr:row>
      <xdr:rowOff>42231</xdr:rowOff>
    </xdr:to>
    <xdr:sp macro="" textlink="">
      <xdr:nvSpPr>
        <xdr:cNvPr id="177" name="rustext53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1391461" y="3479354"/>
          <a:ext cx="25481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Penza</a:t>
          </a:r>
        </a:p>
      </xdr:txBody>
    </xdr:sp>
    <xdr:clientData/>
  </xdr:twoCellAnchor>
  <xdr:twoCellAnchor editAs="oneCell">
    <xdr:from>
      <xdr:col>5</xdr:col>
      <xdr:colOff>126930</xdr:colOff>
      <xdr:row>18</xdr:row>
      <xdr:rowOff>122379</xdr:rowOff>
    </xdr:from>
    <xdr:to>
      <xdr:col>5</xdr:col>
      <xdr:colOff>355903</xdr:colOff>
      <xdr:row>19</xdr:row>
      <xdr:rowOff>47581</xdr:rowOff>
    </xdr:to>
    <xdr:sp macro="" textlink="">
      <xdr:nvSpPr>
        <xdr:cNvPr id="178" name="rustext54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2527230" y="3484704"/>
          <a:ext cx="22897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Perm</a:t>
          </a:r>
        </a:p>
      </xdr:txBody>
    </xdr:sp>
    <xdr:clientData/>
  </xdr:twoCellAnchor>
  <xdr:twoCellAnchor editAs="oneCell">
    <xdr:from>
      <xdr:col>11</xdr:col>
      <xdr:colOff>217018</xdr:colOff>
      <xdr:row>28</xdr:row>
      <xdr:rowOff>40397</xdr:rowOff>
    </xdr:from>
    <xdr:to>
      <xdr:col>12</xdr:col>
      <xdr:colOff>60533</xdr:colOff>
      <xdr:row>28</xdr:row>
      <xdr:rowOff>165624</xdr:rowOff>
    </xdr:to>
    <xdr:sp macro="" textlink="">
      <xdr:nvSpPr>
        <xdr:cNvPr id="179" name="rustext55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7141693" y="5402972"/>
          <a:ext cx="424540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Primorsky</a:t>
          </a:r>
        </a:p>
      </xdr:txBody>
    </xdr:sp>
    <xdr:clientData/>
  </xdr:twoCellAnchor>
  <xdr:twoCellAnchor editAs="oneCell">
    <xdr:from>
      <xdr:col>2</xdr:col>
      <xdr:colOff>575823</xdr:colOff>
      <xdr:row>13</xdr:row>
      <xdr:rowOff>25230</xdr:rowOff>
    </xdr:from>
    <xdr:to>
      <xdr:col>3</xdr:col>
      <xdr:colOff>223188</xdr:colOff>
      <xdr:row>13</xdr:row>
      <xdr:rowOff>150457</xdr:rowOff>
    </xdr:to>
    <xdr:sp macro="" textlink="">
      <xdr:nvSpPr>
        <xdr:cNvPr id="180" name="rustext56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1175898" y="2387430"/>
          <a:ext cx="247440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Pskov</a:t>
          </a:r>
        </a:p>
      </xdr:txBody>
    </xdr:sp>
    <xdr:clientData/>
  </xdr:twoCellAnchor>
  <xdr:twoCellAnchor editAs="oneCell">
    <xdr:from>
      <xdr:col>2</xdr:col>
      <xdr:colOff>209196</xdr:colOff>
      <xdr:row>19</xdr:row>
      <xdr:rowOff>33510</xdr:rowOff>
    </xdr:from>
    <xdr:to>
      <xdr:col>2</xdr:col>
      <xdr:colOff>501199</xdr:colOff>
      <xdr:row>19</xdr:row>
      <xdr:rowOff>158737</xdr:rowOff>
    </xdr:to>
    <xdr:sp macro="" textlink="">
      <xdr:nvSpPr>
        <xdr:cNvPr id="181" name="rustext57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09271" y="3595860"/>
          <a:ext cx="29200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Rostov</a:t>
          </a:r>
        </a:p>
      </xdr:txBody>
    </xdr:sp>
    <xdr:clientData/>
  </xdr:twoCellAnchor>
  <xdr:twoCellAnchor editAs="oneCell">
    <xdr:from>
      <xdr:col>3</xdr:col>
      <xdr:colOff>196737</xdr:colOff>
      <xdr:row>16</xdr:row>
      <xdr:rowOff>120401</xdr:rowOff>
    </xdr:from>
    <xdr:to>
      <xdr:col>3</xdr:col>
      <xdr:colOff>498744</xdr:colOff>
      <xdr:row>17</xdr:row>
      <xdr:rowOff>45603</xdr:rowOff>
    </xdr:to>
    <xdr:sp macro="" textlink="">
      <xdr:nvSpPr>
        <xdr:cNvPr id="182" name="rustext58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1396887" y="3082676"/>
          <a:ext cx="302007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Ryazan</a:t>
          </a:r>
        </a:p>
      </xdr:txBody>
    </xdr:sp>
    <xdr:clientData/>
  </xdr:twoCellAnchor>
  <xdr:twoCellAnchor editAs="oneCell">
    <xdr:from>
      <xdr:col>9</xdr:col>
      <xdr:colOff>884504</xdr:colOff>
      <xdr:row>17</xdr:row>
      <xdr:rowOff>174041</xdr:rowOff>
    </xdr:from>
    <xdr:to>
      <xdr:col>10</xdr:col>
      <xdr:colOff>567657</xdr:colOff>
      <xdr:row>18</xdr:row>
      <xdr:rowOff>99243</xdr:rowOff>
    </xdr:to>
    <xdr:sp macro="" textlink="">
      <xdr:nvSpPr>
        <xdr:cNvPr id="183" name="rustext5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5713679" y="3336341"/>
          <a:ext cx="645178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Sakha (Yakutia)</a:t>
          </a:r>
        </a:p>
      </xdr:txBody>
    </xdr:sp>
    <xdr:clientData/>
  </xdr:twoCellAnchor>
  <xdr:twoCellAnchor editAs="oneCell">
    <xdr:from>
      <xdr:col>11</xdr:col>
      <xdr:colOff>538680</xdr:colOff>
      <xdr:row>23</xdr:row>
      <xdr:rowOff>15090</xdr:rowOff>
    </xdr:from>
    <xdr:to>
      <xdr:col>12</xdr:col>
      <xdr:colOff>311727</xdr:colOff>
      <xdr:row>23</xdr:row>
      <xdr:rowOff>140317</xdr:rowOff>
    </xdr:to>
    <xdr:sp macro="" textlink="">
      <xdr:nvSpPr>
        <xdr:cNvPr id="184" name="rustext60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7463355" y="4377540"/>
          <a:ext cx="354072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Sakhalin</a:t>
          </a:r>
        </a:p>
      </xdr:txBody>
    </xdr:sp>
    <xdr:clientData/>
  </xdr:twoCellAnchor>
  <xdr:twoCellAnchor editAs="oneCell">
    <xdr:from>
      <xdr:col>3</xdr:col>
      <xdr:colOff>528556</xdr:colOff>
      <xdr:row>19</xdr:row>
      <xdr:rowOff>149355</xdr:rowOff>
    </xdr:from>
    <xdr:to>
      <xdr:col>4</xdr:col>
      <xdr:colOff>247864</xdr:colOff>
      <xdr:row>20</xdr:row>
      <xdr:rowOff>74557</xdr:rowOff>
    </xdr:to>
    <xdr:sp macro="" textlink="">
      <xdr:nvSpPr>
        <xdr:cNvPr id="185" name="rustext61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1728706" y="3711705"/>
          <a:ext cx="31938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Samara</a:t>
          </a:r>
        </a:p>
      </xdr:txBody>
    </xdr:sp>
    <xdr:clientData/>
  </xdr:twoCellAnchor>
  <xdr:twoCellAnchor editAs="oneCell">
    <xdr:from>
      <xdr:col>3</xdr:col>
      <xdr:colOff>190042</xdr:colOff>
      <xdr:row>19</xdr:row>
      <xdr:rowOff>199074</xdr:rowOff>
    </xdr:from>
    <xdr:to>
      <xdr:col>3</xdr:col>
      <xdr:colOff>513208</xdr:colOff>
      <xdr:row>20</xdr:row>
      <xdr:rowOff>124276</xdr:rowOff>
    </xdr:to>
    <xdr:sp macro="" textlink="">
      <xdr:nvSpPr>
        <xdr:cNvPr id="186" name="rustext62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1390192" y="3761424"/>
          <a:ext cx="32316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Saratov</a:t>
          </a:r>
        </a:p>
      </xdr:txBody>
    </xdr:sp>
    <xdr:clientData/>
  </xdr:twoCellAnchor>
  <xdr:twoCellAnchor editAs="oneCell">
    <xdr:from>
      <xdr:col>2</xdr:col>
      <xdr:colOff>296033</xdr:colOff>
      <xdr:row>14</xdr:row>
      <xdr:rowOff>89329</xdr:rowOff>
    </xdr:from>
    <xdr:to>
      <xdr:col>3</xdr:col>
      <xdr:colOff>101583</xdr:colOff>
      <xdr:row>15</xdr:row>
      <xdr:rowOff>14531</xdr:rowOff>
    </xdr:to>
    <xdr:sp macro="" textlink="">
      <xdr:nvSpPr>
        <xdr:cNvPr id="187" name="rustext63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896108" y="2651554"/>
          <a:ext cx="40562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Smolensk</a:t>
          </a:r>
        </a:p>
      </xdr:txBody>
    </xdr:sp>
    <xdr:clientData/>
  </xdr:twoCellAnchor>
  <xdr:twoCellAnchor editAs="oneCell">
    <xdr:from>
      <xdr:col>2</xdr:col>
      <xdr:colOff>138859</xdr:colOff>
      <xdr:row>20</xdr:row>
      <xdr:rowOff>139166</xdr:rowOff>
    </xdr:from>
    <xdr:to>
      <xdr:col>2</xdr:col>
      <xdr:colOff>544484</xdr:colOff>
      <xdr:row>21</xdr:row>
      <xdr:rowOff>64368</xdr:rowOff>
    </xdr:to>
    <xdr:sp macro="" textlink="">
      <xdr:nvSpPr>
        <xdr:cNvPr id="188" name="rustext6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738934" y="3901541"/>
          <a:ext cx="40562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Stavropol</a:t>
          </a:r>
        </a:p>
      </xdr:txBody>
    </xdr:sp>
    <xdr:clientData/>
  </xdr:twoCellAnchor>
  <xdr:twoCellAnchor editAs="oneCell">
    <xdr:from>
      <xdr:col>5</xdr:col>
      <xdr:colOff>147499</xdr:colOff>
      <xdr:row>19</xdr:row>
      <xdr:rowOff>169378</xdr:rowOff>
    </xdr:from>
    <xdr:to>
      <xdr:col>5</xdr:col>
      <xdr:colOff>599674</xdr:colOff>
      <xdr:row>20</xdr:row>
      <xdr:rowOff>94580</xdr:rowOff>
    </xdr:to>
    <xdr:sp macro="" textlink="">
      <xdr:nvSpPr>
        <xdr:cNvPr id="189" name="rustext65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2547799" y="3731728"/>
          <a:ext cx="45217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Sverdlovsk</a:t>
          </a:r>
        </a:p>
      </xdr:txBody>
    </xdr:sp>
    <xdr:clientData/>
  </xdr:twoCellAnchor>
  <xdr:twoCellAnchor editAs="oneCell">
    <xdr:from>
      <xdr:col>2</xdr:col>
      <xdr:colOff>451029</xdr:colOff>
      <xdr:row>18</xdr:row>
      <xdr:rowOff>8737</xdr:rowOff>
    </xdr:from>
    <xdr:to>
      <xdr:col>3</xdr:col>
      <xdr:colOff>193612</xdr:colOff>
      <xdr:row>18</xdr:row>
      <xdr:rowOff>133964</xdr:rowOff>
    </xdr:to>
    <xdr:sp macro="" textlink="">
      <xdr:nvSpPr>
        <xdr:cNvPr id="190" name="rustext6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1051104" y="3371062"/>
          <a:ext cx="342658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Tambov</a:t>
          </a:r>
        </a:p>
      </xdr:txBody>
    </xdr:sp>
    <xdr:clientData/>
  </xdr:twoCellAnchor>
  <xdr:twoCellAnchor editAs="oneCell">
    <xdr:from>
      <xdr:col>4</xdr:col>
      <xdr:colOff>10704</xdr:colOff>
      <xdr:row>19</xdr:row>
      <xdr:rowOff>6406</xdr:rowOff>
    </xdr:from>
    <xdr:to>
      <xdr:col>4</xdr:col>
      <xdr:colOff>413828</xdr:colOff>
      <xdr:row>19</xdr:row>
      <xdr:rowOff>131633</xdr:rowOff>
    </xdr:to>
    <xdr:sp macro="" textlink="">
      <xdr:nvSpPr>
        <xdr:cNvPr id="191" name="rustext6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1810929" y="3568756"/>
          <a:ext cx="40312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Tatarstan</a:t>
          </a:r>
        </a:p>
      </xdr:txBody>
    </xdr:sp>
    <xdr:clientData/>
  </xdr:twoCellAnchor>
  <xdr:twoCellAnchor editAs="oneCell">
    <xdr:from>
      <xdr:col>7</xdr:col>
      <xdr:colOff>22642</xdr:colOff>
      <xdr:row>22</xdr:row>
      <xdr:rowOff>46361</xdr:rowOff>
    </xdr:from>
    <xdr:to>
      <xdr:col>8</xdr:col>
      <xdr:colOff>35955</xdr:colOff>
      <xdr:row>22</xdr:row>
      <xdr:rowOff>171588</xdr:rowOff>
    </xdr:to>
    <xdr:sp macro="" textlink="">
      <xdr:nvSpPr>
        <xdr:cNvPr id="192" name="rustext6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3623092" y="4208786"/>
          <a:ext cx="28001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Tomsk</a:t>
          </a:r>
        </a:p>
      </xdr:txBody>
    </xdr:sp>
    <xdr:clientData/>
  </xdr:twoCellAnchor>
  <xdr:twoCellAnchor editAs="oneCell">
    <xdr:from>
      <xdr:col>3</xdr:col>
      <xdr:colOff>40928</xdr:colOff>
      <xdr:row>16</xdr:row>
      <xdr:rowOff>64807</xdr:rowOff>
    </xdr:from>
    <xdr:to>
      <xdr:col>3</xdr:col>
      <xdr:colOff>224696</xdr:colOff>
      <xdr:row>16</xdr:row>
      <xdr:rowOff>190034</xdr:rowOff>
    </xdr:to>
    <xdr:sp macro="" textlink="">
      <xdr:nvSpPr>
        <xdr:cNvPr id="193" name="rustext6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1241078" y="3027082"/>
          <a:ext cx="183768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Tula</a:t>
          </a:r>
        </a:p>
      </xdr:txBody>
    </xdr:sp>
    <xdr:clientData/>
  </xdr:twoCellAnchor>
  <xdr:twoCellAnchor editAs="oneCell">
    <xdr:from>
      <xdr:col>8</xdr:col>
      <xdr:colOff>448093</xdr:colOff>
      <xdr:row>26</xdr:row>
      <xdr:rowOff>179011</xdr:rowOff>
    </xdr:from>
    <xdr:to>
      <xdr:col>8</xdr:col>
      <xdr:colOff>654688</xdr:colOff>
      <xdr:row>27</xdr:row>
      <xdr:rowOff>104213</xdr:rowOff>
    </xdr:to>
    <xdr:sp macro="" textlink="">
      <xdr:nvSpPr>
        <xdr:cNvPr id="194" name="rustext70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4315243" y="5141536"/>
          <a:ext cx="20659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Tuva</a:t>
          </a:r>
        </a:p>
      </xdr:txBody>
    </xdr:sp>
    <xdr:clientData/>
  </xdr:twoCellAnchor>
  <xdr:twoCellAnchor editAs="oneCell">
    <xdr:from>
      <xdr:col>3</xdr:col>
      <xdr:colOff>239628</xdr:colOff>
      <xdr:row>14</xdr:row>
      <xdr:rowOff>118456</xdr:rowOff>
    </xdr:from>
    <xdr:to>
      <xdr:col>3</xdr:col>
      <xdr:colOff>430001</xdr:colOff>
      <xdr:row>15</xdr:row>
      <xdr:rowOff>43658</xdr:rowOff>
    </xdr:to>
    <xdr:sp macro="" textlink="">
      <xdr:nvSpPr>
        <xdr:cNvPr id="195" name="rustext71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1439778" y="2680681"/>
          <a:ext cx="19037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Tver</a:t>
          </a:r>
        </a:p>
      </xdr:txBody>
    </xdr:sp>
    <xdr:clientData/>
  </xdr:twoCellAnchor>
  <xdr:twoCellAnchor editAs="oneCell">
    <xdr:from>
      <xdr:col>5</xdr:col>
      <xdr:colOff>461307</xdr:colOff>
      <xdr:row>20</xdr:row>
      <xdr:rowOff>171593</xdr:rowOff>
    </xdr:from>
    <xdr:to>
      <xdr:col>6</xdr:col>
      <xdr:colOff>205685</xdr:colOff>
      <xdr:row>21</xdr:row>
      <xdr:rowOff>96795</xdr:rowOff>
    </xdr:to>
    <xdr:sp macro="" textlink="">
      <xdr:nvSpPr>
        <xdr:cNvPr id="196" name="rustext72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2861607" y="3933968"/>
          <a:ext cx="34445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Tyumen</a:t>
          </a:r>
        </a:p>
      </xdr:txBody>
    </xdr:sp>
    <xdr:clientData/>
  </xdr:twoCellAnchor>
  <xdr:twoCellAnchor editAs="oneCell">
    <xdr:from>
      <xdr:col>4</xdr:col>
      <xdr:colOff>439129</xdr:colOff>
      <xdr:row>18</xdr:row>
      <xdr:rowOff>44671</xdr:rowOff>
    </xdr:from>
    <xdr:to>
      <xdr:col>5</xdr:col>
      <xdr:colOff>172030</xdr:colOff>
      <xdr:row>18</xdr:row>
      <xdr:rowOff>169898</xdr:rowOff>
    </xdr:to>
    <xdr:sp macro="" textlink="">
      <xdr:nvSpPr>
        <xdr:cNvPr id="197" name="rustext7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2239354" y="3406996"/>
          <a:ext cx="33297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Udmurt</a:t>
          </a:r>
        </a:p>
      </xdr:txBody>
    </xdr:sp>
    <xdr:clientData/>
  </xdr:twoCellAnchor>
  <xdr:twoCellAnchor editAs="oneCell">
    <xdr:from>
      <xdr:col>3</xdr:col>
      <xdr:colOff>170027</xdr:colOff>
      <xdr:row>19</xdr:row>
      <xdr:rowOff>55504</xdr:rowOff>
    </xdr:from>
    <xdr:to>
      <xdr:col>4</xdr:col>
      <xdr:colOff>3212</xdr:colOff>
      <xdr:row>19</xdr:row>
      <xdr:rowOff>180731</xdr:rowOff>
    </xdr:to>
    <xdr:sp macro="" textlink="">
      <xdr:nvSpPr>
        <xdr:cNvPr id="198" name="rustext7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1370177" y="3617854"/>
          <a:ext cx="433260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Ulyanovsk</a:t>
          </a:r>
        </a:p>
      </xdr:txBody>
    </xdr:sp>
    <xdr:clientData/>
  </xdr:twoCellAnchor>
  <xdr:twoCellAnchor editAs="oneCell">
    <xdr:from>
      <xdr:col>3</xdr:col>
      <xdr:colOff>231948</xdr:colOff>
      <xdr:row>15</xdr:row>
      <xdr:rowOff>186811</xdr:rowOff>
    </xdr:from>
    <xdr:to>
      <xdr:col>3</xdr:col>
      <xdr:colOff>588713</xdr:colOff>
      <xdr:row>16</xdr:row>
      <xdr:rowOff>112013</xdr:rowOff>
    </xdr:to>
    <xdr:sp macro="" textlink="">
      <xdr:nvSpPr>
        <xdr:cNvPr id="199" name="rustext75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1432098" y="2949061"/>
          <a:ext cx="35676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Vladimir</a:t>
          </a:r>
        </a:p>
      </xdr:txBody>
    </xdr:sp>
    <xdr:clientData/>
  </xdr:twoCellAnchor>
  <xdr:twoCellAnchor editAs="oneCell">
    <xdr:from>
      <xdr:col>2</xdr:col>
      <xdr:colOff>343542</xdr:colOff>
      <xdr:row>19</xdr:row>
      <xdr:rowOff>173084</xdr:rowOff>
    </xdr:from>
    <xdr:to>
      <xdr:col>3</xdr:col>
      <xdr:colOff>176022</xdr:colOff>
      <xdr:row>20</xdr:row>
      <xdr:rowOff>98286</xdr:rowOff>
    </xdr:to>
    <xdr:sp macro="" textlink="">
      <xdr:nvSpPr>
        <xdr:cNvPr id="200" name="rustext76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943617" y="3735434"/>
          <a:ext cx="432555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Volgograd</a:t>
          </a:r>
        </a:p>
      </xdr:txBody>
    </xdr:sp>
    <xdr:clientData/>
  </xdr:twoCellAnchor>
  <xdr:twoCellAnchor editAs="oneCell">
    <xdr:from>
      <xdr:col>3</xdr:col>
      <xdr:colOff>544058</xdr:colOff>
      <xdr:row>14</xdr:row>
      <xdr:rowOff>105452</xdr:rowOff>
    </xdr:from>
    <xdr:to>
      <xdr:col>4</xdr:col>
      <xdr:colOff>292476</xdr:colOff>
      <xdr:row>15</xdr:row>
      <xdr:rowOff>30654</xdr:rowOff>
    </xdr:to>
    <xdr:sp macro="" textlink="">
      <xdr:nvSpPr>
        <xdr:cNvPr id="201" name="rustext7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1744208" y="2667677"/>
          <a:ext cx="348493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Vologda</a:t>
          </a:r>
        </a:p>
      </xdr:txBody>
    </xdr:sp>
    <xdr:clientData/>
  </xdr:twoCellAnchor>
  <xdr:twoCellAnchor editAs="oneCell">
    <xdr:from>
      <xdr:col>2</xdr:col>
      <xdr:colOff>315407</xdr:colOff>
      <xdr:row>18</xdr:row>
      <xdr:rowOff>122332</xdr:rowOff>
    </xdr:from>
    <xdr:to>
      <xdr:col>3</xdr:col>
      <xdr:colOff>124163</xdr:colOff>
      <xdr:row>19</xdr:row>
      <xdr:rowOff>47534</xdr:rowOff>
    </xdr:to>
    <xdr:sp macro="" textlink="">
      <xdr:nvSpPr>
        <xdr:cNvPr id="202" name="rustext78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915482" y="3484657"/>
          <a:ext cx="408831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Voronezh</a:t>
          </a:r>
        </a:p>
      </xdr:txBody>
    </xdr:sp>
    <xdr:clientData/>
  </xdr:twoCellAnchor>
  <xdr:twoCellAnchor editAs="oneCell">
    <xdr:from>
      <xdr:col>6</xdr:col>
      <xdr:colOff>565908</xdr:colOff>
      <xdr:row>17</xdr:row>
      <xdr:rowOff>194251</xdr:rowOff>
    </xdr:from>
    <xdr:to>
      <xdr:col>8</xdr:col>
      <xdr:colOff>32687</xdr:colOff>
      <xdr:row>18</xdr:row>
      <xdr:rowOff>119453</xdr:rowOff>
    </xdr:to>
    <xdr:sp macro="" textlink="">
      <xdr:nvSpPr>
        <xdr:cNvPr id="203" name="rustext79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3566283" y="3356551"/>
          <a:ext cx="333554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Yamalia</a:t>
          </a:r>
        </a:p>
      </xdr:txBody>
    </xdr:sp>
    <xdr:clientData/>
  </xdr:twoCellAnchor>
  <xdr:twoCellAnchor editAs="oneCell">
    <xdr:from>
      <xdr:col>3</xdr:col>
      <xdr:colOff>485967</xdr:colOff>
      <xdr:row>15</xdr:row>
      <xdr:rowOff>49135</xdr:rowOff>
    </xdr:from>
    <xdr:to>
      <xdr:col>4</xdr:col>
      <xdr:colOff>264778</xdr:colOff>
      <xdr:row>15</xdr:row>
      <xdr:rowOff>174362</xdr:rowOff>
    </xdr:to>
    <xdr:sp macro="" textlink="">
      <xdr:nvSpPr>
        <xdr:cNvPr id="204" name="rustext80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1686117" y="2811385"/>
          <a:ext cx="378886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Yaroslavl</a:t>
          </a:r>
        </a:p>
      </xdr:txBody>
    </xdr:sp>
    <xdr:clientData/>
  </xdr:twoCellAnchor>
  <xdr:twoCellAnchor editAs="oneCell">
    <xdr:from>
      <xdr:col>9</xdr:col>
      <xdr:colOff>812202</xdr:colOff>
      <xdr:row>26</xdr:row>
      <xdr:rowOff>171391</xdr:rowOff>
    </xdr:from>
    <xdr:to>
      <xdr:col>10</xdr:col>
      <xdr:colOff>356406</xdr:colOff>
      <xdr:row>27</xdr:row>
      <xdr:rowOff>96593</xdr:rowOff>
    </xdr:to>
    <xdr:sp macro="" textlink="">
      <xdr:nvSpPr>
        <xdr:cNvPr id="205" name="rustext81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5641377" y="5133916"/>
          <a:ext cx="506229" cy="125227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800" b="0" i="0" u="none" strike="noStrike">
              <a:solidFill>
                <a:srgbClr val="1F4E78"/>
              </a:solidFill>
              <a:effectLst/>
              <a:latin typeface="Arial"/>
            </a:rPr>
            <a:t>Zabaykalsky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</xdr:row>
          <xdr:rowOff>0</xdr:rowOff>
        </xdr:from>
        <xdr:to>
          <xdr:col>20</xdr:col>
          <xdr:colOff>398400</xdr:colOff>
          <xdr:row>7</xdr:row>
          <xdr:rowOff>28575</xdr:rowOff>
        </xdr:to>
        <xdr:grpSp>
          <xdr:nvGrpSpPr>
            <xdr:cNvPr id="206" name="Group 205">
              <a:extLst>
                <a:ext uri="{FF2B5EF4-FFF2-40B4-BE49-F238E27FC236}">
                  <a16:creationId xmlns:a16="http://schemas.microsoft.com/office/drawing/2014/main" id="{00000000-0008-0000-0000-0000CE000000}"/>
                </a:ext>
              </a:extLst>
            </xdr:cNvPr>
            <xdr:cNvGrpSpPr/>
          </xdr:nvGrpSpPr>
          <xdr:grpSpPr>
            <a:xfrm>
              <a:off x="13182600" y="752475"/>
              <a:ext cx="1008000" cy="438150"/>
              <a:chOff x="13087350" y="1123950"/>
              <a:chExt cx="1008000" cy="438150"/>
            </a:xfrm>
          </xdr:grpSpPr>
          <xdr:sp macro="" textlink="">
            <xdr:nvSpPr>
              <xdr:cNvPr id="4101" name="Option Button 5" hidden="1">
                <a:extLst>
                  <a:ext uri="{63B3BB69-23CF-44E3-9099-C40C66FF867C}">
                    <a14:compatExt spid="_x0000_s4101"/>
                  </a:ext>
                  <a:ext uri="{FF2B5EF4-FFF2-40B4-BE49-F238E27FC236}">
                    <a16:creationId xmlns:a16="http://schemas.microsoft.com/office/drawing/2014/main" id="{00000000-0008-0000-0000-000005100000}"/>
                  </a:ext>
                </a:extLst>
              </xdr:cNvPr>
              <xdr:cNvSpPr/>
            </xdr:nvSpPr>
            <xdr:spPr bwMode="auto">
              <a:xfrm>
                <a:off x="13134975" y="1247775"/>
                <a:ext cx="400050" cy="2381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4102" name="Option Button 6" hidden="1">
                <a:extLst>
                  <a:ext uri="{63B3BB69-23CF-44E3-9099-C40C66FF867C}">
                    <a14:compatExt spid="_x0000_s4102"/>
                  </a:ext>
                  <a:ext uri="{FF2B5EF4-FFF2-40B4-BE49-F238E27FC236}">
                    <a16:creationId xmlns:a16="http://schemas.microsoft.com/office/drawing/2014/main" id="{00000000-0008-0000-0000-000006100000}"/>
                  </a:ext>
                </a:extLst>
              </xdr:cNvPr>
              <xdr:cNvSpPr/>
            </xdr:nvSpPr>
            <xdr:spPr bwMode="auto">
              <a:xfrm>
                <a:off x="13601700" y="1247775"/>
                <a:ext cx="409575" cy="2381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4103" name="Group Box 7" hidden="1">
                <a:extLst>
                  <a:ext uri="{63B3BB69-23CF-44E3-9099-C40C66FF867C}">
                    <a14:compatExt spid="_x0000_s4103"/>
                  </a:ext>
                  <a:ext uri="{FF2B5EF4-FFF2-40B4-BE49-F238E27FC236}">
                    <a16:creationId xmlns:a16="http://schemas.microsoft.com/office/drawing/2014/main" id="{00000000-0008-0000-0000-000007100000}"/>
                  </a:ext>
                </a:extLst>
              </xdr:cNvPr>
              <xdr:cNvSpPr/>
            </xdr:nvSpPr>
            <xdr:spPr bwMode="auto">
              <a:xfrm>
                <a:off x="13087350" y="1123950"/>
                <a:ext cx="1008000" cy="4381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190500</xdr:colOff>
      <xdr:row>7</xdr:row>
      <xdr:rowOff>137430</xdr:rowOff>
    </xdr:from>
    <xdr:to>
      <xdr:col>19</xdr:col>
      <xdr:colOff>288000</xdr:colOff>
      <xdr:row>59</xdr:row>
      <xdr:rowOff>93636</xdr:rowOff>
    </xdr:to>
    <xdr:grpSp>
      <xdr:nvGrpSpPr>
        <xdr:cNvPr id="10" name="arrows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1990725" y="1299480"/>
          <a:ext cx="11479875" cy="10357506"/>
          <a:chOff x="1990725" y="1299480"/>
          <a:chExt cx="11479875" cy="10357506"/>
        </a:xfrm>
      </xdr:grpSpPr>
      <xdr:sp macro="" textlink="">
        <xdr:nvSpPr>
          <xdr:cNvPr id="218" name="Left Arrow 1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/>
        </xdr:nvSpPr>
        <xdr:spPr>
          <a:xfrm>
            <a:off x="13182600" y="129948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19" name="Left Arrow 1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/>
        </xdr:nvSpPr>
        <xdr:spPr>
          <a:xfrm>
            <a:off x="2112300" y="11404986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20" name="Left Arrow 1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/>
        </xdr:nvSpPr>
        <xdr:spPr>
          <a:xfrm>
            <a:off x="2447925" y="996315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21" name="Left Arrow 1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SpPr/>
        </xdr:nvSpPr>
        <xdr:spPr>
          <a:xfrm rot="5400000">
            <a:off x="1972725" y="862860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22" name="Left Arrow 1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/>
        </xdr:nvSpPr>
        <xdr:spPr>
          <a:xfrm rot="5400000">
            <a:off x="4687350" y="821902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23" name="Left Arrow 1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/>
        </xdr:nvSpPr>
        <xdr:spPr>
          <a:xfrm rot="5400000">
            <a:off x="7306958" y="751417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225" name="Left Arrow 1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/>
        </xdr:nvSpPr>
        <xdr:spPr>
          <a:xfrm rot="5400000">
            <a:off x="7306958" y="1016212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809625</xdr:colOff>
      <xdr:row>1</xdr:row>
      <xdr:rowOff>47625</xdr:rowOff>
    </xdr:from>
    <xdr:ext cx="1325166" cy="381000"/>
    <xdr:pic>
      <xdr:nvPicPr>
        <xdr:cNvPr id="5103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D9644-9766-4A10-83D9-CDFF41E1A9A3}">
  <sheetPr codeName="Sheet2">
    <pageSetUpPr fitToPage="1"/>
  </sheetPr>
  <dimension ref="A1:R88"/>
  <sheetViews>
    <sheetView showGridLines="0" showRowColHeaders="0" tabSelected="1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.7109375" style="143" customWidth="1"/>
    <col min="2" max="2" width="5.28515625" style="143" customWidth="1"/>
    <col min="3" max="7" width="9" style="143" customWidth="1"/>
    <col min="8" max="8" width="4" style="143" customWidth="1"/>
    <col min="9" max="10" width="14.42578125" style="143" customWidth="1"/>
    <col min="11" max="11" width="17" style="143" customWidth="1"/>
    <col min="12" max="12" width="8.7109375" style="143" customWidth="1"/>
    <col min="13" max="13" width="8.28515625" style="143" customWidth="1"/>
    <col min="14" max="14" width="6.140625" style="143" customWidth="1"/>
    <col min="15" max="15" width="2.85546875" style="143" customWidth="1"/>
    <col min="16" max="16" width="32.7109375" style="143" customWidth="1"/>
    <col min="17" max="18" width="16.7109375" style="143" customWidth="1"/>
    <col min="19" max="19" width="1.7109375" style="143" customWidth="1"/>
    <col min="20" max="16384" width="9.140625" style="143"/>
  </cols>
  <sheetData>
    <row r="1" spans="1:18" ht="6.75" customHeight="1" x14ac:dyDescent="0.25">
      <c r="A1" s="144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s="149" customFormat="1" ht="20.100000000000001" customHeight="1" x14ac:dyDescent="0.3">
      <c r="A2" s="146"/>
      <c r="B2" s="107"/>
      <c r="C2" s="108"/>
      <c r="D2" s="108" t="s">
        <v>197</v>
      </c>
      <c r="E2" s="109"/>
      <c r="F2" s="109"/>
      <c r="G2" s="109"/>
      <c r="H2" s="109"/>
      <c r="I2" s="109"/>
      <c r="J2" s="109"/>
      <c r="K2" s="59"/>
      <c r="L2" s="59"/>
      <c r="M2" s="109"/>
      <c r="N2" s="110"/>
      <c r="O2" s="108"/>
      <c r="P2" s="109"/>
      <c r="Q2" s="109"/>
      <c r="R2" s="109"/>
    </row>
    <row r="3" spans="1:18" s="156" customFormat="1" ht="24" customHeight="1" x14ac:dyDescent="0.35">
      <c r="A3" s="150"/>
      <c r="B3" s="151"/>
      <c r="C3" s="152"/>
      <c r="D3" s="152" t="s">
        <v>33</v>
      </c>
      <c r="E3" s="153"/>
      <c r="F3" s="153"/>
      <c r="G3" s="153"/>
      <c r="H3" s="153"/>
      <c r="I3" s="153"/>
      <c r="J3" s="153"/>
      <c r="K3" s="154"/>
      <c r="L3" s="154"/>
      <c r="M3" s="153"/>
      <c r="N3" s="155"/>
      <c r="O3" s="152"/>
      <c r="P3" s="153"/>
      <c r="Q3" s="153"/>
      <c r="R3" s="153"/>
    </row>
    <row r="4" spans="1:18" ht="5.0999999999999996" customHeight="1" x14ac:dyDescent="0.25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</row>
    <row r="5" spans="1:18" ht="5.0999999999999996" customHeight="1" x14ac:dyDescent="0.25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</row>
    <row r="6" spans="1:18" ht="16.5" customHeight="1" x14ac:dyDescent="0.25">
      <c r="A6" s="145"/>
      <c r="B6" s="182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4"/>
      <c r="O6" s="145"/>
      <c r="P6" s="117" t="s">
        <v>0</v>
      </c>
      <c r="Q6" s="118"/>
      <c r="R6" s="119"/>
    </row>
    <row r="7" spans="1:18" ht="16.350000000000001" customHeight="1" x14ac:dyDescent="0.25">
      <c r="A7" s="145"/>
      <c r="B7" s="185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6"/>
      <c r="O7" s="145"/>
      <c r="P7" s="120" t="s">
        <v>59</v>
      </c>
      <c r="Q7" s="121" t="s">
        <v>17</v>
      </c>
      <c r="R7" s="122" t="s">
        <v>18</v>
      </c>
    </row>
    <row r="8" spans="1:18" ht="16.350000000000001" customHeight="1" x14ac:dyDescent="0.25">
      <c r="A8" s="145"/>
      <c r="B8" s="185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6"/>
      <c r="O8" s="145"/>
      <c r="P8" s="113" t="s">
        <v>36</v>
      </c>
      <c r="Q8" s="115" t="s">
        <v>37</v>
      </c>
      <c r="R8" s="116">
        <v>447109</v>
      </c>
    </row>
    <row r="9" spans="1:18" ht="16.350000000000001" customHeight="1" x14ac:dyDescent="0.25">
      <c r="A9" s="145"/>
      <c r="B9" s="185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6"/>
      <c r="O9" s="145"/>
      <c r="P9" s="113" t="s">
        <v>38</v>
      </c>
      <c r="Q9" s="111" t="s">
        <v>39</v>
      </c>
      <c r="R9" s="112">
        <v>2607426</v>
      </c>
    </row>
    <row r="10" spans="1:18" ht="16.350000000000001" customHeight="1" x14ac:dyDescent="0.25">
      <c r="A10" s="145"/>
      <c r="B10" s="185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1"/>
      <c r="N10" s="186"/>
      <c r="O10" s="145"/>
      <c r="P10" s="113" t="s">
        <v>40</v>
      </c>
      <c r="Q10" s="111" t="s">
        <v>41</v>
      </c>
      <c r="R10" s="112">
        <v>202947</v>
      </c>
    </row>
    <row r="11" spans="1:18" ht="16.350000000000001" customHeight="1" x14ac:dyDescent="0.25">
      <c r="A11" s="145"/>
      <c r="B11" s="185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1"/>
      <c r="N11" s="186"/>
      <c r="O11" s="145"/>
      <c r="P11" s="113" t="s">
        <v>42</v>
      </c>
      <c r="Q11" s="111" t="s">
        <v>43</v>
      </c>
      <c r="R11" s="112">
        <v>902844</v>
      </c>
    </row>
    <row r="12" spans="1:18" ht="16.350000000000001" customHeight="1" x14ac:dyDescent="0.25">
      <c r="A12" s="145"/>
      <c r="B12" s="185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6"/>
      <c r="O12" s="145"/>
      <c r="P12" s="113" t="s">
        <v>34</v>
      </c>
      <c r="Q12" s="111" t="s">
        <v>35</v>
      </c>
      <c r="R12" s="112">
        <v>1336539</v>
      </c>
    </row>
    <row r="13" spans="1:18" ht="16.350000000000001" customHeight="1" x14ac:dyDescent="0.25">
      <c r="A13" s="145"/>
      <c r="B13" s="185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6"/>
      <c r="O13" s="145"/>
      <c r="P13" s="113" t="s">
        <v>44</v>
      </c>
      <c r="Q13" s="111" t="s">
        <v>45</v>
      </c>
      <c r="R13" s="112">
        <v>1005276</v>
      </c>
    </row>
    <row r="14" spans="1:18" ht="16.350000000000001" customHeight="1" x14ac:dyDescent="0.25">
      <c r="A14" s="145"/>
      <c r="B14" s="185"/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6"/>
      <c r="O14" s="145"/>
      <c r="P14" s="113" t="s">
        <v>47</v>
      </c>
      <c r="Q14" s="111" t="s">
        <v>60</v>
      </c>
      <c r="R14" s="112">
        <v>4104336</v>
      </c>
    </row>
    <row r="15" spans="1:18" ht="16.350000000000001" customHeight="1" x14ac:dyDescent="0.25">
      <c r="A15" s="145"/>
      <c r="B15" s="185"/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6"/>
      <c r="O15" s="145"/>
      <c r="P15" s="113" t="s">
        <v>48</v>
      </c>
      <c r="Q15" s="111" t="s">
        <v>68</v>
      </c>
      <c r="R15" s="112">
        <v>1511620</v>
      </c>
    </row>
    <row r="16" spans="1:18" ht="16.350000000000001" customHeight="1" x14ac:dyDescent="0.25">
      <c r="A16" s="145"/>
      <c r="B16" s="185"/>
      <c r="C16" s="181"/>
      <c r="D16" s="181"/>
      <c r="E16" s="181"/>
      <c r="F16" s="181"/>
      <c r="G16" s="181"/>
      <c r="H16" s="181"/>
      <c r="I16" s="181"/>
      <c r="J16" s="181"/>
      <c r="K16" s="181"/>
      <c r="L16" s="181"/>
      <c r="M16" s="181"/>
      <c r="N16" s="186"/>
      <c r="O16" s="145"/>
      <c r="P16" s="113" t="s">
        <v>49</v>
      </c>
      <c r="Q16" s="111" t="s">
        <v>61</v>
      </c>
      <c r="R16" s="112">
        <v>1378941</v>
      </c>
    </row>
    <row r="17" spans="1:18" ht="16.350000000000001" customHeight="1" x14ac:dyDescent="0.25">
      <c r="A17" s="145"/>
      <c r="B17" s="185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6"/>
      <c r="O17" s="145"/>
      <c r="P17" s="113" t="s">
        <v>50</v>
      </c>
      <c r="Q17" s="111" t="s">
        <v>62</v>
      </c>
      <c r="R17" s="112">
        <v>981238</v>
      </c>
    </row>
    <row r="18" spans="1:18" ht="16.350000000000001" customHeight="1" x14ac:dyDescent="0.25">
      <c r="A18" s="145"/>
      <c r="B18" s="185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6"/>
      <c r="O18" s="145"/>
      <c r="P18" s="113" t="s">
        <v>190</v>
      </c>
      <c r="Q18" s="111" t="s">
        <v>70</v>
      </c>
      <c r="R18" s="112">
        <v>1103686</v>
      </c>
    </row>
    <row r="19" spans="1:18" ht="16.350000000000001" customHeight="1" x14ac:dyDescent="0.25">
      <c r="A19" s="145"/>
      <c r="B19" s="185"/>
      <c r="C19" s="181"/>
      <c r="D19" s="181"/>
      <c r="E19" s="181"/>
      <c r="F19" s="181"/>
      <c r="G19" s="181"/>
      <c r="H19" s="181"/>
      <c r="I19" s="181"/>
      <c r="J19" s="181"/>
      <c r="K19" s="181"/>
      <c r="L19" s="181"/>
      <c r="M19" s="181"/>
      <c r="N19" s="186"/>
      <c r="O19" s="145"/>
      <c r="P19" s="113" t="s">
        <v>51</v>
      </c>
      <c r="Q19" s="111" t="s">
        <v>71</v>
      </c>
      <c r="R19" s="112">
        <v>3603339</v>
      </c>
    </row>
    <row r="20" spans="1:18" ht="16.350000000000001" customHeight="1" x14ac:dyDescent="0.25">
      <c r="A20" s="145"/>
      <c r="B20" s="185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6"/>
      <c r="O20" s="145"/>
      <c r="P20" s="113" t="s">
        <v>52</v>
      </c>
      <c r="Q20" s="111" t="s">
        <v>69</v>
      </c>
      <c r="R20" s="112">
        <v>53824</v>
      </c>
    </row>
    <row r="21" spans="1:18" ht="16.350000000000001" customHeight="1" x14ac:dyDescent="0.25">
      <c r="A21" s="145"/>
      <c r="B21" s="185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6"/>
      <c r="O21" s="145"/>
      <c r="P21" s="113" t="s">
        <v>53</v>
      </c>
      <c r="Q21" s="111" t="s">
        <v>73</v>
      </c>
      <c r="R21" s="112">
        <v>1313754</v>
      </c>
    </row>
    <row r="22" spans="1:18" ht="16.350000000000001" customHeight="1" x14ac:dyDescent="0.25">
      <c r="A22" s="145"/>
      <c r="B22" s="185"/>
      <c r="C22" s="181"/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6"/>
      <c r="O22" s="145"/>
      <c r="P22" s="113" t="s">
        <v>54</v>
      </c>
      <c r="Q22" s="157" t="s">
        <v>63</v>
      </c>
      <c r="R22" s="158">
        <v>2576531</v>
      </c>
    </row>
    <row r="23" spans="1:18" ht="16.350000000000001" customHeight="1" x14ac:dyDescent="0.25">
      <c r="A23" s="145"/>
      <c r="B23" s="185"/>
      <c r="C23" s="181"/>
      <c r="D23" s="181"/>
      <c r="E23" s="181"/>
      <c r="F23" s="181"/>
      <c r="G23" s="181"/>
      <c r="H23" s="181"/>
      <c r="I23" s="181"/>
      <c r="J23" s="181"/>
      <c r="K23" s="181"/>
      <c r="L23" s="181"/>
      <c r="M23" s="181"/>
      <c r="N23" s="186"/>
      <c r="O23" s="145"/>
      <c r="P23" s="113" t="s">
        <v>55</v>
      </c>
      <c r="Q23" s="159" t="s">
        <v>64</v>
      </c>
      <c r="R23" s="160">
        <v>412529</v>
      </c>
    </row>
    <row r="24" spans="1:18" ht="16.350000000000001" customHeight="1" x14ac:dyDescent="0.25">
      <c r="A24" s="145"/>
      <c r="B24" s="185"/>
      <c r="C24" s="181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6"/>
      <c r="O24" s="145"/>
      <c r="P24" s="113" t="s">
        <v>56</v>
      </c>
      <c r="Q24" s="159" t="s">
        <v>65</v>
      </c>
      <c r="R24" s="160">
        <v>2581705</v>
      </c>
    </row>
    <row r="25" spans="1:18" ht="16.350000000000001" customHeight="1" x14ac:dyDescent="0.25">
      <c r="A25" s="145"/>
      <c r="B25" s="185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6"/>
      <c r="O25" s="145"/>
      <c r="P25" s="113" t="s">
        <v>57</v>
      </c>
      <c r="Q25" s="159" t="s">
        <v>66</v>
      </c>
      <c r="R25" s="160">
        <v>1148329</v>
      </c>
    </row>
    <row r="26" spans="1:18" ht="16.350000000000001" customHeight="1" x14ac:dyDescent="0.25">
      <c r="A26" s="145"/>
      <c r="B26" s="185"/>
      <c r="C26" s="181"/>
      <c r="D26" s="181"/>
      <c r="E26" s="181"/>
      <c r="F26" s="181"/>
      <c r="G26" s="181"/>
      <c r="H26" s="181"/>
      <c r="I26" s="181"/>
      <c r="J26" s="181"/>
      <c r="K26" s="181"/>
      <c r="L26" s="181"/>
      <c r="M26" s="181"/>
      <c r="N26" s="186"/>
      <c r="O26" s="145"/>
      <c r="P26" s="113" t="s">
        <v>58</v>
      </c>
      <c r="Q26" s="159" t="s">
        <v>74</v>
      </c>
      <c r="R26" s="160">
        <v>190915</v>
      </c>
    </row>
    <row r="27" spans="1:18" ht="16.350000000000001" customHeight="1" x14ac:dyDescent="0.25">
      <c r="A27" s="145"/>
      <c r="B27" s="137" t="s">
        <v>26</v>
      </c>
      <c r="C27" s="138"/>
      <c r="D27" s="139"/>
      <c r="E27" s="181"/>
      <c r="F27" s="181"/>
      <c r="G27" s="181"/>
      <c r="H27" s="181"/>
      <c r="I27" s="181"/>
      <c r="J27" s="181"/>
      <c r="K27" s="181"/>
      <c r="L27" s="181"/>
      <c r="M27" s="181"/>
      <c r="N27" s="186"/>
      <c r="O27" s="145"/>
      <c r="P27" s="113" t="s">
        <v>85</v>
      </c>
      <c r="Q27" s="159" t="s">
        <v>75</v>
      </c>
      <c r="R27" s="160">
        <v>901494</v>
      </c>
    </row>
    <row r="28" spans="1:18" ht="16.350000000000001" customHeight="1" x14ac:dyDescent="0.25">
      <c r="A28" s="145"/>
      <c r="B28" s="140" t="s">
        <v>27</v>
      </c>
      <c r="C28" s="141" t="s">
        <v>5</v>
      </c>
      <c r="D28" s="142" t="s">
        <v>6</v>
      </c>
      <c r="E28" s="181"/>
      <c r="F28" s="181"/>
      <c r="G28" s="181"/>
      <c r="H28" s="181"/>
      <c r="I28" s="181"/>
      <c r="J28" s="181"/>
      <c r="K28" s="181"/>
      <c r="L28" s="181"/>
      <c r="M28" s="181"/>
      <c r="N28" s="186"/>
      <c r="O28" s="145"/>
      <c r="P28" s="113" t="s">
        <v>86</v>
      </c>
      <c r="Q28" s="159" t="s">
        <v>67</v>
      </c>
      <c r="R28" s="160">
        <v>955281</v>
      </c>
    </row>
    <row r="29" spans="1:18" ht="16.350000000000001" customHeight="1" x14ac:dyDescent="0.25">
      <c r="A29" s="145"/>
      <c r="B29" s="164"/>
      <c r="C29" s="45">
        <v>0</v>
      </c>
      <c r="D29" s="46">
        <v>500000</v>
      </c>
      <c r="E29" s="181"/>
      <c r="F29" s="181"/>
      <c r="G29" s="181"/>
      <c r="H29" s="181"/>
      <c r="I29" s="181"/>
      <c r="J29" s="181"/>
      <c r="K29" s="181"/>
      <c r="L29" s="181"/>
      <c r="M29" s="181"/>
      <c r="N29" s="186"/>
      <c r="O29" s="145"/>
      <c r="P29" s="113" t="s">
        <v>87</v>
      </c>
      <c r="Q29" s="159" t="s">
        <v>76</v>
      </c>
      <c r="R29" s="160">
        <v>29241</v>
      </c>
    </row>
    <row r="30" spans="1:18" ht="16.350000000000001" customHeight="1" x14ac:dyDescent="0.25">
      <c r="A30" s="145"/>
      <c r="B30" s="165"/>
      <c r="C30" s="47">
        <v>500000</v>
      </c>
      <c r="D30" s="48">
        <v>1500000</v>
      </c>
      <c r="E30" s="181"/>
      <c r="F30" s="181"/>
      <c r="G30" s="181"/>
      <c r="H30" s="181"/>
      <c r="I30" s="181"/>
      <c r="J30" s="181"/>
      <c r="K30" s="181"/>
      <c r="L30" s="181"/>
      <c r="M30" s="181"/>
      <c r="N30" s="186"/>
      <c r="O30" s="145"/>
      <c r="P30" s="113" t="s">
        <v>72</v>
      </c>
      <c r="Q30" s="159" t="s">
        <v>79</v>
      </c>
      <c r="R30" s="160">
        <v>1041641</v>
      </c>
    </row>
    <row r="31" spans="1:18" ht="16.350000000000001" customHeight="1" x14ac:dyDescent="0.25">
      <c r="A31" s="145"/>
      <c r="B31" s="166"/>
      <c r="C31" s="47">
        <v>1500000</v>
      </c>
      <c r="D31" s="48">
        <v>5000000</v>
      </c>
      <c r="E31" s="181"/>
      <c r="F31" s="181"/>
      <c r="G31" s="181"/>
      <c r="H31" s="181"/>
      <c r="I31" s="181"/>
      <c r="J31" s="181"/>
      <c r="K31" s="181"/>
      <c r="L31" s="181"/>
      <c r="M31" s="181"/>
      <c r="N31" s="186"/>
      <c r="O31" s="145"/>
      <c r="P31" s="113" t="s">
        <v>95</v>
      </c>
      <c r="Q31" s="159" t="s">
        <v>82</v>
      </c>
      <c r="R31" s="160">
        <v>358801</v>
      </c>
    </row>
    <row r="32" spans="1:18" ht="16.350000000000001" customHeight="1" x14ac:dyDescent="0.25">
      <c r="A32" s="145"/>
      <c r="B32" s="167"/>
      <c r="C32" s="47">
        <v>5000000</v>
      </c>
      <c r="D32" s="48">
        <v>10000000</v>
      </c>
      <c r="E32" s="181"/>
      <c r="F32" s="181"/>
      <c r="G32" s="181"/>
      <c r="H32" s="181"/>
      <c r="I32" s="181"/>
      <c r="J32" s="181"/>
      <c r="K32" s="181"/>
      <c r="L32" s="181"/>
      <c r="M32" s="181"/>
      <c r="N32" s="186"/>
      <c r="O32" s="145"/>
      <c r="P32" s="113" t="s">
        <v>191</v>
      </c>
      <c r="Q32" s="159" t="s">
        <v>77</v>
      </c>
      <c r="R32" s="160">
        <v>43947</v>
      </c>
    </row>
    <row r="33" spans="1:18" ht="16.350000000000001" customHeight="1" x14ac:dyDescent="0.25">
      <c r="A33" s="145"/>
      <c r="B33" s="168"/>
      <c r="C33" s="49">
        <v>10000000</v>
      </c>
      <c r="D33" s="50">
        <v>20000000</v>
      </c>
      <c r="E33" s="187"/>
      <c r="F33" s="187"/>
      <c r="G33" s="187"/>
      <c r="H33" s="187"/>
      <c r="I33" s="187"/>
      <c r="J33" s="187"/>
      <c r="K33" s="187"/>
      <c r="L33" s="187"/>
      <c r="M33" s="187"/>
      <c r="N33" s="188"/>
      <c r="O33" s="145"/>
      <c r="P33" s="113" t="s">
        <v>88</v>
      </c>
      <c r="Q33" s="159" t="s">
        <v>83</v>
      </c>
      <c r="R33" s="160">
        <v>716281</v>
      </c>
    </row>
    <row r="34" spans="1:18" ht="16.350000000000001" customHeight="1" x14ac:dyDescent="0.25">
      <c r="A34" s="144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13" t="s">
        <v>89</v>
      </c>
      <c r="Q34" s="159" t="s">
        <v>78</v>
      </c>
      <c r="R34" s="160">
        <v>2899142</v>
      </c>
    </row>
    <row r="35" spans="1:18" ht="16.350000000000001" customHeight="1" x14ac:dyDescent="0.25">
      <c r="A35" s="144"/>
      <c r="B35" s="123" t="s">
        <v>13</v>
      </c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5"/>
      <c r="O35" s="145"/>
      <c r="P35" s="113" t="s">
        <v>96</v>
      </c>
      <c r="Q35" s="159" t="s">
        <v>84</v>
      </c>
      <c r="R35" s="160">
        <v>1436570</v>
      </c>
    </row>
    <row r="36" spans="1:18" ht="16.350000000000001" customHeight="1" x14ac:dyDescent="0.25">
      <c r="A36" s="144"/>
      <c r="B36" s="126"/>
      <c r="C36" s="1"/>
      <c r="D36" s="1"/>
      <c r="E36" s="1"/>
      <c r="F36" s="1"/>
      <c r="G36" s="1"/>
      <c r="H36" s="1"/>
      <c r="I36" s="5"/>
      <c r="J36" s="5"/>
      <c r="K36" s="1"/>
      <c r="L36" s="1"/>
      <c r="M36" s="1"/>
      <c r="N36" s="127"/>
      <c r="O36" s="145"/>
      <c r="P36" s="113" t="s">
        <v>90</v>
      </c>
      <c r="Q36" s="159" t="s">
        <v>81</v>
      </c>
      <c r="R36" s="160">
        <v>546072</v>
      </c>
    </row>
    <row r="37" spans="1:18" ht="16.350000000000001" customHeight="1" thickBot="1" x14ac:dyDescent="0.3">
      <c r="A37" s="144"/>
      <c r="B37" s="126"/>
      <c r="C37" s="2" t="s">
        <v>15</v>
      </c>
      <c r="D37" s="3"/>
      <c r="E37" s="3"/>
      <c r="F37" s="3"/>
      <c r="G37" s="4"/>
      <c r="H37" s="1"/>
      <c r="I37" s="8" t="s">
        <v>5</v>
      </c>
      <c r="J37" s="9" t="s">
        <v>6</v>
      </c>
      <c r="K37" s="1"/>
      <c r="L37" s="1"/>
      <c r="M37" s="1"/>
      <c r="N37" s="127"/>
      <c r="O37" s="145"/>
      <c r="P37" s="113" t="s">
        <v>91</v>
      </c>
      <c r="Q37" s="159" t="s">
        <v>80</v>
      </c>
      <c r="R37" s="160">
        <v>1626000</v>
      </c>
    </row>
    <row r="38" spans="1:18" ht="16.350000000000001" customHeight="1" x14ac:dyDescent="0.25">
      <c r="A38" s="144"/>
      <c r="B38" s="126"/>
      <c r="C38" s="39"/>
      <c r="D38" s="14"/>
      <c r="E38" s="15"/>
      <c r="F38" s="16"/>
      <c r="G38" s="17"/>
      <c r="H38" s="1"/>
      <c r="I38" s="131">
        <v>0</v>
      </c>
      <c r="J38" s="132">
        <v>500000</v>
      </c>
      <c r="K38" s="1"/>
      <c r="L38" s="1"/>
      <c r="M38" s="1"/>
      <c r="N38" s="127"/>
      <c r="O38" s="145"/>
      <c r="P38" s="113" t="s">
        <v>92</v>
      </c>
      <c r="Q38" s="159" t="s">
        <v>142</v>
      </c>
      <c r="R38" s="160">
        <v>1503529</v>
      </c>
    </row>
    <row r="39" spans="1:18" ht="16.350000000000001" customHeight="1" x14ac:dyDescent="0.25">
      <c r="A39" s="144"/>
      <c r="B39" s="126"/>
      <c r="C39" s="40"/>
      <c r="D39" s="18"/>
      <c r="E39" s="19"/>
      <c r="F39" s="20"/>
      <c r="G39" s="21"/>
      <c r="H39" s="1"/>
      <c r="I39" s="133">
        <v>500000</v>
      </c>
      <c r="J39" s="134">
        <v>1500000</v>
      </c>
      <c r="K39" s="1"/>
      <c r="L39" s="1"/>
      <c r="M39" s="1"/>
      <c r="N39" s="127"/>
      <c r="O39" s="145"/>
      <c r="P39" s="113" t="s">
        <v>93</v>
      </c>
      <c r="Q39" s="159" t="s">
        <v>143</v>
      </c>
      <c r="R39" s="160">
        <v>1018674</v>
      </c>
    </row>
    <row r="40" spans="1:18" ht="16.350000000000001" customHeight="1" x14ac:dyDescent="0.25">
      <c r="A40" s="144"/>
      <c r="B40" s="126"/>
      <c r="C40" s="41"/>
      <c r="D40" s="22"/>
      <c r="E40" s="23"/>
      <c r="F40" s="24"/>
      <c r="G40" s="25"/>
      <c r="H40" s="1"/>
      <c r="I40" s="133">
        <v>1500000</v>
      </c>
      <c r="J40" s="134">
        <v>5000000</v>
      </c>
      <c r="K40" s="1"/>
      <c r="L40" s="1"/>
      <c r="M40" s="1"/>
      <c r="N40" s="127"/>
      <c r="O40" s="145"/>
      <c r="P40" s="113" t="s">
        <v>94</v>
      </c>
      <c r="Q40" s="159" t="s">
        <v>144</v>
      </c>
      <c r="R40" s="160">
        <v>736641</v>
      </c>
    </row>
    <row r="41" spans="1:18" ht="16.350000000000001" customHeight="1" x14ac:dyDescent="0.25">
      <c r="A41" s="144"/>
      <c r="B41" s="126"/>
      <c r="C41" s="42"/>
      <c r="D41" s="26"/>
      <c r="E41" s="27"/>
      <c r="F41" s="28"/>
      <c r="G41" s="29"/>
      <c r="H41" s="1"/>
      <c r="I41" s="133">
        <v>5000000</v>
      </c>
      <c r="J41" s="134">
        <v>10000000</v>
      </c>
      <c r="K41" s="1"/>
      <c r="L41" s="1"/>
      <c r="M41" s="1"/>
      <c r="N41" s="127"/>
      <c r="O41" s="145"/>
      <c r="P41" s="113" t="s">
        <v>97</v>
      </c>
      <c r="Q41" s="159" t="s">
        <v>145</v>
      </c>
      <c r="R41" s="160">
        <v>5125221</v>
      </c>
    </row>
    <row r="42" spans="1:18" ht="16.350000000000001" customHeight="1" x14ac:dyDescent="0.25">
      <c r="A42" s="144"/>
      <c r="B42" s="126"/>
      <c r="C42" s="43"/>
      <c r="D42" s="30"/>
      <c r="E42" s="31"/>
      <c r="F42" s="32"/>
      <c r="G42" s="33"/>
      <c r="H42" s="1"/>
      <c r="I42" s="135">
        <v>10000000</v>
      </c>
      <c r="J42" s="136">
        <v>20000000</v>
      </c>
      <c r="K42" s="1"/>
      <c r="L42" s="1"/>
      <c r="M42" s="1"/>
      <c r="N42" s="127"/>
      <c r="O42" s="145"/>
      <c r="P42" s="113" t="s">
        <v>98</v>
      </c>
      <c r="Q42" s="159" t="s">
        <v>81</v>
      </c>
      <c r="R42" s="160">
        <v>2966042</v>
      </c>
    </row>
    <row r="43" spans="1:18" ht="16.350000000000001" customHeight="1" x14ac:dyDescent="0.25">
      <c r="A43" s="144"/>
      <c r="B43" s="126"/>
      <c r="C43" s="36"/>
      <c r="D43" s="34"/>
      <c r="E43" s="34"/>
      <c r="F43" s="34"/>
      <c r="G43" s="37"/>
      <c r="H43" s="1"/>
      <c r="I43" s="1"/>
      <c r="J43" s="1"/>
      <c r="K43" s="1"/>
      <c r="L43" s="1"/>
      <c r="M43" s="1"/>
      <c r="N43" s="127"/>
      <c r="O43" s="145"/>
      <c r="P43" s="113" t="s">
        <v>99</v>
      </c>
      <c r="Q43" s="159" t="s">
        <v>147</v>
      </c>
      <c r="R43" s="160">
        <v>1019532</v>
      </c>
    </row>
    <row r="44" spans="1:18" ht="16.350000000000001" customHeight="1" thickBot="1" x14ac:dyDescent="0.3">
      <c r="A44" s="144"/>
      <c r="B44" s="126"/>
      <c r="C44" s="11"/>
      <c r="D44" s="35"/>
      <c r="E44" s="35"/>
      <c r="F44" s="35"/>
      <c r="G44" s="38"/>
      <c r="H44" s="1"/>
      <c r="I44" s="1"/>
      <c r="J44" s="1"/>
      <c r="K44" s="1"/>
      <c r="L44" s="1"/>
      <c r="M44" s="1"/>
      <c r="N44" s="127"/>
      <c r="O44" s="145"/>
      <c r="P44" s="113" t="s">
        <v>100</v>
      </c>
      <c r="Q44" s="159" t="s">
        <v>150</v>
      </c>
      <c r="R44" s="160">
        <v>1235091</v>
      </c>
    </row>
    <row r="45" spans="1:18" ht="16.350000000000001" customHeight="1" x14ac:dyDescent="0.25">
      <c r="A45" s="144"/>
      <c r="B45" s="12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27"/>
      <c r="O45" s="145"/>
      <c r="P45" s="113" t="s">
        <v>101</v>
      </c>
      <c r="Q45" s="159" t="s">
        <v>151</v>
      </c>
      <c r="R45" s="160">
        <v>1669205</v>
      </c>
    </row>
    <row r="46" spans="1:18" ht="16.350000000000001" customHeight="1" x14ac:dyDescent="0.25">
      <c r="A46" s="144"/>
      <c r="B46" s="12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27"/>
      <c r="O46" s="144"/>
      <c r="P46" s="113" t="s">
        <v>102</v>
      </c>
      <c r="Q46" s="159" t="s">
        <v>152</v>
      </c>
      <c r="R46" s="160">
        <v>1213499</v>
      </c>
    </row>
    <row r="47" spans="1:18" ht="16.350000000000001" customHeight="1" x14ac:dyDescent="0.25">
      <c r="A47" s="144"/>
      <c r="B47" s="12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27"/>
      <c r="O47" s="144"/>
      <c r="P47" s="113" t="s">
        <v>103</v>
      </c>
      <c r="Q47" s="159" t="s">
        <v>153</v>
      </c>
      <c r="R47" s="160">
        <v>182726</v>
      </c>
    </row>
    <row r="48" spans="1:18" ht="16.350000000000001" customHeight="1" x14ac:dyDescent="0.25">
      <c r="A48" s="144"/>
      <c r="B48" s="12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27"/>
      <c r="O48" s="144"/>
      <c r="P48" s="113" t="s">
        <v>104</v>
      </c>
      <c r="Q48" s="159" t="s">
        <v>154</v>
      </c>
      <c r="R48" s="160">
        <v>727979</v>
      </c>
    </row>
    <row r="49" spans="1:18" ht="16.350000000000001" customHeight="1" x14ac:dyDescent="0.25">
      <c r="A49" s="144"/>
      <c r="B49" s="12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27"/>
      <c r="O49" s="144"/>
      <c r="P49" s="113" t="s">
        <v>105</v>
      </c>
      <c r="Q49" s="159" t="s">
        <v>155</v>
      </c>
      <c r="R49" s="160">
        <v>888766</v>
      </c>
    </row>
    <row r="50" spans="1:18" ht="16.350000000000001" customHeight="1" x14ac:dyDescent="0.25">
      <c r="A50" s="144"/>
      <c r="B50" s="12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27"/>
      <c r="O50" s="144"/>
      <c r="P50" s="113" t="s">
        <v>46</v>
      </c>
      <c r="Q50" s="159" t="s">
        <v>148</v>
      </c>
      <c r="R50" s="160">
        <v>11920000</v>
      </c>
    </row>
    <row r="51" spans="1:18" ht="16.350000000000001" customHeight="1" x14ac:dyDescent="0.25">
      <c r="A51" s="144"/>
      <c r="B51" s="126"/>
      <c r="C51" s="1"/>
      <c r="D51" s="1"/>
      <c r="E51" s="1"/>
      <c r="F51" s="1"/>
      <c r="G51" s="1"/>
      <c r="H51" s="1"/>
      <c r="I51" s="1"/>
      <c r="J51" s="1"/>
      <c r="K51" s="1"/>
      <c r="L51" s="6" t="s">
        <v>16</v>
      </c>
      <c r="M51" s="10">
        <v>8</v>
      </c>
      <c r="N51" s="127"/>
      <c r="O51" s="144"/>
      <c r="P51" s="113" t="s">
        <v>106</v>
      </c>
      <c r="Q51" s="159" t="s">
        <v>156</v>
      </c>
      <c r="R51" s="160">
        <v>892534</v>
      </c>
    </row>
    <row r="52" spans="1:18" ht="16.350000000000001" customHeight="1" x14ac:dyDescent="0.25">
      <c r="A52" s="144"/>
      <c r="B52" s="126"/>
      <c r="C52" s="51" t="s">
        <v>31</v>
      </c>
      <c r="D52" s="52"/>
      <c r="E52" s="53"/>
      <c r="F52" s="1"/>
      <c r="G52" s="1"/>
      <c r="H52" s="1"/>
      <c r="I52" s="1"/>
      <c r="J52" s="1"/>
      <c r="K52" s="1"/>
      <c r="L52" s="1"/>
      <c r="M52" s="1"/>
      <c r="N52" s="127"/>
      <c r="O52" s="144"/>
      <c r="P52" s="113" t="s">
        <v>141</v>
      </c>
      <c r="Q52" s="159" t="s">
        <v>157</v>
      </c>
      <c r="R52" s="160">
        <v>41546</v>
      </c>
    </row>
    <row r="53" spans="1:18" ht="16.350000000000001" customHeight="1" x14ac:dyDescent="0.25">
      <c r="A53" s="144"/>
      <c r="B53" s="126"/>
      <c r="C53" s="12" t="s">
        <v>23</v>
      </c>
      <c r="D53" s="7"/>
      <c r="E53" s="180"/>
      <c r="F53" s="1"/>
      <c r="G53" s="1"/>
      <c r="H53" s="1"/>
      <c r="I53" s="1"/>
      <c r="J53" s="1"/>
      <c r="K53" s="1"/>
      <c r="L53" s="1"/>
      <c r="M53" s="1"/>
      <c r="N53" s="127"/>
      <c r="O53" s="144"/>
      <c r="P53" s="113" t="s">
        <v>107</v>
      </c>
      <c r="Q53" s="159" t="s">
        <v>146</v>
      </c>
      <c r="R53" s="160">
        <v>3524028</v>
      </c>
    </row>
    <row r="54" spans="1:18" ht="16.350000000000001" customHeight="1" x14ac:dyDescent="0.25">
      <c r="A54" s="144"/>
      <c r="B54" s="126"/>
      <c r="C54" s="12" t="s">
        <v>196</v>
      </c>
      <c r="D54" s="7"/>
      <c r="E54" s="13" t="s">
        <v>32</v>
      </c>
      <c r="F54" s="1"/>
      <c r="G54" s="1"/>
      <c r="H54" s="1"/>
      <c r="I54" s="1"/>
      <c r="J54" s="1"/>
      <c r="K54" s="1"/>
      <c r="L54" s="1"/>
      <c r="M54" s="1"/>
      <c r="N54" s="127"/>
      <c r="O54" s="144"/>
      <c r="P54" s="113" t="s">
        <v>195</v>
      </c>
      <c r="Q54" s="159" t="s">
        <v>158</v>
      </c>
      <c r="R54" s="160">
        <v>710275</v>
      </c>
    </row>
    <row r="55" spans="1:18" ht="16.350000000000001" customHeight="1" x14ac:dyDescent="0.25">
      <c r="A55" s="144"/>
      <c r="B55" s="126"/>
      <c r="C55" s="12" t="s">
        <v>28</v>
      </c>
      <c r="D55" s="7"/>
      <c r="E55" s="44"/>
      <c r="F55" s="1"/>
      <c r="G55" s="1"/>
      <c r="H55" s="1"/>
      <c r="I55" s="1"/>
      <c r="J55" s="1"/>
      <c r="K55" s="1"/>
      <c r="L55" s="1"/>
      <c r="M55" s="1"/>
      <c r="N55" s="127"/>
      <c r="O55" s="144"/>
      <c r="P55" s="113" t="s">
        <v>108</v>
      </c>
      <c r="Q55" s="159" t="s">
        <v>159</v>
      </c>
      <c r="R55" s="160">
        <v>694355</v>
      </c>
    </row>
    <row r="56" spans="1:18" ht="16.350000000000001" customHeight="1" x14ac:dyDescent="0.25">
      <c r="A56" s="144"/>
      <c r="B56" s="126"/>
      <c r="C56" s="12" t="s">
        <v>29</v>
      </c>
      <c r="D56" s="7"/>
      <c r="E56" s="13" t="s">
        <v>30</v>
      </c>
      <c r="F56" s="1"/>
      <c r="G56" s="1"/>
      <c r="H56" s="1"/>
      <c r="I56" s="1"/>
      <c r="J56" s="1"/>
      <c r="K56" s="1"/>
      <c r="L56" s="1"/>
      <c r="M56" s="1"/>
      <c r="N56" s="127"/>
      <c r="O56" s="144"/>
      <c r="P56" s="113" t="s">
        <v>109</v>
      </c>
      <c r="Q56" s="159" t="s">
        <v>149</v>
      </c>
      <c r="R56" s="160">
        <v>2692251</v>
      </c>
    </row>
    <row r="57" spans="1:18" ht="16.350000000000001" customHeight="1" x14ac:dyDescent="0.25">
      <c r="A57" s="144"/>
      <c r="B57" s="12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27"/>
      <c r="O57" s="144"/>
      <c r="P57" s="113" t="s">
        <v>110</v>
      </c>
      <c r="Q57" s="159" t="s">
        <v>160</v>
      </c>
      <c r="R57" s="160">
        <v>2079220</v>
      </c>
    </row>
    <row r="58" spans="1:18" ht="16.350000000000001" customHeight="1" x14ac:dyDescent="0.25">
      <c r="A58" s="144"/>
      <c r="B58" s="12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27"/>
      <c r="O58" s="144"/>
      <c r="P58" s="113" t="s">
        <v>111</v>
      </c>
      <c r="Q58" s="159" t="s">
        <v>161</v>
      </c>
      <c r="R58" s="160">
        <v>2179551</v>
      </c>
    </row>
    <row r="59" spans="1:18" ht="16.350000000000001" customHeight="1" x14ac:dyDescent="0.25">
      <c r="A59" s="144"/>
      <c r="B59" s="12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27"/>
      <c r="O59" s="144"/>
      <c r="P59" s="113" t="s">
        <v>112</v>
      </c>
      <c r="Q59" s="159" t="s">
        <v>162</v>
      </c>
      <c r="R59" s="160">
        <v>860262</v>
      </c>
    </row>
    <row r="60" spans="1:18" ht="16.350000000000001" customHeight="1" x14ac:dyDescent="0.25">
      <c r="A60" s="144"/>
      <c r="B60" s="12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27"/>
      <c r="O60" s="144"/>
      <c r="P60" s="113" t="s">
        <v>113</v>
      </c>
      <c r="Q60" s="159" t="s">
        <v>163</v>
      </c>
      <c r="R60" s="160">
        <v>1452941</v>
      </c>
    </row>
    <row r="61" spans="1:18" ht="16.350000000000001" customHeight="1" x14ac:dyDescent="0.25">
      <c r="A61" s="144"/>
      <c r="B61" s="128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30"/>
      <c r="O61" s="144"/>
      <c r="P61" s="113" t="s">
        <v>136</v>
      </c>
      <c r="Q61" s="159" t="s">
        <v>164</v>
      </c>
      <c r="R61" s="160">
        <v>2819421</v>
      </c>
    </row>
    <row r="62" spans="1:18" ht="16.350000000000001" customHeight="1" x14ac:dyDescent="0.25">
      <c r="A62" s="144"/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13" t="s">
        <v>137</v>
      </c>
      <c r="Q62" s="159" t="s">
        <v>165</v>
      </c>
      <c r="R62" s="160">
        <v>2071210</v>
      </c>
    </row>
    <row r="63" spans="1:18" ht="16.350000000000001" customHeight="1" x14ac:dyDescent="0.25">
      <c r="A63" s="144"/>
      <c r="B63" s="144"/>
      <c r="C63" s="144"/>
      <c r="D63" s="144"/>
      <c r="E63" s="144"/>
      <c r="F63" s="144"/>
      <c r="G63" s="144"/>
      <c r="H63" s="144"/>
      <c r="I63" s="144"/>
      <c r="J63" s="144"/>
      <c r="K63" s="147"/>
      <c r="L63" s="144"/>
      <c r="M63" s="144"/>
      <c r="N63" s="144"/>
      <c r="O63" s="144"/>
      <c r="P63" s="113" t="s">
        <v>114</v>
      </c>
      <c r="Q63" s="159" t="s">
        <v>166</v>
      </c>
      <c r="R63" s="160">
        <v>76081</v>
      </c>
    </row>
    <row r="64" spans="1:18" ht="16.350000000000001" customHeight="1" x14ac:dyDescent="0.25">
      <c r="A64" s="144"/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13" t="s">
        <v>115</v>
      </c>
      <c r="Q64" s="159" t="s">
        <v>167</v>
      </c>
      <c r="R64" s="160">
        <v>4404013</v>
      </c>
    </row>
    <row r="65" spans="1:18" ht="16.350000000000001" customHeight="1" x14ac:dyDescent="0.25">
      <c r="A65" s="144"/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13" t="s">
        <v>116</v>
      </c>
      <c r="Q65" s="159" t="s">
        <v>168</v>
      </c>
      <c r="R65" s="160">
        <v>1227910</v>
      </c>
    </row>
    <row r="66" spans="1:18" ht="16.350000000000001" customHeight="1" x14ac:dyDescent="0.25">
      <c r="A66" s="144"/>
      <c r="B66" s="144"/>
      <c r="C66" s="144"/>
      <c r="D66" s="144"/>
      <c r="E66" s="144"/>
      <c r="F66" s="144"/>
      <c r="G66" s="144"/>
      <c r="H66" s="144"/>
      <c r="I66" s="144"/>
      <c r="J66" s="144"/>
      <c r="K66" s="148"/>
      <c r="L66" s="144"/>
      <c r="M66" s="144"/>
      <c r="N66" s="144"/>
      <c r="O66" s="144"/>
      <c r="P66" s="113" t="s">
        <v>133</v>
      </c>
      <c r="Q66" s="159" t="s">
        <v>194</v>
      </c>
      <c r="R66" s="160">
        <v>94928</v>
      </c>
    </row>
    <row r="67" spans="1:18" ht="16.350000000000001" customHeight="1" x14ac:dyDescent="0.25">
      <c r="A67" s="144"/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13" t="s">
        <v>117</v>
      </c>
      <c r="Q67" s="159" t="s">
        <v>169</v>
      </c>
      <c r="R67" s="160">
        <v>546695</v>
      </c>
    </row>
    <row r="68" spans="1:18" ht="16.350000000000001" customHeight="1" x14ac:dyDescent="0.25">
      <c r="A68" s="144"/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13" t="s">
        <v>118</v>
      </c>
      <c r="Q68" s="159" t="s">
        <v>170</v>
      </c>
      <c r="R68" s="160">
        <v>3239737</v>
      </c>
    </row>
    <row r="69" spans="1:18" ht="16.350000000000001" customHeight="1" x14ac:dyDescent="0.25">
      <c r="A69" s="144"/>
      <c r="B69" s="144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13" t="s">
        <v>119</v>
      </c>
      <c r="Q69" s="159" t="s">
        <v>171</v>
      </c>
      <c r="R69" s="160">
        <v>2668310</v>
      </c>
    </row>
    <row r="70" spans="1:18" ht="16.350000000000001" customHeight="1" x14ac:dyDescent="0.25">
      <c r="A70" s="144"/>
      <c r="B70" s="144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13" t="s">
        <v>120</v>
      </c>
      <c r="Q70" s="159" t="s">
        <v>172</v>
      </c>
      <c r="R70" s="160">
        <v>1049574</v>
      </c>
    </row>
    <row r="71" spans="1:18" ht="16.350000000000001" customHeight="1" x14ac:dyDescent="0.25">
      <c r="A71" s="144"/>
      <c r="B71" s="144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13" t="s">
        <v>138</v>
      </c>
      <c r="Q71" s="159" t="s">
        <v>173</v>
      </c>
      <c r="R71" s="160">
        <v>2735139</v>
      </c>
    </row>
    <row r="72" spans="1:18" ht="16.350000000000001" customHeight="1" x14ac:dyDescent="0.25">
      <c r="A72" s="144"/>
      <c r="B72" s="144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13" t="s">
        <v>121</v>
      </c>
      <c r="Q72" s="159" t="s">
        <v>174</v>
      </c>
      <c r="R72" s="160">
        <v>4486214</v>
      </c>
    </row>
    <row r="73" spans="1:18" ht="16.350000000000001" customHeight="1" x14ac:dyDescent="0.25">
      <c r="A73" s="144"/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13" t="s">
        <v>122</v>
      </c>
      <c r="Q73" s="159" t="s">
        <v>175</v>
      </c>
      <c r="R73" s="160">
        <v>1178443</v>
      </c>
    </row>
    <row r="74" spans="1:18" ht="16.350000000000001" customHeight="1" x14ac:dyDescent="0.25">
      <c r="A74" s="144"/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13" t="s">
        <v>140</v>
      </c>
      <c r="Q74" s="159" t="s">
        <v>176</v>
      </c>
      <c r="R74" s="160">
        <v>3779265</v>
      </c>
    </row>
    <row r="75" spans="1:18" ht="16.350000000000001" customHeight="1" x14ac:dyDescent="0.25">
      <c r="A75" s="144"/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13" t="s">
        <v>123</v>
      </c>
      <c r="Q75" s="159" t="s">
        <v>177</v>
      </c>
      <c r="R75" s="160">
        <v>1046039</v>
      </c>
    </row>
    <row r="76" spans="1:18" ht="16.350000000000001" customHeight="1" x14ac:dyDescent="0.25">
      <c r="A76" s="144"/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13" t="s">
        <v>124</v>
      </c>
      <c r="Q76" s="159" t="s">
        <v>178</v>
      </c>
      <c r="R76" s="160">
        <v>1675758</v>
      </c>
    </row>
    <row r="77" spans="1:18" ht="16.350000000000001" customHeight="1" x14ac:dyDescent="0.25">
      <c r="A77" s="144"/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13" t="s">
        <v>134</v>
      </c>
      <c r="Q77" s="159" t="s">
        <v>179</v>
      </c>
      <c r="R77" s="160">
        <v>30551</v>
      </c>
    </row>
    <row r="78" spans="1:18" ht="16.350000000000001" customHeight="1" x14ac:dyDescent="0.25">
      <c r="A78" s="144"/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13" t="s">
        <v>125</v>
      </c>
      <c r="Q78" s="159" t="s">
        <v>180</v>
      </c>
      <c r="R78" s="160">
        <v>1471459</v>
      </c>
    </row>
    <row r="79" spans="1:18" ht="16.350000000000001" customHeight="1" x14ac:dyDescent="0.25">
      <c r="A79" s="144"/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13" t="s">
        <v>126</v>
      </c>
      <c r="Q79" s="159" t="s">
        <v>181</v>
      </c>
      <c r="R79" s="160">
        <v>3264841</v>
      </c>
    </row>
    <row r="80" spans="1:18" ht="16.350000000000001" customHeight="1" x14ac:dyDescent="0.25">
      <c r="A80" s="144"/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13" t="s">
        <v>135</v>
      </c>
      <c r="Q80" s="159" t="s">
        <v>182</v>
      </c>
      <c r="R80" s="160">
        <v>1570316</v>
      </c>
    </row>
    <row r="81" spans="1:18" ht="16.350000000000001" customHeight="1" x14ac:dyDescent="0.25">
      <c r="A81" s="144"/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13" t="s">
        <v>127</v>
      </c>
      <c r="Q81" s="159" t="s">
        <v>183</v>
      </c>
      <c r="R81" s="160">
        <v>1382811</v>
      </c>
    </row>
    <row r="82" spans="1:18" ht="16.350000000000001" customHeight="1" x14ac:dyDescent="0.25">
      <c r="A82" s="144"/>
      <c r="B82" s="144"/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  <c r="O82" s="144"/>
      <c r="P82" s="113" t="s">
        <v>128</v>
      </c>
      <c r="Q82" s="159" t="s">
        <v>184</v>
      </c>
      <c r="R82" s="160">
        <v>1523990</v>
      </c>
    </row>
    <row r="83" spans="1:18" ht="16.350000000000001" customHeight="1" x14ac:dyDescent="0.25">
      <c r="A83" s="144"/>
      <c r="B83" s="144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13" t="s">
        <v>129</v>
      </c>
      <c r="Q83" s="159" t="s">
        <v>185</v>
      </c>
      <c r="R83" s="160">
        <v>2699223</v>
      </c>
    </row>
    <row r="84" spans="1:18" ht="16.350000000000001" customHeight="1" x14ac:dyDescent="0.25">
      <c r="A84" s="144"/>
      <c r="B84" s="144"/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4"/>
      <c r="P84" s="113" t="s">
        <v>130</v>
      </c>
      <c r="Q84" s="159" t="s">
        <v>193</v>
      </c>
      <c r="R84" s="160">
        <v>305397</v>
      </c>
    </row>
    <row r="85" spans="1:18" ht="16.350000000000001" customHeight="1" x14ac:dyDescent="0.25">
      <c r="A85" s="144"/>
      <c r="B85" s="144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13" t="s">
        <v>131</v>
      </c>
      <c r="Q85" s="159" t="s">
        <v>186</v>
      </c>
      <c r="R85" s="160">
        <v>2378803</v>
      </c>
    </row>
    <row r="86" spans="1:18" ht="16.350000000000001" customHeight="1" x14ac:dyDescent="0.25">
      <c r="A86" s="144"/>
      <c r="B86" s="144"/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13" t="s">
        <v>192</v>
      </c>
      <c r="Q86" s="159" t="s">
        <v>188</v>
      </c>
      <c r="R86" s="160">
        <v>536000</v>
      </c>
    </row>
    <row r="87" spans="1:18" ht="16.350000000000001" customHeight="1" x14ac:dyDescent="0.25">
      <c r="A87" s="144"/>
      <c r="B87" s="144"/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  <c r="O87" s="144"/>
      <c r="P87" s="113" t="s">
        <v>132</v>
      </c>
      <c r="Q87" s="159" t="s">
        <v>187</v>
      </c>
      <c r="R87" s="160">
        <v>1367398</v>
      </c>
    </row>
    <row r="88" spans="1:18" ht="16.350000000000001" customHeight="1" x14ac:dyDescent="0.25">
      <c r="A88" s="144"/>
      <c r="B88" s="144"/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14" t="s">
        <v>139</v>
      </c>
      <c r="Q88" s="161" t="s">
        <v>189</v>
      </c>
      <c r="R88" s="162">
        <v>1155346</v>
      </c>
    </row>
  </sheetData>
  <sheetProtection algorithmName="SHA-512" hashValue="TQCsNYRzcHuQn4JRyMCJZ5WP0KOQyIm/GCPu8Rd/Ee6RpjwZKVW2tdXXCU5Mjkx60b9DAzLozkJc63DLbSA8gg==" saltValue="645lKXoD5KPNLc+sT31gxw==" spinCount="100000" sheet="1" objects="1" scenarios="1" formatCells="0"/>
  <dataValidations count="3">
    <dataValidation type="list" allowBlank="1" showInputMessage="1" showErrorMessage="1" sqref="E56" xr:uid="{E062CECB-64A6-4FCD-A5C6-7D98DB67108B}">
      <formula1>"Show,Hide"</formula1>
    </dataValidation>
    <dataValidation type="list" allowBlank="1" showInputMessage="1" showErrorMessage="1" sqref="E54" xr:uid="{0A400146-1F7A-43DB-B388-C827A53ECE81}">
      <formula1>"White, Gray, Black"</formula1>
    </dataValidation>
    <dataValidation type="whole" allowBlank="1" showInputMessage="1" showErrorMessage="1" errorTitle="Font Size Error" error="Please input whole number between 1 and 50." sqref="M51" xr:uid="{65DFCDC2-8FED-4CC4-9863-73D14479EA19}">
      <formula1>1</formula1>
      <formula2>50</formula2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Option Button 1">
              <controlPr defaultSize="0" autoFill="0" autoLine="0" autoPict="0" altText="No Text">
                <anchor moveWithCells="1">
                  <from>
                    <xdr:col>10</xdr:col>
                    <xdr:colOff>1104900</xdr:colOff>
                    <xdr:row>45</xdr:row>
                    <xdr:rowOff>57150</xdr:rowOff>
                  </from>
                  <to>
                    <xdr:col>12</xdr:col>
                    <xdr:colOff>504825</xdr:colOff>
                    <xdr:row>46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Group Box 2">
              <controlPr defaultSize="0" autoFill="0" autoPict="0">
                <anchor moveWithCells="1">
                  <from>
                    <xdr:col>10</xdr:col>
                    <xdr:colOff>866775</xdr:colOff>
                    <xdr:row>44</xdr:row>
                    <xdr:rowOff>95250</xdr:rowOff>
                  </from>
                  <to>
                    <xdr:col>13</xdr:col>
                    <xdr:colOff>180975</xdr:colOff>
                    <xdr:row>51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Option Button 3">
              <controlPr defaultSize="0" autoFill="0" autoLine="0" autoPict="0" altText="Country Names">
                <anchor moveWithCells="1">
                  <from>
                    <xdr:col>10</xdr:col>
                    <xdr:colOff>1104900</xdr:colOff>
                    <xdr:row>46</xdr:row>
                    <xdr:rowOff>104775</xdr:rowOff>
                  </from>
                  <to>
                    <xdr:col>12</xdr:col>
                    <xdr:colOff>504825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Option Button 4">
              <controlPr defaultSize="0" autoFill="0" autoLine="0" autoPict="0" altText="Country Names">
                <anchor moveWithCells="1">
                  <from>
                    <xdr:col>10</xdr:col>
                    <xdr:colOff>1104900</xdr:colOff>
                    <xdr:row>47</xdr:row>
                    <xdr:rowOff>171450</xdr:rowOff>
                  </from>
                  <to>
                    <xdr:col>12</xdr:col>
                    <xdr:colOff>504825</xdr:colOff>
                    <xdr:row>49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Option Button 5">
              <controlPr defaultSize="0" autoFill="0" autoLine="0" autoPict="0" macro="[0]!InstructionsOnOff">
                <anchor moveWithCells="1">
                  <from>
                    <xdr:col>19</xdr:col>
                    <xdr:colOff>47625</xdr:colOff>
                    <xdr:row>5</xdr:row>
                    <xdr:rowOff>123825</xdr:rowOff>
                  </from>
                  <to>
                    <xdr:col>19</xdr:col>
                    <xdr:colOff>447675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Option Button 6">
              <controlPr defaultSize="0" autoFill="0" autoLine="0" autoPict="0" macro="[0]!InstructionsOnOff">
                <anchor moveWithCells="1">
                  <from>
                    <xdr:col>19</xdr:col>
                    <xdr:colOff>514350</xdr:colOff>
                    <xdr:row>5</xdr:row>
                    <xdr:rowOff>123825</xdr:rowOff>
                  </from>
                  <to>
                    <xdr:col>20</xdr:col>
                    <xdr:colOff>314325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Group Box 7">
              <controlPr defaultSize="0" autoFill="0" autoPict="0">
                <anchor moveWithCells="1">
                  <from>
                    <xdr:col>19</xdr:col>
                    <xdr:colOff>0</xdr:colOff>
                    <xdr:row>5</xdr:row>
                    <xdr:rowOff>0</xdr:rowOff>
                  </from>
                  <to>
                    <xdr:col>20</xdr:col>
                    <xdr:colOff>400050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3A13B-28AD-4C9A-B575-DD5388262D29}">
  <sheetPr codeName="Sheet1"/>
  <dimension ref="B1:T84"/>
  <sheetViews>
    <sheetView showGridLines="0" showRowColHeaders="0" workbookViewId="0">
      <pane ySplit="2" topLeftCell="A3" activePane="bottomLeft" state="frozen"/>
      <selection pane="bottomLeft" activeCell="N13" sqref="N13:O17"/>
    </sheetView>
  </sheetViews>
  <sheetFormatPr defaultRowHeight="15" x14ac:dyDescent="0.25"/>
  <cols>
    <col min="1" max="1" width="3.7109375" style="63" customWidth="1"/>
    <col min="2" max="2" width="6.140625" style="63" bestFit="1" customWidth="1"/>
    <col min="3" max="3" width="12.140625" style="63" bestFit="1" customWidth="1"/>
    <col min="4" max="4" width="14" style="63" bestFit="1" customWidth="1"/>
    <col min="5" max="5" width="16.42578125" style="63" bestFit="1" customWidth="1"/>
    <col min="6" max="6" width="9.42578125" style="63" bestFit="1" customWidth="1"/>
    <col min="7" max="7" width="10.140625" style="63" bestFit="1" customWidth="1"/>
    <col min="8" max="8" width="15.5703125" style="63" bestFit="1" customWidth="1"/>
    <col min="9" max="9" width="3.7109375" style="63" customWidth="1"/>
    <col min="10" max="10" width="17.5703125" style="63" bestFit="1" customWidth="1"/>
    <col min="11" max="11" width="9.5703125" style="63" bestFit="1" customWidth="1"/>
    <col min="12" max="12" width="3.7109375" style="63" customWidth="1"/>
    <col min="13" max="13" width="9.140625" style="63"/>
    <col min="14" max="14" width="14.85546875" style="63" bestFit="1" customWidth="1"/>
    <col min="15" max="15" width="17.7109375" style="63" bestFit="1" customWidth="1"/>
    <col min="16" max="16" width="3.7109375" style="63" customWidth="1"/>
    <col min="17" max="17" width="12.42578125" style="63" bestFit="1" customWidth="1"/>
    <col min="18" max="18" width="3.7109375" style="63" customWidth="1"/>
    <col min="19" max="19" width="11.42578125" style="63" bestFit="1" customWidth="1"/>
    <col min="20" max="16384" width="9.140625" style="63"/>
  </cols>
  <sheetData>
    <row r="1" spans="2:19" x14ac:dyDescent="0.25">
      <c r="B1" s="60"/>
      <c r="C1" s="60"/>
      <c r="D1" s="60"/>
      <c r="E1" s="71"/>
      <c r="F1" s="61"/>
      <c r="G1" s="61"/>
      <c r="H1" s="72"/>
      <c r="I1" s="60"/>
      <c r="J1" s="60"/>
      <c r="K1" s="61"/>
      <c r="L1" s="60"/>
      <c r="M1" s="60"/>
    </row>
    <row r="2" spans="2:19" x14ac:dyDescent="0.25">
      <c r="B2" s="73" t="s">
        <v>1</v>
      </c>
      <c r="C2" s="74" t="s">
        <v>19</v>
      </c>
      <c r="D2" s="74" t="s">
        <v>20</v>
      </c>
      <c r="E2" s="75" t="s">
        <v>25</v>
      </c>
      <c r="F2" s="73" t="s">
        <v>21</v>
      </c>
      <c r="G2" s="73" t="s">
        <v>4</v>
      </c>
      <c r="H2" s="76" t="s">
        <v>22</v>
      </c>
      <c r="I2" s="60"/>
      <c r="J2" s="74" t="s">
        <v>1</v>
      </c>
      <c r="K2" s="83">
        <v>81</v>
      </c>
      <c r="L2" s="60"/>
      <c r="M2" s="60"/>
      <c r="N2" s="69" t="s">
        <v>7</v>
      </c>
      <c r="O2" s="69" t="s">
        <v>8</v>
      </c>
      <c r="P2" s="60"/>
      <c r="Q2" s="85" t="s">
        <v>10</v>
      </c>
      <c r="R2" s="60"/>
      <c r="S2" s="73" t="s">
        <v>14</v>
      </c>
    </row>
    <row r="3" spans="2:19" x14ac:dyDescent="0.25">
      <c r="B3" s="77">
        <v>1</v>
      </c>
      <c r="C3" s="78" t="str">
        <f t="shared" ref="C3:C34" si="0">"rusmap"&amp;B3</f>
        <v>rusmap1</v>
      </c>
      <c r="D3" s="78" t="str">
        <f t="shared" ref="D3:D34" si="1">"rustext"&amp;B3</f>
        <v>rustext1</v>
      </c>
      <c r="E3" s="79" t="str">
        <f>IF(LEN(INDEX(Dashboard!P$8:P$88,$B3,1))&gt;0,INDEX(Dashboard!P$8:P$88,$B3,1),"")</f>
        <v>Adygea</v>
      </c>
      <c r="F3" s="80" t="str">
        <f>IF(LEN(INDEX(Dashboard!Q$8:Q$88,$B3,1))&gt;0,INDEX(Dashboard!Q$8:Q$88,$B3,1),"")</f>
        <v>AD</v>
      </c>
      <c r="G3" s="81">
        <f>IF(LEN(INDEX(Dashboard!R$8:R$88,$B3,1))&gt;0,INDEX(Dashboard!R$8:R$88,$B3,1),"")</f>
        <v>447109</v>
      </c>
      <c r="H3" s="82" t="str">
        <f t="shared" ref="H3:H34" si="2">IF($Q$3=1,"",IF($Q$3=3,F3,E3))</f>
        <v>Adygea</v>
      </c>
      <c r="I3" s="60"/>
      <c r="J3" s="74" t="s">
        <v>9</v>
      </c>
      <c r="K3" s="80" t="str">
        <f>INDEX($C$3:$C$83,actorder,1)</f>
        <v>rusmap81</v>
      </c>
      <c r="L3" s="60"/>
      <c r="M3" s="70"/>
      <c r="N3" s="54"/>
      <c r="O3" s="44"/>
      <c r="P3" s="60"/>
      <c r="Q3" s="77">
        <v>2</v>
      </c>
      <c r="R3" s="60"/>
      <c r="S3" s="77">
        <v>1</v>
      </c>
    </row>
    <row r="4" spans="2:19" x14ac:dyDescent="0.25">
      <c r="B4" s="80">
        <f t="shared" ref="B4:B35" si="3">B3+1</f>
        <v>2</v>
      </c>
      <c r="C4" s="78" t="str">
        <f t="shared" si="0"/>
        <v>rusmap2</v>
      </c>
      <c r="D4" s="78" t="str">
        <f t="shared" si="1"/>
        <v>rustext2</v>
      </c>
      <c r="E4" s="79" t="str">
        <f>IF(LEN(INDEX(Dashboard!P$8:P$88,$B4,1))&gt;0,INDEX(Dashboard!P$8:P$88,$B4,1),"")</f>
        <v>Altai Krai</v>
      </c>
      <c r="F4" s="80" t="str">
        <f>IF(LEN(INDEX(Dashboard!Q$8:Q$88,$B4,1))&gt;0,INDEX(Dashboard!Q$8:Q$88,$B4,1),"")</f>
        <v>AL</v>
      </c>
      <c r="G4" s="81">
        <f>IF(LEN(INDEX(Dashboard!R$8:R$88,$B4,1))&gt;0,INDEX(Dashboard!R$8:R$88,$B4,1),"")</f>
        <v>2607426</v>
      </c>
      <c r="H4" s="82" t="str">
        <f t="shared" si="2"/>
        <v>Altai Krai</v>
      </c>
      <c r="I4" s="60"/>
      <c r="J4" s="74" t="s">
        <v>3</v>
      </c>
      <c r="K4" s="81">
        <f>INDEX($G$3:$G$83,actorder,1)</f>
        <v>1155346</v>
      </c>
      <c r="L4" s="60"/>
      <c r="M4" s="70"/>
      <c r="N4" s="55"/>
      <c r="O4" s="60"/>
      <c r="P4" s="60"/>
      <c r="Q4" s="60"/>
      <c r="R4" s="60"/>
      <c r="S4" s="61"/>
    </row>
    <row r="5" spans="2:19" x14ac:dyDescent="0.25">
      <c r="B5" s="80">
        <f t="shared" si="3"/>
        <v>3</v>
      </c>
      <c r="C5" s="78" t="str">
        <f t="shared" si="0"/>
        <v>rusmap3</v>
      </c>
      <c r="D5" s="78" t="str">
        <f t="shared" si="1"/>
        <v>rustext3</v>
      </c>
      <c r="E5" s="79" t="str">
        <f>IF(LEN(INDEX(Dashboard!P$8:P$88,$B5,1))&gt;0,INDEX(Dashboard!P$8:P$88,$B5,1),"")</f>
        <v>Altai Republic</v>
      </c>
      <c r="F5" s="80" t="str">
        <f>IF(LEN(INDEX(Dashboard!Q$8:Q$88,$B5,1))&gt;0,INDEX(Dashboard!Q$8:Q$88,$B5,1),"")</f>
        <v>GA</v>
      </c>
      <c r="G5" s="81">
        <f>IF(LEN(INDEX(Dashboard!R$8:R$88,$B5,1))&gt;0,INDEX(Dashboard!R$8:R$88,$B5,1),"")</f>
        <v>202947</v>
      </c>
      <c r="H5" s="82" t="str">
        <f t="shared" si="2"/>
        <v>Altai Republic</v>
      </c>
      <c r="I5" s="60"/>
      <c r="J5" s="74" t="s">
        <v>2</v>
      </c>
      <c r="K5" s="80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color2</v>
      </c>
      <c r="L5" s="60"/>
      <c r="M5" s="70"/>
      <c r="N5" s="56"/>
      <c r="O5" s="60"/>
      <c r="P5" s="60"/>
      <c r="Q5" s="61"/>
      <c r="R5" s="60"/>
      <c r="S5" s="61"/>
    </row>
    <row r="6" spans="2:19" x14ac:dyDescent="0.25">
      <c r="B6" s="80">
        <f t="shared" si="3"/>
        <v>4</v>
      </c>
      <c r="C6" s="78" t="str">
        <f t="shared" si="0"/>
        <v>rusmap4</v>
      </c>
      <c r="D6" s="78" t="str">
        <f t="shared" si="1"/>
        <v>rustext4</v>
      </c>
      <c r="E6" s="79" t="str">
        <f>IF(LEN(INDEX(Dashboard!P$8:P$88,$B6,1))&gt;0,INDEX(Dashboard!P$8:P$88,$B6,1),"")</f>
        <v>Amur</v>
      </c>
      <c r="F6" s="80" t="str">
        <f>IF(LEN(INDEX(Dashboard!Q$8:Q$88,$B6,1))&gt;0,INDEX(Dashboard!Q$8:Q$88,$B6,1),"")</f>
        <v>AM</v>
      </c>
      <c r="G6" s="81">
        <f>IF(LEN(INDEX(Dashboard!R$8:R$88,$B6,1))&gt;0,INDEX(Dashboard!R$8:R$88,$B6,1),"")</f>
        <v>902844</v>
      </c>
      <c r="H6" s="82" t="str">
        <f t="shared" si="2"/>
        <v>Amur</v>
      </c>
      <c r="I6" s="60"/>
      <c r="J6" s="74" t="s">
        <v>11</v>
      </c>
      <c r="K6" s="80" t="str">
        <f>INDEX($D$3:$D$83,actorder,1)</f>
        <v>rustext81</v>
      </c>
      <c r="L6" s="60"/>
      <c r="M6" s="70"/>
      <c r="N6" s="57"/>
      <c r="O6" s="60"/>
      <c r="P6" s="60"/>
      <c r="Q6" s="60"/>
      <c r="R6" s="60"/>
      <c r="S6" s="60"/>
    </row>
    <row r="7" spans="2:19" x14ac:dyDescent="0.25">
      <c r="B7" s="80">
        <f t="shared" si="3"/>
        <v>5</v>
      </c>
      <c r="C7" s="78" t="str">
        <f t="shared" si="0"/>
        <v>rusmap5</v>
      </c>
      <c r="D7" s="78" t="str">
        <f t="shared" si="1"/>
        <v>rustext5</v>
      </c>
      <c r="E7" s="79" t="str">
        <f>IF(LEN(INDEX(Dashboard!P$8:P$88,$B7,1))&gt;0,INDEX(Dashboard!P$8:P$88,$B7,1),"")</f>
        <v>Arkhangelsk</v>
      </c>
      <c r="F7" s="80" t="str">
        <f>IF(LEN(INDEX(Dashboard!Q$8:Q$88,$B7,1))&gt;0,INDEX(Dashboard!Q$8:Q$88,$B7,1),"")</f>
        <v>AR</v>
      </c>
      <c r="G7" s="81">
        <f>IF(LEN(INDEX(Dashboard!R$8:R$88,$B7,1))&gt;0,INDEX(Dashboard!R$8:R$88,$B7,1),"")</f>
        <v>1336539</v>
      </c>
      <c r="H7" s="82" t="str">
        <f t="shared" si="2"/>
        <v>Arkhangelsk</v>
      </c>
      <c r="I7" s="60"/>
      <c r="J7" s="74" t="s">
        <v>12</v>
      </c>
      <c r="K7" s="80" t="str">
        <f>INDEX($H$3:$H$83,actorder,1)</f>
        <v>Zabaykalsky</v>
      </c>
      <c r="L7" s="60"/>
      <c r="M7" s="70"/>
      <c r="N7" s="58"/>
      <c r="O7" s="60"/>
      <c r="P7" s="60"/>
      <c r="Q7" s="60"/>
      <c r="R7" s="60"/>
      <c r="S7" s="60"/>
    </row>
    <row r="8" spans="2:19" x14ac:dyDescent="0.25">
      <c r="B8" s="80">
        <f t="shared" si="3"/>
        <v>6</v>
      </c>
      <c r="C8" s="78" t="str">
        <f t="shared" si="0"/>
        <v>rusmap6</v>
      </c>
      <c r="D8" s="78" t="str">
        <f t="shared" si="1"/>
        <v>rustext6</v>
      </c>
      <c r="E8" s="79" t="str">
        <f>IF(LEN(INDEX(Dashboard!P$8:P$88,$B8,1))&gt;0,INDEX(Dashboard!P$8:P$88,$B8,1),"")</f>
        <v>Astrakhan</v>
      </c>
      <c r="F8" s="80" t="str">
        <f>IF(LEN(INDEX(Dashboard!Q$8:Q$88,$B8,1))&gt;0,INDEX(Dashboard!Q$8:Q$88,$B8,1),"")</f>
        <v>AO</v>
      </c>
      <c r="G8" s="81">
        <f>IF(LEN(INDEX(Dashboard!R$8:R$88,$B8,1))&gt;0,INDEX(Dashboard!R$8:R$88,$B8,1),"")</f>
        <v>1005276</v>
      </c>
      <c r="H8" s="82" t="str">
        <f t="shared" si="2"/>
        <v>Astrakhan</v>
      </c>
      <c r="I8" s="60"/>
      <c r="J8" s="84"/>
      <c r="K8" s="77"/>
      <c r="L8" s="60"/>
      <c r="M8" s="60"/>
      <c r="N8" s="60"/>
      <c r="O8" s="60"/>
      <c r="P8" s="60"/>
      <c r="Q8" s="60"/>
      <c r="R8" s="60"/>
      <c r="S8" s="60"/>
    </row>
    <row r="9" spans="2:19" x14ac:dyDescent="0.25">
      <c r="B9" s="80">
        <f t="shared" si="3"/>
        <v>7</v>
      </c>
      <c r="C9" s="78" t="str">
        <f t="shared" si="0"/>
        <v>rusmap7</v>
      </c>
      <c r="D9" s="78" t="str">
        <f t="shared" si="1"/>
        <v>rustext7</v>
      </c>
      <c r="E9" s="79" t="str">
        <f>IF(LEN(INDEX(Dashboard!P$8:P$88,$B9,1))&gt;0,INDEX(Dashboard!P$8:P$88,$B9,1),"")</f>
        <v>Bashkortostan</v>
      </c>
      <c r="F9" s="80" t="str">
        <f>IF(LEN(INDEX(Dashboard!Q$8:Q$88,$B9,1))&gt;0,INDEX(Dashboard!Q$8:Q$88,$B9,1),"")</f>
        <v>BA</v>
      </c>
      <c r="G9" s="81">
        <f>IF(LEN(INDEX(Dashboard!R$8:R$88,$B9,1))&gt;0,INDEX(Dashboard!R$8:R$88,$B9,1),"")</f>
        <v>4104336</v>
      </c>
      <c r="H9" s="82" t="str">
        <f t="shared" si="2"/>
        <v>Bashkortostan</v>
      </c>
      <c r="I9" s="60"/>
      <c r="J9" s="74" t="s">
        <v>24</v>
      </c>
      <c r="K9" s="80">
        <f>MAX(B$1:B$84)</f>
        <v>81</v>
      </c>
      <c r="L9" s="60"/>
      <c r="M9" s="60"/>
      <c r="N9" s="60"/>
      <c r="O9" s="60"/>
      <c r="P9" s="60"/>
      <c r="Q9" s="60"/>
      <c r="R9" s="60"/>
      <c r="S9" s="60"/>
    </row>
    <row r="10" spans="2:19" x14ac:dyDescent="0.25">
      <c r="B10" s="80">
        <f t="shared" si="3"/>
        <v>8</v>
      </c>
      <c r="C10" s="78" t="str">
        <f t="shared" si="0"/>
        <v>rusmap8</v>
      </c>
      <c r="D10" s="78" t="str">
        <f t="shared" si="1"/>
        <v>rustext8</v>
      </c>
      <c r="E10" s="79" t="str">
        <f>IF(LEN(INDEX(Dashboard!P$8:P$88,$B10,1))&gt;0,INDEX(Dashboard!P$8:P$88,$B10,1),"")</f>
        <v>Belgorod</v>
      </c>
      <c r="F10" s="80" t="str">
        <f>IF(LEN(INDEX(Dashboard!Q$8:Q$88,$B10,1))&gt;0,INDEX(Dashboard!Q$8:Q$88,$B10,1),"")</f>
        <v>BO</v>
      </c>
      <c r="G10" s="81">
        <f>IF(LEN(INDEX(Dashboard!R$8:R$88,$B10,1))&gt;0,INDEX(Dashboard!R$8:R$88,$B10,1),"")</f>
        <v>1511620</v>
      </c>
      <c r="H10" s="82" t="str">
        <f t="shared" si="2"/>
        <v>Belgorod</v>
      </c>
      <c r="I10" s="60"/>
      <c r="J10" s="60"/>
      <c r="K10" s="61"/>
      <c r="L10" s="60"/>
      <c r="M10" s="60"/>
      <c r="N10" s="60"/>
      <c r="O10" s="60"/>
      <c r="P10" s="60"/>
      <c r="Q10" s="60"/>
      <c r="R10" s="60"/>
      <c r="S10" s="60"/>
    </row>
    <row r="11" spans="2:19" x14ac:dyDescent="0.25">
      <c r="B11" s="80">
        <f t="shared" si="3"/>
        <v>9</v>
      </c>
      <c r="C11" s="78" t="str">
        <f t="shared" si="0"/>
        <v>rusmap9</v>
      </c>
      <c r="D11" s="78" t="str">
        <f t="shared" si="1"/>
        <v>rustext9</v>
      </c>
      <c r="E11" s="79" t="str">
        <f>IF(LEN(INDEX(Dashboard!P$8:P$88,$B11,1))&gt;0,INDEX(Dashboard!P$8:P$88,$B11,1),"")</f>
        <v>Bryansk</v>
      </c>
      <c r="F11" s="80" t="str">
        <f>IF(LEN(INDEX(Dashboard!Q$8:Q$88,$B11,1))&gt;0,INDEX(Dashboard!Q$8:Q$88,$B11,1),"")</f>
        <v>BR</v>
      </c>
      <c r="G11" s="81">
        <f>IF(LEN(INDEX(Dashboard!R$8:R$88,$B11,1))&gt;0,INDEX(Dashboard!R$8:R$88,$B11,1),"")</f>
        <v>1378941</v>
      </c>
      <c r="H11" s="82" t="str">
        <f t="shared" si="2"/>
        <v>Bryansk</v>
      </c>
      <c r="I11" s="60"/>
      <c r="J11" s="77" t="s">
        <v>207</v>
      </c>
      <c r="K11" s="61"/>
      <c r="L11" s="60"/>
      <c r="M11" s="137" t="s">
        <v>26</v>
      </c>
      <c r="N11" s="138"/>
      <c r="O11" s="139"/>
      <c r="P11" s="60"/>
      <c r="Q11" s="60"/>
      <c r="R11" s="60"/>
      <c r="S11" s="60"/>
    </row>
    <row r="12" spans="2:19" x14ac:dyDescent="0.25">
      <c r="B12" s="80">
        <f t="shared" si="3"/>
        <v>10</v>
      </c>
      <c r="C12" s="78" t="str">
        <f t="shared" si="0"/>
        <v>rusmap10</v>
      </c>
      <c r="D12" s="78" t="str">
        <f t="shared" si="1"/>
        <v>rustext10</v>
      </c>
      <c r="E12" s="79" t="str">
        <f>IF(LEN(INDEX(Dashboard!P$8:P$88,$B12,1))&gt;0,INDEX(Dashboard!P$8:P$88,$B12,1),"")</f>
        <v>Buryatia</v>
      </c>
      <c r="F12" s="80" t="str">
        <f>IF(LEN(INDEX(Dashboard!Q$8:Q$88,$B12,1))&gt;0,INDEX(Dashboard!Q$8:Q$88,$B12,1),"")</f>
        <v>BU</v>
      </c>
      <c r="G12" s="81">
        <f>IF(LEN(INDEX(Dashboard!R$8:R$88,$B12,1))&gt;0,INDEX(Dashboard!R$8:R$88,$B12,1),"")</f>
        <v>981238</v>
      </c>
      <c r="H12" s="82" t="str">
        <f t="shared" si="2"/>
        <v>Buryatia</v>
      </c>
      <c r="I12" s="60"/>
      <c r="J12" s="163">
        <f>IF(SUM(G18:G83)=J13,J13,1)</f>
        <v>111006688</v>
      </c>
      <c r="K12" s="61"/>
      <c r="L12" s="60"/>
      <c r="M12" s="140" t="s">
        <v>27</v>
      </c>
      <c r="N12" s="141" t="s">
        <v>5</v>
      </c>
      <c r="O12" s="142" t="s">
        <v>6</v>
      </c>
      <c r="P12" s="60"/>
      <c r="Q12" s="60"/>
      <c r="R12" s="60"/>
      <c r="S12" s="60"/>
    </row>
    <row r="13" spans="2:19" x14ac:dyDescent="0.25">
      <c r="B13" s="80">
        <f t="shared" si="3"/>
        <v>11</v>
      </c>
      <c r="C13" s="78" t="str">
        <f t="shared" si="0"/>
        <v>rusmap11</v>
      </c>
      <c r="D13" s="78" t="str">
        <f t="shared" si="1"/>
        <v>rustext11</v>
      </c>
      <c r="E13" s="79" t="str">
        <f>IF(LEN(INDEX(Dashboard!P$8:P$88,$B13,1))&gt;0,INDEX(Dashboard!P$8:P$88,$B13,1),"")</f>
        <v>Chechnya</v>
      </c>
      <c r="F13" s="80" t="str">
        <f>IF(LEN(INDEX(Dashboard!Q$8:Q$88,$B13,1))&gt;0,INDEX(Dashboard!Q$8:Q$88,$B13,1),"")</f>
        <v>CN</v>
      </c>
      <c r="G13" s="81">
        <f>IF(LEN(INDEX(Dashboard!R$8:R$88,$B13,1))&gt;0,INDEX(Dashboard!R$8:R$88,$B13,1),"")</f>
        <v>1103686</v>
      </c>
      <c r="H13" s="82" t="str">
        <f t="shared" si="2"/>
        <v>Chechnya</v>
      </c>
      <c r="I13" s="60"/>
      <c r="J13" s="163">
        <f>SUM(Dashboard!R23:R88)</f>
        <v>111006688</v>
      </c>
      <c r="K13" s="61"/>
      <c r="L13" s="60"/>
      <c r="M13" s="164"/>
      <c r="N13" s="45">
        <v>0</v>
      </c>
      <c r="O13" s="46">
        <v>500000</v>
      </c>
      <c r="P13" s="60"/>
      <c r="Q13" s="60"/>
      <c r="R13" s="60"/>
      <c r="S13" s="60"/>
    </row>
    <row r="14" spans="2:19" x14ac:dyDescent="0.25">
      <c r="B14" s="80">
        <f t="shared" si="3"/>
        <v>12</v>
      </c>
      <c r="C14" s="78" t="str">
        <f t="shared" si="0"/>
        <v>rusmap12</v>
      </c>
      <c r="D14" s="78" t="str">
        <f t="shared" si="1"/>
        <v>rustext12</v>
      </c>
      <c r="E14" s="79" t="str">
        <f>IF(LEN(INDEX(Dashboard!P$8:P$88,$B14,1))&gt;0,INDEX(Dashboard!P$8:P$88,$B14,1),"")</f>
        <v>Chelyabinsk</v>
      </c>
      <c r="F14" s="80" t="str">
        <f>IF(LEN(INDEX(Dashboard!Q$8:Q$88,$B14,1))&gt;0,INDEX(Dashboard!Q$8:Q$88,$B14,1),"")</f>
        <v>CB</v>
      </c>
      <c r="G14" s="81">
        <f>IF(LEN(INDEX(Dashboard!R$8:R$88,$B14,1))&gt;0,INDEX(Dashboard!R$8:R$88,$B14,1),"")</f>
        <v>3603339</v>
      </c>
      <c r="H14" s="82" t="str">
        <f t="shared" si="2"/>
        <v>Chelyabinsk</v>
      </c>
      <c r="I14" s="60"/>
      <c r="J14" s="60"/>
      <c r="K14" s="61"/>
      <c r="L14" s="60"/>
      <c r="M14" s="165"/>
      <c r="N14" s="47">
        <v>500000</v>
      </c>
      <c r="O14" s="48">
        <v>1500000</v>
      </c>
      <c r="P14" s="60"/>
      <c r="Q14" s="60"/>
      <c r="R14" s="60"/>
      <c r="S14" s="60"/>
    </row>
    <row r="15" spans="2:19" x14ac:dyDescent="0.25">
      <c r="B15" s="80">
        <f t="shared" si="3"/>
        <v>13</v>
      </c>
      <c r="C15" s="78" t="str">
        <f t="shared" si="0"/>
        <v>rusmap13</v>
      </c>
      <c r="D15" s="78" t="str">
        <f t="shared" si="1"/>
        <v>rustext13</v>
      </c>
      <c r="E15" s="79" t="str">
        <f>IF(LEN(INDEX(Dashboard!P$8:P$88,$B15,1))&gt;0,INDEX(Dashboard!P$8:P$88,$B15,1),"")</f>
        <v>Chukotka</v>
      </c>
      <c r="F15" s="80" t="str">
        <f>IF(LEN(INDEX(Dashboard!Q$8:Q$88,$B15,1))&gt;0,INDEX(Dashboard!Q$8:Q$88,$B15,1),"")</f>
        <v>CK</v>
      </c>
      <c r="G15" s="81">
        <f>IF(LEN(INDEX(Dashboard!R$8:R$88,$B15,1))&gt;0,INDEX(Dashboard!R$8:R$88,$B15,1),"")</f>
        <v>53824</v>
      </c>
      <c r="H15" s="82" t="str">
        <f t="shared" si="2"/>
        <v>Chukotka</v>
      </c>
      <c r="I15" s="60"/>
      <c r="J15" s="60"/>
      <c r="K15" s="61"/>
      <c r="L15" s="60"/>
      <c r="M15" s="166"/>
      <c r="N15" s="47">
        <v>1500000</v>
      </c>
      <c r="O15" s="48">
        <v>5000000</v>
      </c>
      <c r="P15" s="60"/>
      <c r="Q15" s="60"/>
      <c r="R15" s="60"/>
      <c r="S15" s="60"/>
    </row>
    <row r="16" spans="2:19" x14ac:dyDescent="0.25">
      <c r="B16" s="80">
        <f t="shared" si="3"/>
        <v>14</v>
      </c>
      <c r="C16" s="78" t="str">
        <f t="shared" si="0"/>
        <v>rusmap14</v>
      </c>
      <c r="D16" s="78" t="str">
        <f t="shared" si="1"/>
        <v>rustext14</v>
      </c>
      <c r="E16" s="79" t="str">
        <f>IF(LEN(INDEX(Dashboard!P$8:P$88,$B16,1))&gt;0,INDEX(Dashboard!P$8:P$88,$B16,1),"")</f>
        <v>Chuvash</v>
      </c>
      <c r="F16" s="80" t="str">
        <f>IF(LEN(INDEX(Dashboard!Q$8:Q$88,$B16,1))&gt;0,INDEX(Dashboard!Q$8:Q$88,$B16,1),"")</f>
        <v>CU</v>
      </c>
      <c r="G16" s="81">
        <f>IF(LEN(INDEX(Dashboard!R$8:R$88,$B16,1))&gt;0,INDEX(Dashboard!R$8:R$88,$B16,1),"")</f>
        <v>1313754</v>
      </c>
      <c r="H16" s="82" t="str">
        <f t="shared" si="2"/>
        <v>Chuvash</v>
      </c>
      <c r="I16" s="60"/>
      <c r="J16" s="60"/>
      <c r="K16" s="61"/>
      <c r="L16" s="60"/>
      <c r="M16" s="167"/>
      <c r="N16" s="47">
        <v>5000000</v>
      </c>
      <c r="O16" s="48">
        <v>10000000</v>
      </c>
      <c r="P16" s="60"/>
      <c r="Q16" s="60"/>
      <c r="R16" s="60"/>
      <c r="S16" s="60"/>
    </row>
    <row r="17" spans="2:20" x14ac:dyDescent="0.25">
      <c r="B17" s="80">
        <f t="shared" si="3"/>
        <v>15</v>
      </c>
      <c r="C17" s="78" t="str">
        <f t="shared" si="0"/>
        <v>rusmap15</v>
      </c>
      <c r="D17" s="78" t="str">
        <f t="shared" si="1"/>
        <v>rustext15</v>
      </c>
      <c r="E17" s="79" t="str">
        <f>IF(LEN(INDEX(Dashboard!P$8:P$88,$B17,1))&gt;0,INDEX(Dashboard!P$8:P$88,$B17,1),"")</f>
        <v>Dagestan</v>
      </c>
      <c r="F17" s="80" t="str">
        <f>IF(LEN(INDEX(Dashboard!Q$8:Q$88,$B17,1))&gt;0,INDEX(Dashboard!Q$8:Q$88,$B17,1),"")</f>
        <v>DA</v>
      </c>
      <c r="G17" s="81">
        <f>IF(LEN(INDEX(Dashboard!R$8:R$88,$B17,1))&gt;0,INDEX(Dashboard!R$8:R$88,$B17,1),"")</f>
        <v>2576531</v>
      </c>
      <c r="H17" s="82" t="str">
        <f t="shared" si="2"/>
        <v>Dagestan</v>
      </c>
      <c r="I17" s="60"/>
      <c r="J17" s="60"/>
      <c r="K17" s="61"/>
      <c r="L17" s="60"/>
      <c r="M17" s="168"/>
      <c r="N17" s="49">
        <v>10000000</v>
      </c>
      <c r="O17" s="50">
        <v>20000000</v>
      </c>
      <c r="P17" s="60"/>
      <c r="Q17" s="60"/>
      <c r="R17" s="60"/>
      <c r="S17" s="60"/>
    </row>
    <row r="18" spans="2:20" x14ac:dyDescent="0.25">
      <c r="B18" s="80">
        <f t="shared" si="3"/>
        <v>16</v>
      </c>
      <c r="C18" s="78" t="str">
        <f t="shared" si="0"/>
        <v>rusmap16</v>
      </c>
      <c r="D18" s="78" t="str">
        <f t="shared" si="1"/>
        <v>rustext16</v>
      </c>
      <c r="E18" s="79" t="str">
        <f>IF(LEN(INDEX(Dashboard!P$8:P$88,$B18,1))&gt;0,INDEX(Dashboard!P$8:P$88,$B18,1),"")</f>
        <v>Ingushetia</v>
      </c>
      <c r="F18" s="80" t="str">
        <f>IF(LEN(INDEX(Dashboard!Q$8:Q$88,$B18,1))&gt;0,INDEX(Dashboard!Q$8:Q$88,$B18,1),"")</f>
        <v>IN</v>
      </c>
      <c r="G18" s="81">
        <f>IF(LEN(INDEX(Dashboard!R$8:R$88,$B18,1))&gt;0,INDEX(Dashboard!R$8:R$88,$B18,1),"")</f>
        <v>412529</v>
      </c>
      <c r="H18" s="82" t="str">
        <f t="shared" si="2"/>
        <v>Ingushetia</v>
      </c>
      <c r="I18" s="60"/>
      <c r="J18" s="60"/>
      <c r="K18" s="61"/>
      <c r="L18" s="60"/>
      <c r="M18" s="62"/>
      <c r="N18" s="60"/>
      <c r="O18" s="60"/>
      <c r="P18" s="60"/>
      <c r="Q18" s="60"/>
      <c r="R18" s="60"/>
      <c r="S18" s="60"/>
    </row>
    <row r="19" spans="2:20" x14ac:dyDescent="0.25">
      <c r="B19" s="80">
        <f t="shared" si="3"/>
        <v>17</v>
      </c>
      <c r="C19" s="78" t="str">
        <f t="shared" si="0"/>
        <v>rusmap17</v>
      </c>
      <c r="D19" s="78" t="str">
        <f t="shared" si="1"/>
        <v>rustext17</v>
      </c>
      <c r="E19" s="79" t="str">
        <f>IF(LEN(INDEX(Dashboard!P$8:P$88,$B19,1))&gt;0,INDEX(Dashboard!P$8:P$88,$B19,1),"")</f>
        <v>Irkutsk</v>
      </c>
      <c r="F19" s="80" t="str">
        <f>IF(LEN(INDEX(Dashboard!Q$8:Q$88,$B19,1))&gt;0,INDEX(Dashboard!Q$8:Q$88,$B19,1),"")</f>
        <v>IR</v>
      </c>
      <c r="G19" s="81">
        <f>IF(LEN(INDEX(Dashboard!R$8:R$88,$B19,1))&gt;0,INDEX(Dashboard!R$8:R$88,$B19,1),"")</f>
        <v>2581705</v>
      </c>
      <c r="H19" s="82" t="str">
        <f t="shared" si="2"/>
        <v>Irkutsk</v>
      </c>
      <c r="I19" s="60"/>
      <c r="J19" s="60"/>
      <c r="K19" s="61"/>
      <c r="L19" s="60"/>
      <c r="M19" s="60"/>
      <c r="N19" s="60"/>
      <c r="O19" s="60"/>
      <c r="P19" s="60"/>
      <c r="Q19" s="60"/>
      <c r="R19" s="60"/>
      <c r="S19" s="60"/>
      <c r="T19" s="60"/>
    </row>
    <row r="20" spans="2:20" x14ac:dyDescent="0.25">
      <c r="B20" s="80">
        <f t="shared" si="3"/>
        <v>18</v>
      </c>
      <c r="C20" s="78" t="str">
        <f t="shared" si="0"/>
        <v>rusmap18</v>
      </c>
      <c r="D20" s="78" t="str">
        <f t="shared" si="1"/>
        <v>rustext18</v>
      </c>
      <c r="E20" s="79" t="str">
        <f>IF(LEN(INDEX(Dashboard!P$8:P$88,$B20,1))&gt;0,INDEX(Dashboard!P$8:P$88,$B20,1),"")</f>
        <v>Ivanovo</v>
      </c>
      <c r="F20" s="80" t="str">
        <f>IF(LEN(INDEX(Dashboard!Q$8:Q$88,$B20,1))&gt;0,INDEX(Dashboard!Q$8:Q$88,$B20,1),"")</f>
        <v>IV</v>
      </c>
      <c r="G20" s="81">
        <f>IF(LEN(INDEX(Dashboard!R$8:R$88,$B20,1))&gt;0,INDEX(Dashboard!R$8:R$88,$B20,1),"")</f>
        <v>1148329</v>
      </c>
      <c r="H20" s="82" t="str">
        <f t="shared" si="2"/>
        <v>Ivanovo</v>
      </c>
      <c r="I20" s="60"/>
      <c r="J20" s="60"/>
      <c r="K20" s="61"/>
      <c r="L20" s="60"/>
      <c r="M20" s="169"/>
      <c r="N20" s="170"/>
      <c r="O20" s="170"/>
      <c r="P20" s="60"/>
      <c r="Q20" s="60"/>
      <c r="R20" s="60"/>
      <c r="S20" s="60"/>
      <c r="T20" s="60"/>
    </row>
    <row r="21" spans="2:20" x14ac:dyDescent="0.25">
      <c r="B21" s="80">
        <f t="shared" si="3"/>
        <v>19</v>
      </c>
      <c r="C21" s="78" t="str">
        <f t="shared" si="0"/>
        <v>rusmap19</v>
      </c>
      <c r="D21" s="78" t="str">
        <f t="shared" si="1"/>
        <v>rustext19</v>
      </c>
      <c r="E21" s="79" t="str">
        <f>IF(LEN(INDEX(Dashboard!P$8:P$88,$B21,1))&gt;0,INDEX(Dashboard!P$8:P$88,$B21,1),"")</f>
        <v>Jewish</v>
      </c>
      <c r="F21" s="80" t="str">
        <f>IF(LEN(INDEX(Dashboard!Q$8:Q$88,$B21,1))&gt;0,INDEX(Dashboard!Q$8:Q$88,$B21,1),"")</f>
        <v>EA</v>
      </c>
      <c r="G21" s="81">
        <f>IF(LEN(INDEX(Dashboard!R$8:R$88,$B21,1))&gt;0,INDEX(Dashboard!R$8:R$88,$B21,1),"")</f>
        <v>190915</v>
      </c>
      <c r="H21" s="82" t="str">
        <f t="shared" si="2"/>
        <v>Jewish</v>
      </c>
      <c r="I21" s="60"/>
      <c r="J21" s="60"/>
      <c r="K21" s="61"/>
      <c r="L21" s="60"/>
      <c r="M21" s="171"/>
      <c r="N21" s="172"/>
      <c r="O21" s="172"/>
      <c r="P21" s="60"/>
      <c r="Q21" s="60"/>
      <c r="R21" s="60"/>
      <c r="S21" s="60"/>
      <c r="T21" s="60"/>
    </row>
    <row r="22" spans="2:20" x14ac:dyDescent="0.25">
      <c r="B22" s="80">
        <f t="shared" si="3"/>
        <v>20</v>
      </c>
      <c r="C22" s="78" t="str">
        <f t="shared" si="0"/>
        <v>rusmap20</v>
      </c>
      <c r="D22" s="78" t="str">
        <f t="shared" si="1"/>
        <v>rustext20</v>
      </c>
      <c r="E22" s="79" t="str">
        <f>IF(LEN(INDEX(Dashboard!P$8:P$88,$B22,1))&gt;0,INDEX(Dashboard!P$8:P$88,$B22,1),"")</f>
        <v>Kabardino-Balkar</v>
      </c>
      <c r="F22" s="80" t="str">
        <f>IF(LEN(INDEX(Dashboard!Q$8:Q$88,$B22,1))&gt;0,INDEX(Dashboard!Q$8:Q$88,$B22,1),"")</f>
        <v>KB</v>
      </c>
      <c r="G22" s="81">
        <f>IF(LEN(INDEX(Dashboard!R$8:R$88,$B22,1))&gt;0,INDEX(Dashboard!R$8:R$88,$B22,1),"")</f>
        <v>901494</v>
      </c>
      <c r="H22" s="82" t="str">
        <f t="shared" si="2"/>
        <v>Kabardino-Balkar</v>
      </c>
      <c r="I22" s="60"/>
      <c r="J22" s="60"/>
      <c r="K22" s="61"/>
      <c r="L22" s="60"/>
      <c r="M22" s="173"/>
      <c r="N22" s="174"/>
      <c r="O22" s="174"/>
      <c r="P22" s="60"/>
      <c r="Q22" s="60"/>
      <c r="R22" s="60"/>
      <c r="S22" s="60"/>
      <c r="T22" s="60"/>
    </row>
    <row r="23" spans="2:20" x14ac:dyDescent="0.25">
      <c r="B23" s="80">
        <f t="shared" si="3"/>
        <v>21</v>
      </c>
      <c r="C23" s="78" t="str">
        <f t="shared" si="0"/>
        <v>rusmap21</v>
      </c>
      <c r="D23" s="78" t="str">
        <f t="shared" si="1"/>
        <v>rustext21</v>
      </c>
      <c r="E23" s="79" t="str">
        <f>IF(LEN(INDEX(Dashboard!P$8:P$88,$B23,1))&gt;0,INDEX(Dashboard!P$8:P$88,$B23,1),"")</f>
        <v>Kaliningrad</v>
      </c>
      <c r="F23" s="80" t="str">
        <f>IF(LEN(INDEX(Dashboard!Q$8:Q$88,$B23,1))&gt;0,INDEX(Dashboard!Q$8:Q$88,$B23,1),"")</f>
        <v>KA</v>
      </c>
      <c r="G23" s="81">
        <f>IF(LEN(INDEX(Dashboard!R$8:R$88,$B23,1))&gt;0,INDEX(Dashboard!R$8:R$88,$B23,1),"")</f>
        <v>955281</v>
      </c>
      <c r="H23" s="82" t="str">
        <f t="shared" si="2"/>
        <v>Kaliningrad</v>
      </c>
      <c r="I23" s="60"/>
      <c r="J23" s="60"/>
      <c r="K23" s="61"/>
      <c r="L23" s="60"/>
      <c r="M23" s="175"/>
      <c r="N23" s="174"/>
      <c r="O23" s="174"/>
      <c r="P23" s="60"/>
      <c r="Q23" s="60"/>
      <c r="R23" s="60"/>
      <c r="S23" s="60"/>
      <c r="T23" s="60"/>
    </row>
    <row r="24" spans="2:20" x14ac:dyDescent="0.25">
      <c r="B24" s="80">
        <f t="shared" si="3"/>
        <v>22</v>
      </c>
      <c r="C24" s="78" t="str">
        <f t="shared" si="0"/>
        <v>rusmap22</v>
      </c>
      <c r="D24" s="78" t="str">
        <f t="shared" si="1"/>
        <v>rustext22</v>
      </c>
      <c r="E24" s="79" t="str">
        <f>IF(LEN(INDEX(Dashboard!P$8:P$88,$B24,1))&gt;0,INDEX(Dashboard!P$8:P$88,$B24,1),"")</f>
        <v>Kalmykia</v>
      </c>
      <c r="F24" s="80" t="str">
        <f>IF(LEN(INDEX(Dashboard!Q$8:Q$88,$B24,1))&gt;0,INDEX(Dashboard!Q$8:Q$88,$B24,1),"")</f>
        <v>KM</v>
      </c>
      <c r="G24" s="81">
        <f>IF(LEN(INDEX(Dashboard!R$8:R$88,$B24,1))&gt;0,INDEX(Dashboard!R$8:R$88,$B24,1),"")</f>
        <v>29241</v>
      </c>
      <c r="H24" s="82" t="str">
        <f t="shared" si="2"/>
        <v>Kalmykia</v>
      </c>
      <c r="I24" s="60"/>
      <c r="J24" s="60"/>
      <c r="K24" s="61"/>
      <c r="L24" s="60"/>
      <c r="M24" s="176"/>
      <c r="N24" s="174"/>
      <c r="O24" s="174"/>
      <c r="P24" s="60"/>
      <c r="Q24" s="60"/>
      <c r="R24" s="60"/>
      <c r="S24" s="60"/>
      <c r="T24" s="60"/>
    </row>
    <row r="25" spans="2:20" x14ac:dyDescent="0.25">
      <c r="B25" s="80">
        <f t="shared" si="3"/>
        <v>23</v>
      </c>
      <c r="C25" s="78" t="str">
        <f t="shared" si="0"/>
        <v>rusmap23</v>
      </c>
      <c r="D25" s="78" t="str">
        <f t="shared" si="1"/>
        <v>rustext23</v>
      </c>
      <c r="E25" s="79" t="str">
        <f>IF(LEN(INDEX(Dashboard!P$8:P$88,$B25,1))&gt;0,INDEX(Dashboard!P$8:P$88,$B25,1),"")</f>
        <v>Kaluga</v>
      </c>
      <c r="F25" s="80" t="str">
        <f>IF(LEN(INDEX(Dashboard!Q$8:Q$88,$B25,1))&gt;0,INDEX(Dashboard!Q$8:Q$88,$B25,1),"")</f>
        <v>KG</v>
      </c>
      <c r="G25" s="81">
        <f>IF(LEN(INDEX(Dashboard!R$8:R$88,$B25,1))&gt;0,INDEX(Dashboard!R$8:R$88,$B25,1),"")</f>
        <v>1041641</v>
      </c>
      <c r="H25" s="82" t="str">
        <f t="shared" si="2"/>
        <v>Kaluga</v>
      </c>
      <c r="I25" s="60"/>
      <c r="J25" s="60"/>
      <c r="K25" s="61"/>
      <c r="L25" s="60"/>
      <c r="M25" s="177"/>
      <c r="N25" s="174"/>
      <c r="O25" s="174"/>
      <c r="P25" s="60"/>
      <c r="Q25" s="60"/>
      <c r="R25" s="60"/>
      <c r="S25" s="60"/>
      <c r="T25" s="60"/>
    </row>
    <row r="26" spans="2:20" x14ac:dyDescent="0.25">
      <c r="B26" s="80">
        <f t="shared" si="3"/>
        <v>24</v>
      </c>
      <c r="C26" s="78" t="str">
        <f t="shared" si="0"/>
        <v>rusmap24</v>
      </c>
      <c r="D26" s="78" t="str">
        <f t="shared" si="1"/>
        <v>rustext24</v>
      </c>
      <c r="E26" s="79" t="str">
        <f>IF(LEN(INDEX(Dashboard!P$8:P$88,$B26,1))&gt;0,INDEX(Dashboard!P$8:P$88,$B26,1),"")</f>
        <v>Kamchatka</v>
      </c>
      <c r="F26" s="80" t="str">
        <f>IF(LEN(INDEX(Dashboard!Q$8:Q$88,$B26,1))&gt;0,INDEX(Dashboard!Q$8:Q$88,$B26,1),"")</f>
        <v>KT</v>
      </c>
      <c r="G26" s="81">
        <f>IF(LEN(INDEX(Dashboard!R$8:R$88,$B26,1))&gt;0,INDEX(Dashboard!R$8:R$88,$B26,1),"")</f>
        <v>358801</v>
      </c>
      <c r="H26" s="82" t="str">
        <f t="shared" si="2"/>
        <v>Kamchatka</v>
      </c>
      <c r="I26" s="60"/>
      <c r="J26" s="60"/>
      <c r="K26" s="61"/>
      <c r="L26" s="60"/>
      <c r="M26" s="178"/>
      <c r="N26" s="179"/>
      <c r="O26" s="179"/>
      <c r="P26" s="60"/>
      <c r="Q26" s="60"/>
      <c r="R26" s="60"/>
      <c r="S26" s="60"/>
      <c r="T26" s="60"/>
    </row>
    <row r="27" spans="2:20" x14ac:dyDescent="0.25">
      <c r="B27" s="80">
        <f t="shared" si="3"/>
        <v>25</v>
      </c>
      <c r="C27" s="78" t="str">
        <f t="shared" si="0"/>
        <v>rusmap25</v>
      </c>
      <c r="D27" s="78" t="str">
        <f t="shared" si="1"/>
        <v>rustext25</v>
      </c>
      <c r="E27" s="79" t="str">
        <f>IF(LEN(INDEX(Dashboard!P$8:P$88,$B27,1))&gt;0,INDEX(Dashboard!P$8:P$88,$B27,1),"")</f>
        <v>Karachay</v>
      </c>
      <c r="F27" s="80" t="str">
        <f>IF(LEN(INDEX(Dashboard!Q$8:Q$88,$B27,1))&gt;0,INDEX(Dashboard!Q$8:Q$88,$B27,1),"")</f>
        <v>KC</v>
      </c>
      <c r="G27" s="81">
        <f>IF(LEN(INDEX(Dashboard!R$8:R$88,$B27,1))&gt;0,INDEX(Dashboard!R$8:R$88,$B27,1),"")</f>
        <v>43947</v>
      </c>
      <c r="H27" s="82" t="str">
        <f t="shared" si="2"/>
        <v>Karachay</v>
      </c>
      <c r="I27" s="60"/>
      <c r="J27" s="60"/>
      <c r="K27" s="61"/>
      <c r="L27" s="60"/>
      <c r="M27" s="60"/>
      <c r="N27" s="60"/>
      <c r="O27" s="60"/>
      <c r="P27" s="60"/>
      <c r="Q27" s="60"/>
      <c r="R27" s="60"/>
      <c r="S27" s="60"/>
      <c r="T27" s="60"/>
    </row>
    <row r="28" spans="2:20" x14ac:dyDescent="0.25">
      <c r="B28" s="80">
        <f t="shared" si="3"/>
        <v>26</v>
      </c>
      <c r="C28" s="78" t="str">
        <f t="shared" si="0"/>
        <v>rusmap26</v>
      </c>
      <c r="D28" s="78" t="str">
        <f t="shared" si="1"/>
        <v>rustext26</v>
      </c>
      <c r="E28" s="79" t="str">
        <f>IF(LEN(INDEX(Dashboard!P$8:P$88,$B28,1))&gt;0,INDEX(Dashboard!P$8:P$88,$B28,1),"")</f>
        <v>Karelia</v>
      </c>
      <c r="F28" s="80" t="str">
        <f>IF(LEN(INDEX(Dashboard!Q$8:Q$88,$B28,1))&gt;0,INDEX(Dashboard!Q$8:Q$88,$B28,1),"")</f>
        <v>KL</v>
      </c>
      <c r="G28" s="81">
        <f>IF(LEN(INDEX(Dashboard!R$8:R$88,$B28,1))&gt;0,INDEX(Dashboard!R$8:R$88,$B28,1),"")</f>
        <v>716281</v>
      </c>
      <c r="H28" s="82" t="str">
        <f t="shared" si="2"/>
        <v>Karelia</v>
      </c>
      <c r="I28" s="60"/>
      <c r="J28" s="60"/>
      <c r="K28" s="61"/>
      <c r="L28" s="60"/>
      <c r="M28" s="60"/>
      <c r="N28" s="60"/>
      <c r="O28" s="60"/>
      <c r="P28" s="60"/>
      <c r="Q28" s="60"/>
      <c r="R28" s="60"/>
      <c r="S28" s="60"/>
      <c r="T28" s="60"/>
    </row>
    <row r="29" spans="2:20" x14ac:dyDescent="0.25">
      <c r="B29" s="80">
        <f t="shared" si="3"/>
        <v>27</v>
      </c>
      <c r="C29" s="78" t="str">
        <f t="shared" si="0"/>
        <v>rusmap27</v>
      </c>
      <c r="D29" s="78" t="str">
        <f t="shared" si="1"/>
        <v>rustext27</v>
      </c>
      <c r="E29" s="79" t="str">
        <f>IF(LEN(INDEX(Dashboard!P$8:P$88,$B29,1))&gt;0,INDEX(Dashboard!P$8:P$88,$B29,1),"")</f>
        <v>Kemerovo</v>
      </c>
      <c r="F29" s="80" t="str">
        <f>IF(LEN(INDEX(Dashboard!Q$8:Q$88,$B29,1))&gt;0,INDEX(Dashboard!Q$8:Q$88,$B29,1),"")</f>
        <v>KE</v>
      </c>
      <c r="G29" s="81">
        <f>IF(LEN(INDEX(Dashboard!R$8:R$88,$B29,1))&gt;0,INDEX(Dashboard!R$8:R$88,$B29,1),"")</f>
        <v>2899142</v>
      </c>
      <c r="H29" s="82" t="str">
        <f t="shared" si="2"/>
        <v>Kemerovo</v>
      </c>
      <c r="I29" s="60"/>
      <c r="J29" s="60"/>
      <c r="K29" s="61"/>
      <c r="L29" s="60"/>
      <c r="M29" s="60"/>
      <c r="N29" s="60"/>
      <c r="O29" s="60"/>
      <c r="P29" s="60"/>
      <c r="Q29" s="60"/>
      <c r="R29" s="60"/>
      <c r="S29" s="60"/>
      <c r="T29" s="60"/>
    </row>
    <row r="30" spans="2:20" x14ac:dyDescent="0.25">
      <c r="B30" s="80">
        <f t="shared" si="3"/>
        <v>28</v>
      </c>
      <c r="C30" s="78" t="str">
        <f t="shared" si="0"/>
        <v>rusmap28</v>
      </c>
      <c r="D30" s="78" t="str">
        <f t="shared" si="1"/>
        <v>rustext28</v>
      </c>
      <c r="E30" s="79" t="str">
        <f>IF(LEN(INDEX(Dashboard!P$8:P$88,$B30,1))&gt;0,INDEX(Dashboard!P$8:P$88,$B30,1),"")</f>
        <v>Khabarovsk</v>
      </c>
      <c r="F30" s="80" t="str">
        <f>IF(LEN(INDEX(Dashboard!Q$8:Q$88,$B30,1))&gt;0,INDEX(Dashboard!Q$8:Q$88,$B30,1),"")</f>
        <v>HK</v>
      </c>
      <c r="G30" s="81">
        <f>IF(LEN(INDEX(Dashboard!R$8:R$88,$B30,1))&gt;0,INDEX(Dashboard!R$8:R$88,$B30,1),"")</f>
        <v>1436570</v>
      </c>
      <c r="H30" s="82" t="str">
        <f t="shared" si="2"/>
        <v>Khabarovsk</v>
      </c>
      <c r="I30" s="60"/>
      <c r="J30" s="60"/>
      <c r="K30" s="61"/>
      <c r="L30" s="60"/>
      <c r="M30" s="60"/>
      <c r="N30" s="60"/>
      <c r="O30" s="60"/>
      <c r="P30" s="60"/>
      <c r="Q30" s="60"/>
      <c r="R30" s="60"/>
      <c r="S30" s="60"/>
      <c r="T30" s="60"/>
    </row>
    <row r="31" spans="2:20" x14ac:dyDescent="0.25">
      <c r="B31" s="80">
        <f t="shared" si="3"/>
        <v>29</v>
      </c>
      <c r="C31" s="78" t="str">
        <f t="shared" si="0"/>
        <v>rusmap29</v>
      </c>
      <c r="D31" s="78" t="str">
        <f t="shared" si="1"/>
        <v>rustext29</v>
      </c>
      <c r="E31" s="79" t="str">
        <f>IF(LEN(INDEX(Dashboard!P$8:P$88,$B31,1))&gt;0,INDEX(Dashboard!P$8:P$88,$B31,1),"")</f>
        <v>Khakassia</v>
      </c>
      <c r="F31" s="80" t="str">
        <f>IF(LEN(INDEX(Dashboard!Q$8:Q$88,$B31,1))&gt;0,INDEX(Dashboard!Q$8:Q$88,$B31,1),"")</f>
        <v>KK</v>
      </c>
      <c r="G31" s="81">
        <f>IF(LEN(INDEX(Dashboard!R$8:R$88,$B31,1))&gt;0,INDEX(Dashboard!R$8:R$88,$B31,1),"")</f>
        <v>546072</v>
      </c>
      <c r="H31" s="82" t="str">
        <f t="shared" si="2"/>
        <v>Khakassia</v>
      </c>
      <c r="I31" s="60"/>
      <c r="J31" s="60"/>
      <c r="K31" s="61"/>
      <c r="L31" s="60"/>
      <c r="M31" s="60"/>
      <c r="N31" s="60"/>
      <c r="O31" s="60"/>
      <c r="P31" s="60"/>
      <c r="Q31" s="60"/>
      <c r="R31" s="60"/>
      <c r="S31" s="60"/>
      <c r="T31" s="60"/>
    </row>
    <row r="32" spans="2:20" x14ac:dyDescent="0.25">
      <c r="B32" s="80">
        <f t="shared" si="3"/>
        <v>30</v>
      </c>
      <c r="C32" s="78" t="str">
        <f t="shared" si="0"/>
        <v>rusmap30</v>
      </c>
      <c r="D32" s="78" t="str">
        <f t="shared" si="1"/>
        <v>rustext30</v>
      </c>
      <c r="E32" s="79" t="str">
        <f>IF(LEN(INDEX(Dashboard!P$8:P$88,$B32,1))&gt;0,INDEX(Dashboard!P$8:P$88,$B32,1),"")</f>
        <v>Khanty–Mansi</v>
      </c>
      <c r="F32" s="80" t="str">
        <f>IF(LEN(INDEX(Dashboard!Q$8:Q$88,$B32,1))&gt;0,INDEX(Dashboard!Q$8:Q$88,$B32,1),"")</f>
        <v>KH</v>
      </c>
      <c r="G32" s="81">
        <f>IF(LEN(INDEX(Dashboard!R$8:R$88,$B32,1))&gt;0,INDEX(Dashboard!R$8:R$88,$B32,1),"")</f>
        <v>1626000</v>
      </c>
      <c r="H32" s="82" t="str">
        <f t="shared" si="2"/>
        <v>Khanty–Mansi</v>
      </c>
      <c r="I32" s="60"/>
      <c r="J32" s="60"/>
      <c r="K32" s="61"/>
      <c r="L32" s="60"/>
      <c r="M32" s="60"/>
      <c r="N32" s="60"/>
      <c r="O32" s="60"/>
      <c r="P32" s="60"/>
      <c r="Q32" s="60"/>
      <c r="R32" s="60"/>
      <c r="S32" s="60"/>
      <c r="T32" s="60"/>
    </row>
    <row r="33" spans="2:20" x14ac:dyDescent="0.25">
      <c r="B33" s="80">
        <f t="shared" si="3"/>
        <v>31</v>
      </c>
      <c r="C33" s="78" t="str">
        <f t="shared" si="0"/>
        <v>rusmap31</v>
      </c>
      <c r="D33" s="78" t="str">
        <f t="shared" si="1"/>
        <v>rustext31</v>
      </c>
      <c r="E33" s="79" t="str">
        <f>IF(LEN(INDEX(Dashboard!P$8:P$88,$B33,1))&gt;0,INDEX(Dashboard!P$8:P$88,$B33,1),"")</f>
        <v>Kirov</v>
      </c>
      <c r="F33" s="80" t="str">
        <f>IF(LEN(INDEX(Dashboard!Q$8:Q$88,$B33,1))&gt;0,INDEX(Dashboard!Q$8:Q$88,$B33,1),"")</f>
        <v>KI</v>
      </c>
      <c r="G33" s="81">
        <f>IF(LEN(INDEX(Dashboard!R$8:R$88,$B33,1))&gt;0,INDEX(Dashboard!R$8:R$88,$B33,1),"")</f>
        <v>1503529</v>
      </c>
      <c r="H33" s="82" t="str">
        <f t="shared" si="2"/>
        <v>Kirov</v>
      </c>
      <c r="I33" s="60"/>
      <c r="J33" s="60"/>
      <c r="K33" s="61"/>
      <c r="L33" s="60"/>
      <c r="M33" s="60"/>
      <c r="N33" s="60"/>
      <c r="O33" s="60"/>
      <c r="P33" s="60"/>
      <c r="Q33" s="60"/>
      <c r="R33" s="60"/>
      <c r="S33" s="60"/>
      <c r="T33" s="60"/>
    </row>
    <row r="34" spans="2:20" x14ac:dyDescent="0.25">
      <c r="B34" s="80">
        <f t="shared" si="3"/>
        <v>32</v>
      </c>
      <c r="C34" s="78" t="str">
        <f t="shared" si="0"/>
        <v>rusmap32</v>
      </c>
      <c r="D34" s="78" t="str">
        <f t="shared" si="1"/>
        <v>rustext32</v>
      </c>
      <c r="E34" s="79" t="str">
        <f>IF(LEN(INDEX(Dashboard!P$8:P$88,$B34,1))&gt;0,INDEX(Dashboard!P$8:P$88,$B34,1),"")</f>
        <v>Komi</v>
      </c>
      <c r="F34" s="80" t="str">
        <f>IF(LEN(INDEX(Dashboard!Q$8:Q$88,$B34,1))&gt;0,INDEX(Dashboard!Q$8:Q$88,$B34,1),"")</f>
        <v>KO</v>
      </c>
      <c r="G34" s="81">
        <f>IF(LEN(INDEX(Dashboard!R$8:R$88,$B34,1))&gt;0,INDEX(Dashboard!R$8:R$88,$B34,1),"")</f>
        <v>1018674</v>
      </c>
      <c r="H34" s="82" t="str">
        <f t="shared" si="2"/>
        <v>Komi</v>
      </c>
      <c r="I34" s="60"/>
      <c r="J34" s="60"/>
      <c r="K34" s="61"/>
      <c r="L34" s="60"/>
      <c r="M34" s="60"/>
      <c r="N34" s="60"/>
      <c r="O34" s="60"/>
      <c r="P34" s="60"/>
      <c r="Q34" s="60"/>
      <c r="R34" s="60"/>
      <c r="S34" s="60"/>
      <c r="T34" s="60"/>
    </row>
    <row r="35" spans="2:20" x14ac:dyDescent="0.25">
      <c r="B35" s="80">
        <f t="shared" si="3"/>
        <v>33</v>
      </c>
      <c r="C35" s="78" t="str">
        <f t="shared" ref="C35:C66" si="4">"rusmap"&amp;B35</f>
        <v>rusmap33</v>
      </c>
      <c r="D35" s="78" t="str">
        <f t="shared" ref="D35:D66" si="5">"rustext"&amp;B35</f>
        <v>rustext33</v>
      </c>
      <c r="E35" s="79" t="str">
        <f>IF(LEN(INDEX(Dashboard!P$8:P$88,$B35,1))&gt;0,INDEX(Dashboard!P$8:P$88,$B35,1),"")</f>
        <v>Kostroma</v>
      </c>
      <c r="F35" s="80" t="str">
        <f>IF(LEN(INDEX(Dashboard!Q$8:Q$88,$B35,1))&gt;0,INDEX(Dashboard!Q$8:Q$88,$B35,1),"")</f>
        <v>KS</v>
      </c>
      <c r="G35" s="81">
        <f>IF(LEN(INDEX(Dashboard!R$8:R$88,$B35,1))&gt;0,INDEX(Dashboard!R$8:R$88,$B35,1),"")</f>
        <v>736641</v>
      </c>
      <c r="H35" s="82" t="str">
        <f t="shared" ref="H35:H66" si="6">IF($Q$3=1,"",IF($Q$3=3,F35,E35))</f>
        <v>Kostroma</v>
      </c>
      <c r="I35" s="60"/>
      <c r="J35" s="60"/>
      <c r="K35" s="61"/>
      <c r="L35" s="60"/>
      <c r="M35" s="60"/>
      <c r="N35" s="60"/>
      <c r="O35" s="60"/>
      <c r="P35" s="60"/>
      <c r="Q35" s="60"/>
      <c r="R35" s="60"/>
      <c r="S35" s="60"/>
      <c r="T35" s="60"/>
    </row>
    <row r="36" spans="2:20" x14ac:dyDescent="0.25">
      <c r="B36" s="80">
        <f t="shared" ref="B36:B67" si="7">B35+1</f>
        <v>34</v>
      </c>
      <c r="C36" s="78" t="str">
        <f t="shared" si="4"/>
        <v>rusmap34</v>
      </c>
      <c r="D36" s="78" t="str">
        <f t="shared" si="5"/>
        <v>rustext34</v>
      </c>
      <c r="E36" s="79" t="str">
        <f>IF(LEN(INDEX(Dashboard!P$8:P$88,$B36,1))&gt;0,INDEX(Dashboard!P$8:P$88,$B36,1),"")</f>
        <v>Krasnodar</v>
      </c>
      <c r="F36" s="80" t="str">
        <f>IF(LEN(INDEX(Dashboard!Q$8:Q$88,$B36,1))&gt;0,INDEX(Dashboard!Q$8:Q$88,$B36,1),"")</f>
        <v>KR</v>
      </c>
      <c r="G36" s="81">
        <f>IF(LEN(INDEX(Dashboard!R$8:R$88,$B36,1))&gt;0,INDEX(Dashboard!R$8:R$88,$B36,1),"")</f>
        <v>5125221</v>
      </c>
      <c r="H36" s="82" t="str">
        <f t="shared" si="6"/>
        <v>Krasnodar</v>
      </c>
      <c r="I36" s="60"/>
      <c r="J36" s="60"/>
      <c r="K36" s="61"/>
      <c r="L36" s="60"/>
      <c r="M36" s="60"/>
      <c r="N36" s="60"/>
      <c r="O36" s="60"/>
      <c r="P36" s="60"/>
      <c r="Q36" s="60"/>
      <c r="R36" s="60"/>
      <c r="S36" s="60"/>
      <c r="T36" s="60"/>
    </row>
    <row r="37" spans="2:20" x14ac:dyDescent="0.25">
      <c r="B37" s="80">
        <f t="shared" si="7"/>
        <v>35</v>
      </c>
      <c r="C37" s="78" t="str">
        <f t="shared" si="4"/>
        <v>rusmap35</v>
      </c>
      <c r="D37" s="78" t="str">
        <f t="shared" si="5"/>
        <v>rustext35</v>
      </c>
      <c r="E37" s="79" t="str">
        <f>IF(LEN(INDEX(Dashboard!P$8:P$88,$B37,1))&gt;0,INDEX(Dashboard!P$8:P$88,$B37,1),"")</f>
        <v>Krasnoyarsk</v>
      </c>
      <c r="F37" s="80" t="str">
        <f>IF(LEN(INDEX(Dashboard!Q$8:Q$88,$B37,1))&gt;0,INDEX(Dashboard!Q$8:Q$88,$B37,1),"")</f>
        <v>KK</v>
      </c>
      <c r="G37" s="81">
        <f>IF(LEN(INDEX(Dashboard!R$8:R$88,$B37,1))&gt;0,INDEX(Dashboard!R$8:R$88,$B37,1),"")</f>
        <v>2966042</v>
      </c>
      <c r="H37" s="82" t="str">
        <f t="shared" si="6"/>
        <v>Krasnoyarsk</v>
      </c>
      <c r="I37" s="60"/>
      <c r="J37" s="60"/>
      <c r="K37" s="61"/>
      <c r="L37" s="60"/>
      <c r="M37" s="60"/>
      <c r="N37" s="60"/>
      <c r="O37" s="60"/>
      <c r="P37" s="60"/>
      <c r="Q37" s="60"/>
      <c r="R37" s="60"/>
      <c r="S37" s="60"/>
      <c r="T37" s="60"/>
    </row>
    <row r="38" spans="2:20" x14ac:dyDescent="0.25">
      <c r="B38" s="80">
        <f t="shared" si="7"/>
        <v>36</v>
      </c>
      <c r="C38" s="78" t="str">
        <f t="shared" si="4"/>
        <v>rusmap36</v>
      </c>
      <c r="D38" s="78" t="str">
        <f t="shared" si="5"/>
        <v>rustext36</v>
      </c>
      <c r="E38" s="79" t="str">
        <f>IF(LEN(INDEX(Dashboard!P$8:P$88,$B38,1))&gt;0,INDEX(Dashboard!P$8:P$88,$B38,1),"")</f>
        <v>Kurgan</v>
      </c>
      <c r="F38" s="80" t="str">
        <f>IF(LEN(INDEX(Dashboard!Q$8:Q$88,$B38,1))&gt;0,INDEX(Dashboard!Q$8:Q$88,$B38,1),"")</f>
        <v>KN</v>
      </c>
      <c r="G38" s="81">
        <f>IF(LEN(INDEX(Dashboard!R$8:R$88,$B38,1))&gt;0,INDEX(Dashboard!R$8:R$88,$B38,1),"")</f>
        <v>1019532</v>
      </c>
      <c r="H38" s="82" t="str">
        <f t="shared" si="6"/>
        <v>Kurgan</v>
      </c>
      <c r="I38" s="60"/>
      <c r="J38" s="60"/>
      <c r="K38" s="61"/>
      <c r="L38" s="60"/>
      <c r="M38" s="60"/>
      <c r="N38" s="60"/>
      <c r="O38" s="60"/>
      <c r="P38" s="60"/>
      <c r="Q38" s="60"/>
      <c r="R38" s="60"/>
      <c r="S38" s="60"/>
      <c r="T38" s="60"/>
    </row>
    <row r="39" spans="2:20" x14ac:dyDescent="0.25">
      <c r="B39" s="80">
        <f t="shared" si="7"/>
        <v>37</v>
      </c>
      <c r="C39" s="78" t="str">
        <f t="shared" si="4"/>
        <v>rusmap37</v>
      </c>
      <c r="D39" s="78" t="str">
        <f t="shared" si="5"/>
        <v>rustext37</v>
      </c>
      <c r="E39" s="79" t="str">
        <f>IF(LEN(INDEX(Dashboard!P$8:P$88,$B39,1))&gt;0,INDEX(Dashboard!P$8:P$88,$B39,1),"")</f>
        <v>Kursk</v>
      </c>
      <c r="F39" s="80" t="str">
        <f>IF(LEN(INDEX(Dashboard!Q$8:Q$88,$B39,1))&gt;0,INDEX(Dashboard!Q$8:Q$88,$B39,1),"")</f>
        <v>KU</v>
      </c>
      <c r="G39" s="81">
        <f>IF(LEN(INDEX(Dashboard!R$8:R$88,$B39,1))&gt;0,INDEX(Dashboard!R$8:R$88,$B39,1),"")</f>
        <v>1235091</v>
      </c>
      <c r="H39" s="82" t="str">
        <f t="shared" si="6"/>
        <v>Kursk</v>
      </c>
      <c r="I39" s="60"/>
      <c r="J39" s="60"/>
      <c r="K39" s="61"/>
      <c r="L39" s="60"/>
      <c r="M39" s="60"/>
      <c r="N39" s="60"/>
      <c r="O39" s="60"/>
      <c r="P39" s="60"/>
      <c r="Q39" s="60"/>
      <c r="R39" s="60"/>
      <c r="S39" s="60"/>
      <c r="T39" s="60"/>
    </row>
    <row r="40" spans="2:20" x14ac:dyDescent="0.25">
      <c r="B40" s="80">
        <f t="shared" si="7"/>
        <v>38</v>
      </c>
      <c r="C40" s="78" t="str">
        <f t="shared" si="4"/>
        <v>rusmap38</v>
      </c>
      <c r="D40" s="78" t="str">
        <f t="shared" si="5"/>
        <v>rustext38</v>
      </c>
      <c r="E40" s="79" t="str">
        <f>IF(LEN(INDEX(Dashboard!P$8:P$88,$B40,1))&gt;0,INDEX(Dashboard!P$8:P$88,$B40,1),"")</f>
        <v>Leningrad</v>
      </c>
      <c r="F40" s="80" t="str">
        <f>IF(LEN(INDEX(Dashboard!Q$8:Q$88,$B40,1))&gt;0,INDEX(Dashboard!Q$8:Q$88,$B40,1),"")</f>
        <v>LO</v>
      </c>
      <c r="G40" s="81">
        <f>IF(LEN(INDEX(Dashboard!R$8:R$88,$B40,1))&gt;0,INDEX(Dashboard!R$8:R$88,$B40,1),"")</f>
        <v>1669205</v>
      </c>
      <c r="H40" s="82" t="str">
        <f t="shared" si="6"/>
        <v>Leningrad</v>
      </c>
      <c r="I40" s="60"/>
      <c r="J40" s="60"/>
      <c r="K40" s="61"/>
      <c r="L40" s="60"/>
      <c r="M40" s="60"/>
      <c r="N40" s="60"/>
      <c r="O40" s="60"/>
      <c r="P40" s="60"/>
      <c r="Q40" s="60"/>
      <c r="R40" s="60"/>
      <c r="S40" s="60"/>
      <c r="T40" s="60"/>
    </row>
    <row r="41" spans="2:20" x14ac:dyDescent="0.25">
      <c r="B41" s="80">
        <f t="shared" si="7"/>
        <v>39</v>
      </c>
      <c r="C41" s="78" t="str">
        <f t="shared" si="4"/>
        <v>rusmap39</v>
      </c>
      <c r="D41" s="78" t="str">
        <f t="shared" si="5"/>
        <v>rustext39</v>
      </c>
      <c r="E41" s="79" t="str">
        <f>IF(LEN(INDEX(Dashboard!P$8:P$88,$B41,1))&gt;0,INDEX(Dashboard!P$8:P$88,$B41,1),"")</f>
        <v>Lipetsk</v>
      </c>
      <c r="F41" s="80" t="str">
        <f>IF(LEN(INDEX(Dashboard!Q$8:Q$88,$B41,1))&gt;0,INDEX(Dashboard!Q$8:Q$88,$B41,1),"")</f>
        <v>LP</v>
      </c>
      <c r="G41" s="81">
        <f>IF(LEN(INDEX(Dashboard!R$8:R$88,$B41,1))&gt;0,INDEX(Dashboard!R$8:R$88,$B41,1),"")</f>
        <v>1213499</v>
      </c>
      <c r="H41" s="82" t="str">
        <f t="shared" si="6"/>
        <v>Lipetsk</v>
      </c>
      <c r="I41" s="60"/>
      <c r="J41" s="60"/>
      <c r="K41" s="61"/>
      <c r="L41" s="60"/>
      <c r="M41" s="60"/>
      <c r="N41" s="60"/>
      <c r="O41" s="60"/>
      <c r="P41" s="60"/>
      <c r="Q41" s="60"/>
      <c r="R41" s="60"/>
      <c r="S41" s="60"/>
      <c r="T41" s="60"/>
    </row>
    <row r="42" spans="2:20" x14ac:dyDescent="0.25">
      <c r="B42" s="80">
        <f t="shared" si="7"/>
        <v>40</v>
      </c>
      <c r="C42" s="78" t="str">
        <f t="shared" si="4"/>
        <v>rusmap40</v>
      </c>
      <c r="D42" s="78" t="str">
        <f t="shared" si="5"/>
        <v>rustext40</v>
      </c>
      <c r="E42" s="79" t="str">
        <f>IF(LEN(INDEX(Dashboard!P$8:P$88,$B42,1))&gt;0,INDEX(Dashboard!P$8:P$88,$B42,1),"")</f>
        <v>Magadan</v>
      </c>
      <c r="F42" s="80" t="str">
        <f>IF(LEN(INDEX(Dashboard!Q$8:Q$88,$B42,1))&gt;0,INDEX(Dashboard!Q$8:Q$88,$B42,1),"")</f>
        <v>MG</v>
      </c>
      <c r="G42" s="81">
        <f>IF(LEN(INDEX(Dashboard!R$8:R$88,$B42,1))&gt;0,INDEX(Dashboard!R$8:R$88,$B42,1),"")</f>
        <v>182726</v>
      </c>
      <c r="H42" s="82" t="str">
        <f t="shared" si="6"/>
        <v>Magadan</v>
      </c>
      <c r="I42" s="60"/>
      <c r="J42" s="60"/>
      <c r="K42" s="61"/>
      <c r="L42" s="60"/>
      <c r="M42" s="60"/>
      <c r="N42" s="60"/>
      <c r="O42" s="60"/>
      <c r="P42" s="60"/>
      <c r="Q42" s="60"/>
      <c r="R42" s="60"/>
      <c r="S42" s="60"/>
      <c r="T42" s="60"/>
    </row>
    <row r="43" spans="2:20" x14ac:dyDescent="0.25">
      <c r="B43" s="80">
        <f t="shared" si="7"/>
        <v>41</v>
      </c>
      <c r="C43" s="78" t="str">
        <f t="shared" si="4"/>
        <v>rusmap41</v>
      </c>
      <c r="D43" s="78" t="str">
        <f t="shared" si="5"/>
        <v>rustext41</v>
      </c>
      <c r="E43" s="79" t="str">
        <f>IF(LEN(INDEX(Dashboard!P$8:P$88,$B43,1))&gt;0,INDEX(Dashboard!P$8:P$88,$B43,1),"")</f>
        <v>Mari El</v>
      </c>
      <c r="F43" s="80" t="str">
        <f>IF(LEN(INDEX(Dashboard!Q$8:Q$88,$B43,1))&gt;0,INDEX(Dashboard!Q$8:Q$88,$B43,1),"")</f>
        <v>MR</v>
      </c>
      <c r="G43" s="81">
        <f>IF(LEN(INDEX(Dashboard!R$8:R$88,$B43,1))&gt;0,INDEX(Dashboard!R$8:R$88,$B43,1),"")</f>
        <v>727979</v>
      </c>
      <c r="H43" s="82" t="str">
        <f t="shared" si="6"/>
        <v>Mari El</v>
      </c>
      <c r="I43" s="60"/>
      <c r="J43" s="60"/>
      <c r="K43" s="61"/>
      <c r="L43" s="60"/>
      <c r="M43" s="60"/>
      <c r="N43" s="60"/>
      <c r="O43" s="60"/>
      <c r="P43" s="60"/>
      <c r="Q43" s="60"/>
      <c r="R43" s="60"/>
      <c r="S43" s="60"/>
      <c r="T43" s="60"/>
    </row>
    <row r="44" spans="2:20" x14ac:dyDescent="0.25">
      <c r="B44" s="80">
        <f t="shared" si="7"/>
        <v>42</v>
      </c>
      <c r="C44" s="78" t="str">
        <f t="shared" si="4"/>
        <v>rusmap42</v>
      </c>
      <c r="D44" s="78" t="str">
        <f t="shared" si="5"/>
        <v>rustext42</v>
      </c>
      <c r="E44" s="79" t="str">
        <f>IF(LEN(INDEX(Dashboard!P$8:P$88,$B44,1))&gt;0,INDEX(Dashboard!P$8:P$88,$B44,1),"")</f>
        <v>Mordovia</v>
      </c>
      <c r="F44" s="80" t="str">
        <f>IF(LEN(INDEX(Dashboard!Q$8:Q$88,$B44,1))&gt;0,INDEX(Dashboard!Q$8:Q$88,$B44,1),"")</f>
        <v>MD</v>
      </c>
      <c r="G44" s="81">
        <f>IF(LEN(INDEX(Dashboard!R$8:R$88,$B44,1))&gt;0,INDEX(Dashboard!R$8:R$88,$B44,1),"")</f>
        <v>888766</v>
      </c>
      <c r="H44" s="82" t="str">
        <f t="shared" si="6"/>
        <v>Mordovia</v>
      </c>
      <c r="I44" s="60"/>
      <c r="J44" s="60"/>
      <c r="K44" s="61"/>
      <c r="L44" s="60"/>
      <c r="M44" s="60"/>
      <c r="N44" s="60"/>
      <c r="O44" s="60"/>
      <c r="P44" s="60"/>
      <c r="Q44" s="60"/>
      <c r="R44" s="60"/>
      <c r="S44" s="60"/>
      <c r="T44" s="60"/>
    </row>
    <row r="45" spans="2:20" x14ac:dyDescent="0.25">
      <c r="B45" s="80">
        <f t="shared" si="7"/>
        <v>43</v>
      </c>
      <c r="C45" s="78" t="str">
        <f t="shared" si="4"/>
        <v>rusmap43</v>
      </c>
      <c r="D45" s="78" t="str">
        <f t="shared" si="5"/>
        <v>rustext43</v>
      </c>
      <c r="E45" s="79" t="str">
        <f>IF(LEN(INDEX(Dashboard!P$8:P$88,$B45,1))&gt;0,INDEX(Dashboard!P$8:P$88,$B45,1),"")</f>
        <v>Moscow</v>
      </c>
      <c r="F45" s="80" t="str">
        <f>IF(LEN(INDEX(Dashboard!Q$8:Q$88,$B45,1))&gt;0,INDEX(Dashboard!Q$8:Q$88,$B45,1),"")</f>
        <v>MA</v>
      </c>
      <c r="G45" s="81">
        <f>IF(LEN(INDEX(Dashboard!R$8:R$88,$B45,1))&gt;0,INDEX(Dashboard!R$8:R$88,$B45,1),"")</f>
        <v>11920000</v>
      </c>
      <c r="H45" s="82" t="str">
        <f t="shared" si="6"/>
        <v>Moscow</v>
      </c>
      <c r="I45" s="60"/>
      <c r="J45" s="60"/>
      <c r="K45" s="61"/>
      <c r="L45" s="60"/>
      <c r="M45" s="60"/>
      <c r="N45" s="60"/>
      <c r="O45" s="60"/>
      <c r="P45" s="60"/>
      <c r="Q45" s="60"/>
      <c r="R45" s="60"/>
      <c r="S45" s="60"/>
      <c r="T45" s="60"/>
    </row>
    <row r="46" spans="2:20" x14ac:dyDescent="0.25">
      <c r="B46" s="80">
        <f t="shared" si="7"/>
        <v>44</v>
      </c>
      <c r="C46" s="78" t="str">
        <f t="shared" si="4"/>
        <v>rusmap44</v>
      </c>
      <c r="D46" s="78" t="str">
        <f t="shared" si="5"/>
        <v>rustext44</v>
      </c>
      <c r="E46" s="79" t="str">
        <f>IF(LEN(INDEX(Dashboard!P$8:P$88,$B46,1))&gt;0,INDEX(Dashboard!P$8:P$88,$B46,1),"")</f>
        <v>Murmansk</v>
      </c>
      <c r="F46" s="80" t="str">
        <f>IF(LEN(INDEX(Dashboard!Q$8:Q$88,$B46,1))&gt;0,INDEX(Dashboard!Q$8:Q$88,$B46,1),"")</f>
        <v>MU</v>
      </c>
      <c r="G46" s="81">
        <f>IF(LEN(INDEX(Dashboard!R$8:R$88,$B46,1))&gt;0,INDEX(Dashboard!R$8:R$88,$B46,1),"")</f>
        <v>892534</v>
      </c>
      <c r="H46" s="82" t="str">
        <f t="shared" si="6"/>
        <v>Murmansk</v>
      </c>
      <c r="I46" s="60"/>
      <c r="J46" s="60"/>
      <c r="K46" s="61"/>
      <c r="L46" s="60"/>
      <c r="M46" s="60"/>
      <c r="N46" s="60"/>
      <c r="O46" s="60"/>
      <c r="P46" s="60"/>
      <c r="Q46" s="60"/>
      <c r="R46" s="60"/>
      <c r="S46" s="60"/>
      <c r="T46" s="60"/>
    </row>
    <row r="47" spans="2:20" x14ac:dyDescent="0.25">
      <c r="B47" s="80">
        <f t="shared" si="7"/>
        <v>45</v>
      </c>
      <c r="C47" s="78" t="str">
        <f t="shared" si="4"/>
        <v>rusmap45</v>
      </c>
      <c r="D47" s="78" t="str">
        <f t="shared" si="5"/>
        <v>rustext45</v>
      </c>
      <c r="E47" s="79" t="str">
        <f>IF(LEN(INDEX(Dashboard!P$8:P$88,$B47,1))&gt;0,INDEX(Dashboard!P$8:P$88,$B47,1),"")</f>
        <v>Nenets</v>
      </c>
      <c r="F47" s="80" t="str">
        <f>IF(LEN(INDEX(Dashboard!Q$8:Q$88,$B47,1))&gt;0,INDEX(Dashboard!Q$8:Q$88,$B47,1),"")</f>
        <v>NO</v>
      </c>
      <c r="G47" s="81">
        <f>IF(LEN(INDEX(Dashboard!R$8:R$88,$B47,1))&gt;0,INDEX(Dashboard!R$8:R$88,$B47,1),"")</f>
        <v>41546</v>
      </c>
      <c r="H47" s="82" t="str">
        <f t="shared" si="6"/>
        <v>Nenets</v>
      </c>
      <c r="I47" s="60"/>
      <c r="J47" s="60"/>
      <c r="K47" s="61"/>
      <c r="L47" s="60"/>
      <c r="M47" s="60"/>
      <c r="N47" s="60"/>
      <c r="O47" s="60"/>
      <c r="P47" s="60"/>
      <c r="Q47" s="60"/>
      <c r="R47" s="60"/>
      <c r="S47" s="60"/>
      <c r="T47" s="60"/>
    </row>
    <row r="48" spans="2:20" x14ac:dyDescent="0.25">
      <c r="B48" s="80">
        <f t="shared" si="7"/>
        <v>46</v>
      </c>
      <c r="C48" s="78" t="str">
        <f t="shared" si="4"/>
        <v>rusmap46</v>
      </c>
      <c r="D48" s="78" t="str">
        <f t="shared" si="5"/>
        <v>rustext46</v>
      </c>
      <c r="E48" s="79" t="str">
        <f>IF(LEN(INDEX(Dashboard!P$8:P$88,$B48,1))&gt;0,INDEX(Dashboard!P$8:P$88,$B48,1),"")</f>
        <v>Nizhny Novgorod</v>
      </c>
      <c r="F48" s="80" t="str">
        <f>IF(LEN(INDEX(Dashboard!Q$8:Q$88,$B48,1))&gt;0,INDEX(Dashboard!Q$8:Q$88,$B48,1),"")</f>
        <v>NN</v>
      </c>
      <c r="G48" s="81">
        <f>IF(LEN(INDEX(Dashboard!R$8:R$88,$B48,1))&gt;0,INDEX(Dashboard!R$8:R$88,$B48,1),"")</f>
        <v>3524028</v>
      </c>
      <c r="H48" s="82" t="str">
        <f t="shared" si="6"/>
        <v>Nizhny Novgorod</v>
      </c>
      <c r="I48" s="60"/>
      <c r="J48" s="60"/>
      <c r="K48" s="61"/>
      <c r="L48" s="60"/>
      <c r="M48" s="60"/>
      <c r="N48" s="60"/>
      <c r="O48" s="60"/>
      <c r="P48" s="60"/>
      <c r="Q48" s="60"/>
      <c r="R48" s="60"/>
      <c r="S48" s="60"/>
      <c r="T48" s="60"/>
    </row>
    <row r="49" spans="2:20" x14ac:dyDescent="0.25">
      <c r="B49" s="80">
        <f t="shared" si="7"/>
        <v>47</v>
      </c>
      <c r="C49" s="78" t="str">
        <f t="shared" si="4"/>
        <v>rusmap47</v>
      </c>
      <c r="D49" s="78" t="str">
        <f t="shared" si="5"/>
        <v>rustext47</v>
      </c>
      <c r="E49" s="79" t="str">
        <f>IF(LEN(INDEX(Dashboard!P$8:P$88,$B49,1))&gt;0,INDEX(Dashboard!P$8:P$88,$B49,1),"")</f>
        <v>Ossetia</v>
      </c>
      <c r="F49" s="80" t="str">
        <f>IF(LEN(INDEX(Dashboard!Q$8:Q$88,$B49,1))&gt;0,INDEX(Dashboard!Q$8:Q$88,$B49,1),"")</f>
        <v>OA</v>
      </c>
      <c r="G49" s="81">
        <f>IF(LEN(INDEX(Dashboard!R$8:R$88,$B49,1))&gt;0,INDEX(Dashboard!R$8:R$88,$B49,1),"")</f>
        <v>710275</v>
      </c>
      <c r="H49" s="82" t="str">
        <f t="shared" si="6"/>
        <v>Ossetia</v>
      </c>
      <c r="I49" s="60"/>
      <c r="J49" s="60"/>
      <c r="K49" s="61"/>
      <c r="L49" s="60"/>
      <c r="M49" s="60"/>
      <c r="N49" s="60"/>
      <c r="O49" s="60"/>
      <c r="P49" s="60"/>
      <c r="Q49" s="60"/>
      <c r="R49" s="60"/>
      <c r="S49" s="60"/>
      <c r="T49" s="60"/>
    </row>
    <row r="50" spans="2:20" x14ac:dyDescent="0.25">
      <c r="B50" s="80">
        <f t="shared" si="7"/>
        <v>48</v>
      </c>
      <c r="C50" s="78" t="str">
        <f t="shared" si="4"/>
        <v>rusmap48</v>
      </c>
      <c r="D50" s="78" t="str">
        <f t="shared" si="5"/>
        <v>rustext48</v>
      </c>
      <c r="E50" s="79" t="str">
        <f>IF(LEN(INDEX(Dashboard!P$8:P$88,$B50,1))&gt;0,INDEX(Dashboard!P$8:P$88,$B50,1),"")</f>
        <v>Novgorod</v>
      </c>
      <c r="F50" s="80" t="str">
        <f>IF(LEN(INDEX(Dashboard!Q$8:Q$88,$B50,1))&gt;0,INDEX(Dashboard!Q$8:Q$88,$B50,1),"")</f>
        <v>NV</v>
      </c>
      <c r="G50" s="81">
        <f>IF(LEN(INDEX(Dashboard!R$8:R$88,$B50,1))&gt;0,INDEX(Dashboard!R$8:R$88,$B50,1),"")</f>
        <v>694355</v>
      </c>
      <c r="H50" s="82" t="str">
        <f t="shared" si="6"/>
        <v>Novgorod</v>
      </c>
      <c r="I50" s="60"/>
      <c r="J50" s="60"/>
      <c r="K50" s="61"/>
      <c r="L50" s="60"/>
      <c r="M50" s="60"/>
      <c r="N50" s="60"/>
      <c r="O50" s="60"/>
      <c r="P50" s="60"/>
      <c r="Q50" s="60"/>
      <c r="R50" s="60"/>
      <c r="S50" s="60"/>
      <c r="T50" s="60"/>
    </row>
    <row r="51" spans="2:20" x14ac:dyDescent="0.25">
      <c r="B51" s="80">
        <f t="shared" si="7"/>
        <v>49</v>
      </c>
      <c r="C51" s="78" t="str">
        <f t="shared" si="4"/>
        <v>rusmap49</v>
      </c>
      <c r="D51" s="78" t="str">
        <f t="shared" si="5"/>
        <v>rustext49</v>
      </c>
      <c r="E51" s="79" t="str">
        <f>IF(LEN(INDEX(Dashboard!P$8:P$88,$B51,1))&gt;0,INDEX(Dashboard!P$8:P$88,$B51,1),"")</f>
        <v>Novosibirsk</v>
      </c>
      <c r="F51" s="80" t="str">
        <f>IF(LEN(INDEX(Dashboard!Q$8:Q$88,$B51,1))&gt;0,INDEX(Dashboard!Q$8:Q$88,$B51,1),"")</f>
        <v>NS</v>
      </c>
      <c r="G51" s="81">
        <f>IF(LEN(INDEX(Dashboard!R$8:R$88,$B51,1))&gt;0,INDEX(Dashboard!R$8:R$88,$B51,1),"")</f>
        <v>2692251</v>
      </c>
      <c r="H51" s="82" t="str">
        <f t="shared" si="6"/>
        <v>Novosibirsk</v>
      </c>
      <c r="I51" s="60"/>
      <c r="J51" s="60"/>
      <c r="K51" s="61"/>
      <c r="L51" s="60"/>
      <c r="M51" s="60"/>
      <c r="N51" s="60"/>
      <c r="O51" s="60"/>
      <c r="P51" s="60"/>
      <c r="Q51" s="60"/>
      <c r="R51" s="60"/>
      <c r="S51" s="60"/>
      <c r="T51" s="60"/>
    </row>
    <row r="52" spans="2:20" x14ac:dyDescent="0.25">
      <c r="B52" s="80">
        <f t="shared" si="7"/>
        <v>50</v>
      </c>
      <c r="C52" s="78" t="str">
        <f t="shared" si="4"/>
        <v>rusmap50</v>
      </c>
      <c r="D52" s="78" t="str">
        <f t="shared" si="5"/>
        <v>rustext50</v>
      </c>
      <c r="E52" s="79" t="str">
        <f>IF(LEN(INDEX(Dashboard!P$8:P$88,$B52,1))&gt;0,INDEX(Dashboard!P$8:P$88,$B52,1),"")</f>
        <v>Omsk</v>
      </c>
      <c r="F52" s="80" t="str">
        <f>IF(LEN(INDEX(Dashboard!Q$8:Q$88,$B52,1))&gt;0,INDEX(Dashboard!Q$8:Q$88,$B52,1),"")</f>
        <v>OM</v>
      </c>
      <c r="G52" s="81">
        <f>IF(LEN(INDEX(Dashboard!R$8:R$88,$B52,1))&gt;0,INDEX(Dashboard!R$8:R$88,$B52,1),"")</f>
        <v>2079220</v>
      </c>
      <c r="H52" s="82" t="str">
        <f t="shared" si="6"/>
        <v>Omsk</v>
      </c>
      <c r="I52" s="60"/>
      <c r="J52" s="60"/>
      <c r="K52" s="61"/>
      <c r="L52" s="60"/>
      <c r="M52" s="60"/>
      <c r="N52" s="60"/>
      <c r="O52" s="60"/>
      <c r="P52" s="60"/>
      <c r="Q52" s="60"/>
      <c r="R52" s="60"/>
      <c r="S52" s="60"/>
      <c r="T52" s="60"/>
    </row>
    <row r="53" spans="2:20" x14ac:dyDescent="0.25">
      <c r="B53" s="80">
        <f t="shared" si="7"/>
        <v>51</v>
      </c>
      <c r="C53" s="78" t="str">
        <f t="shared" si="4"/>
        <v>rusmap51</v>
      </c>
      <c r="D53" s="78" t="str">
        <f t="shared" si="5"/>
        <v>rustext51</v>
      </c>
      <c r="E53" s="79" t="str">
        <f>IF(LEN(INDEX(Dashboard!P$8:P$88,$B53,1))&gt;0,INDEX(Dashboard!P$8:P$88,$B53,1),"")</f>
        <v>Orenburg</v>
      </c>
      <c r="F53" s="80" t="str">
        <f>IF(LEN(INDEX(Dashboard!Q$8:Q$88,$B53,1))&gt;0,INDEX(Dashboard!Q$8:Q$88,$B53,1),"")</f>
        <v>OB</v>
      </c>
      <c r="G53" s="81">
        <f>IF(LEN(INDEX(Dashboard!R$8:R$88,$B53,1))&gt;0,INDEX(Dashboard!R$8:R$88,$B53,1),"")</f>
        <v>2179551</v>
      </c>
      <c r="H53" s="82" t="str">
        <f t="shared" si="6"/>
        <v>Orenburg</v>
      </c>
      <c r="I53" s="60"/>
      <c r="J53" s="60"/>
      <c r="K53" s="61"/>
      <c r="L53" s="60"/>
      <c r="M53" s="60"/>
      <c r="N53" s="60"/>
      <c r="O53" s="60"/>
      <c r="P53" s="60"/>
      <c r="Q53" s="60"/>
      <c r="R53" s="60"/>
      <c r="S53" s="60"/>
      <c r="T53" s="60"/>
    </row>
    <row r="54" spans="2:20" x14ac:dyDescent="0.25">
      <c r="B54" s="80">
        <f t="shared" si="7"/>
        <v>52</v>
      </c>
      <c r="C54" s="78" t="str">
        <f t="shared" si="4"/>
        <v>rusmap52</v>
      </c>
      <c r="D54" s="78" t="str">
        <f t="shared" si="5"/>
        <v>rustext52</v>
      </c>
      <c r="E54" s="79" t="str">
        <f>IF(LEN(INDEX(Dashboard!P$8:P$88,$B54,1))&gt;0,INDEX(Dashboard!P$8:P$88,$B54,1),"")</f>
        <v>Oryol</v>
      </c>
      <c r="F54" s="80" t="str">
        <f>IF(LEN(INDEX(Dashboard!Q$8:Q$88,$B54,1))&gt;0,INDEX(Dashboard!Q$8:Q$88,$B54,1),"")</f>
        <v>OR</v>
      </c>
      <c r="G54" s="81">
        <f>IF(LEN(INDEX(Dashboard!R$8:R$88,$B54,1))&gt;0,INDEX(Dashboard!R$8:R$88,$B54,1),"")</f>
        <v>860262</v>
      </c>
      <c r="H54" s="82" t="str">
        <f t="shared" si="6"/>
        <v>Oryol</v>
      </c>
      <c r="I54" s="60"/>
      <c r="J54" s="60"/>
      <c r="K54" s="61"/>
      <c r="L54" s="60"/>
      <c r="M54" s="60"/>
      <c r="N54" s="60"/>
      <c r="O54" s="60"/>
      <c r="P54" s="60"/>
      <c r="Q54" s="60"/>
      <c r="R54" s="60"/>
      <c r="S54" s="60"/>
      <c r="T54" s="60"/>
    </row>
    <row r="55" spans="2:20" x14ac:dyDescent="0.25">
      <c r="B55" s="80">
        <f t="shared" si="7"/>
        <v>53</v>
      </c>
      <c r="C55" s="78" t="str">
        <f t="shared" si="4"/>
        <v>rusmap53</v>
      </c>
      <c r="D55" s="78" t="str">
        <f t="shared" si="5"/>
        <v>rustext53</v>
      </c>
      <c r="E55" s="79" t="str">
        <f>IF(LEN(INDEX(Dashboard!P$8:P$88,$B55,1))&gt;0,INDEX(Dashboard!P$8:P$88,$B55,1),"")</f>
        <v>Penza</v>
      </c>
      <c r="F55" s="80" t="str">
        <f>IF(LEN(INDEX(Dashboard!Q$8:Q$88,$B55,1))&gt;0,INDEX(Dashboard!Q$8:Q$88,$B55,1),"")</f>
        <v>PE</v>
      </c>
      <c r="G55" s="81">
        <f>IF(LEN(INDEX(Dashboard!R$8:R$88,$B55,1))&gt;0,INDEX(Dashboard!R$8:R$88,$B55,1),"")</f>
        <v>1452941</v>
      </c>
      <c r="H55" s="82" t="str">
        <f t="shared" si="6"/>
        <v>Penza</v>
      </c>
      <c r="I55" s="60"/>
      <c r="J55" s="60"/>
      <c r="K55" s="61"/>
      <c r="L55" s="60"/>
      <c r="M55" s="60"/>
      <c r="N55" s="60"/>
      <c r="O55" s="60"/>
      <c r="P55" s="60"/>
      <c r="Q55" s="60"/>
      <c r="R55" s="60"/>
      <c r="S55" s="60"/>
      <c r="T55" s="60"/>
    </row>
    <row r="56" spans="2:20" x14ac:dyDescent="0.25">
      <c r="B56" s="80">
        <f t="shared" si="7"/>
        <v>54</v>
      </c>
      <c r="C56" s="78" t="str">
        <f t="shared" si="4"/>
        <v>rusmap54</v>
      </c>
      <c r="D56" s="78" t="str">
        <f t="shared" si="5"/>
        <v>rustext54</v>
      </c>
      <c r="E56" s="79" t="str">
        <f>IF(LEN(INDEX(Dashboard!P$8:P$88,$B56,1))&gt;0,INDEX(Dashboard!P$8:P$88,$B56,1),"")</f>
        <v>Perm</v>
      </c>
      <c r="F56" s="80" t="str">
        <f>IF(LEN(INDEX(Dashboard!Q$8:Q$88,$B56,1))&gt;0,INDEX(Dashboard!Q$8:Q$88,$B56,1),"")</f>
        <v>PM</v>
      </c>
      <c r="G56" s="81">
        <f>IF(LEN(INDEX(Dashboard!R$8:R$88,$B56,1))&gt;0,INDEX(Dashboard!R$8:R$88,$B56,1),"")</f>
        <v>2819421</v>
      </c>
      <c r="H56" s="82" t="str">
        <f t="shared" si="6"/>
        <v>Perm</v>
      </c>
      <c r="I56" s="60"/>
      <c r="J56" s="60"/>
      <c r="K56" s="61"/>
      <c r="L56" s="60"/>
      <c r="M56" s="60"/>
      <c r="N56" s="60"/>
      <c r="O56" s="60"/>
      <c r="P56" s="60"/>
      <c r="Q56" s="60"/>
      <c r="R56" s="60"/>
      <c r="S56" s="60"/>
      <c r="T56" s="60"/>
    </row>
    <row r="57" spans="2:20" x14ac:dyDescent="0.25">
      <c r="B57" s="80">
        <f t="shared" si="7"/>
        <v>55</v>
      </c>
      <c r="C57" s="78" t="str">
        <f t="shared" si="4"/>
        <v>rusmap55</v>
      </c>
      <c r="D57" s="78" t="str">
        <f t="shared" si="5"/>
        <v>rustext55</v>
      </c>
      <c r="E57" s="79" t="str">
        <f>IF(LEN(INDEX(Dashboard!P$8:P$88,$B57,1))&gt;0,INDEX(Dashboard!P$8:P$88,$B57,1),"")</f>
        <v>Primorsky</v>
      </c>
      <c r="F57" s="80" t="str">
        <f>IF(LEN(INDEX(Dashboard!Q$8:Q$88,$B57,1))&gt;0,INDEX(Dashboard!Q$8:Q$88,$B57,1),"")</f>
        <v>PK</v>
      </c>
      <c r="G57" s="81">
        <f>IF(LEN(INDEX(Dashboard!R$8:R$88,$B57,1))&gt;0,INDEX(Dashboard!R$8:R$88,$B57,1),"")</f>
        <v>2071210</v>
      </c>
      <c r="H57" s="82" t="str">
        <f t="shared" si="6"/>
        <v>Primorsky</v>
      </c>
      <c r="I57" s="60"/>
      <c r="J57" s="60"/>
      <c r="K57" s="61"/>
      <c r="L57" s="60"/>
      <c r="M57" s="60"/>
      <c r="N57" s="60"/>
      <c r="O57" s="60"/>
      <c r="P57" s="60"/>
      <c r="Q57" s="60"/>
      <c r="R57" s="60"/>
      <c r="S57" s="60"/>
      <c r="T57" s="60"/>
    </row>
    <row r="58" spans="2:20" x14ac:dyDescent="0.25">
      <c r="B58" s="80">
        <f t="shared" si="7"/>
        <v>56</v>
      </c>
      <c r="C58" s="78" t="str">
        <f t="shared" si="4"/>
        <v>rusmap56</v>
      </c>
      <c r="D58" s="78" t="str">
        <f t="shared" si="5"/>
        <v>rustext56</v>
      </c>
      <c r="E58" s="79" t="str">
        <f>IF(LEN(INDEX(Dashboard!P$8:P$88,$B58,1))&gt;0,INDEX(Dashboard!P$8:P$88,$B58,1),"")</f>
        <v>Pskov</v>
      </c>
      <c r="F58" s="80" t="str">
        <f>IF(LEN(INDEX(Dashboard!Q$8:Q$88,$B58,1))&gt;0,INDEX(Dashboard!Q$8:Q$88,$B58,1),"")</f>
        <v>PS</v>
      </c>
      <c r="G58" s="81">
        <f>IF(LEN(INDEX(Dashboard!R$8:R$88,$B58,1))&gt;0,INDEX(Dashboard!R$8:R$88,$B58,1),"")</f>
        <v>76081</v>
      </c>
      <c r="H58" s="82" t="str">
        <f t="shared" si="6"/>
        <v>Pskov</v>
      </c>
      <c r="I58" s="60"/>
      <c r="J58" s="60"/>
      <c r="K58" s="61"/>
      <c r="L58" s="60"/>
      <c r="M58" s="60"/>
      <c r="N58" s="60"/>
      <c r="O58" s="60"/>
      <c r="P58" s="60"/>
      <c r="Q58" s="60"/>
      <c r="R58" s="60"/>
      <c r="S58" s="60"/>
      <c r="T58" s="60"/>
    </row>
    <row r="59" spans="2:20" x14ac:dyDescent="0.25">
      <c r="B59" s="80">
        <f t="shared" si="7"/>
        <v>57</v>
      </c>
      <c r="C59" s="78" t="str">
        <f t="shared" si="4"/>
        <v>rusmap57</v>
      </c>
      <c r="D59" s="78" t="str">
        <f t="shared" si="5"/>
        <v>rustext57</v>
      </c>
      <c r="E59" s="79" t="str">
        <f>IF(LEN(INDEX(Dashboard!P$8:P$88,$B59,1))&gt;0,INDEX(Dashboard!P$8:P$88,$B59,1),"")</f>
        <v>Rostov</v>
      </c>
      <c r="F59" s="80" t="str">
        <f>IF(LEN(INDEX(Dashboard!Q$8:Q$88,$B59,1))&gt;0,INDEX(Dashboard!Q$8:Q$88,$B59,1),"")</f>
        <v>RO</v>
      </c>
      <c r="G59" s="81">
        <f>IF(LEN(INDEX(Dashboard!R$8:R$88,$B59,1))&gt;0,INDEX(Dashboard!R$8:R$88,$B59,1),"")</f>
        <v>4404013</v>
      </c>
      <c r="H59" s="82" t="str">
        <f t="shared" si="6"/>
        <v>Rostov</v>
      </c>
      <c r="I59" s="60"/>
      <c r="J59" s="60"/>
      <c r="K59" s="61"/>
      <c r="L59" s="60"/>
      <c r="M59" s="60"/>
      <c r="N59" s="60"/>
      <c r="O59" s="60"/>
      <c r="P59" s="60"/>
      <c r="Q59" s="60"/>
      <c r="R59" s="60"/>
      <c r="S59" s="60"/>
      <c r="T59" s="60"/>
    </row>
    <row r="60" spans="2:20" x14ac:dyDescent="0.25">
      <c r="B60" s="80">
        <f t="shared" si="7"/>
        <v>58</v>
      </c>
      <c r="C60" s="78" t="str">
        <f t="shared" si="4"/>
        <v>rusmap58</v>
      </c>
      <c r="D60" s="78" t="str">
        <f t="shared" si="5"/>
        <v>rustext58</v>
      </c>
      <c r="E60" s="79" t="str">
        <f>IF(LEN(INDEX(Dashboard!P$8:P$88,$B60,1))&gt;0,INDEX(Dashboard!P$8:P$88,$B60,1),"")</f>
        <v>Ryazan</v>
      </c>
      <c r="F60" s="80" t="str">
        <f>IF(LEN(INDEX(Dashboard!Q$8:Q$88,$B60,1))&gt;0,INDEX(Dashboard!Q$8:Q$88,$B60,1),"")</f>
        <v>RA</v>
      </c>
      <c r="G60" s="81">
        <f>IF(LEN(INDEX(Dashboard!R$8:R$88,$B60,1))&gt;0,INDEX(Dashboard!R$8:R$88,$B60,1),"")</f>
        <v>1227910</v>
      </c>
      <c r="H60" s="82" t="str">
        <f t="shared" si="6"/>
        <v>Ryazan</v>
      </c>
      <c r="I60" s="60"/>
      <c r="J60" s="60"/>
      <c r="K60" s="61"/>
      <c r="L60" s="60"/>
      <c r="M60" s="60"/>
      <c r="N60" s="60"/>
      <c r="O60" s="60"/>
      <c r="P60" s="60"/>
      <c r="Q60" s="60"/>
      <c r="R60" s="60"/>
      <c r="S60" s="60"/>
      <c r="T60" s="60"/>
    </row>
    <row r="61" spans="2:20" x14ac:dyDescent="0.25">
      <c r="B61" s="80">
        <f t="shared" si="7"/>
        <v>59</v>
      </c>
      <c r="C61" s="78" t="str">
        <f t="shared" si="4"/>
        <v>rusmap59</v>
      </c>
      <c r="D61" s="78" t="str">
        <f t="shared" si="5"/>
        <v>rustext59</v>
      </c>
      <c r="E61" s="79" t="str">
        <f>IF(LEN(INDEX(Dashboard!P$8:P$88,$B61,1))&gt;0,INDEX(Dashboard!P$8:P$88,$B61,1),"")</f>
        <v>Sakha (Yakutia)</v>
      </c>
      <c r="F61" s="80" t="str">
        <f>IF(LEN(INDEX(Dashboard!Q$8:Q$88,$B61,1))&gt;0,INDEX(Dashboard!Q$8:Q$88,$B61,1),"")</f>
        <v>SH</v>
      </c>
      <c r="G61" s="81">
        <f>IF(LEN(INDEX(Dashboard!R$8:R$88,$B61,1))&gt;0,INDEX(Dashboard!R$8:R$88,$B61,1),"")</f>
        <v>94928</v>
      </c>
      <c r="H61" s="82" t="str">
        <f t="shared" si="6"/>
        <v>Sakha (Yakutia)</v>
      </c>
      <c r="I61" s="60"/>
      <c r="J61" s="60"/>
      <c r="K61" s="61"/>
      <c r="L61" s="60"/>
      <c r="M61" s="60"/>
      <c r="N61" s="60"/>
      <c r="O61" s="60"/>
      <c r="P61" s="60"/>
      <c r="Q61" s="60"/>
      <c r="R61" s="60"/>
      <c r="S61" s="60"/>
      <c r="T61" s="60"/>
    </row>
    <row r="62" spans="2:20" x14ac:dyDescent="0.25">
      <c r="B62" s="80">
        <f t="shared" si="7"/>
        <v>60</v>
      </c>
      <c r="C62" s="78" t="str">
        <f t="shared" si="4"/>
        <v>rusmap60</v>
      </c>
      <c r="D62" s="78" t="str">
        <f t="shared" si="5"/>
        <v>rustext60</v>
      </c>
      <c r="E62" s="79" t="str">
        <f>IF(LEN(INDEX(Dashboard!P$8:P$88,$B62,1))&gt;0,INDEX(Dashboard!P$8:P$88,$B62,1),"")</f>
        <v>Sakhalin</v>
      </c>
      <c r="F62" s="80" t="str">
        <f>IF(LEN(INDEX(Dashboard!Q$8:Q$88,$B62,1))&gt;0,INDEX(Dashboard!Q$8:Q$88,$B62,1),"")</f>
        <v>SL</v>
      </c>
      <c r="G62" s="81">
        <f>IF(LEN(INDEX(Dashboard!R$8:R$88,$B62,1))&gt;0,INDEX(Dashboard!R$8:R$88,$B62,1),"")</f>
        <v>546695</v>
      </c>
      <c r="H62" s="82" t="str">
        <f t="shared" si="6"/>
        <v>Sakhalin</v>
      </c>
      <c r="I62" s="60"/>
      <c r="J62" s="60"/>
      <c r="K62" s="61"/>
      <c r="L62" s="60"/>
      <c r="M62" s="60"/>
      <c r="N62" s="60"/>
      <c r="O62" s="60"/>
      <c r="P62" s="60"/>
      <c r="Q62" s="60"/>
      <c r="R62" s="60"/>
      <c r="S62" s="60"/>
      <c r="T62" s="60"/>
    </row>
    <row r="63" spans="2:20" x14ac:dyDescent="0.25">
      <c r="B63" s="80">
        <f t="shared" si="7"/>
        <v>61</v>
      </c>
      <c r="C63" s="78" t="str">
        <f t="shared" si="4"/>
        <v>rusmap61</v>
      </c>
      <c r="D63" s="78" t="str">
        <f t="shared" si="5"/>
        <v>rustext61</v>
      </c>
      <c r="E63" s="79" t="str">
        <f>IF(LEN(INDEX(Dashboard!P$8:P$88,$B63,1))&gt;0,INDEX(Dashboard!P$8:P$88,$B63,1),"")</f>
        <v>Samara</v>
      </c>
      <c r="F63" s="80" t="str">
        <f>IF(LEN(INDEX(Dashboard!Q$8:Q$88,$B63,1))&gt;0,INDEX(Dashboard!Q$8:Q$88,$B63,1),"")</f>
        <v>SR</v>
      </c>
      <c r="G63" s="81">
        <f>IF(LEN(INDEX(Dashboard!R$8:R$88,$B63,1))&gt;0,INDEX(Dashboard!R$8:R$88,$B63,1),"")</f>
        <v>3239737</v>
      </c>
      <c r="H63" s="82" t="str">
        <f t="shared" si="6"/>
        <v>Samara</v>
      </c>
      <c r="I63" s="60"/>
      <c r="J63" s="60"/>
      <c r="K63" s="61"/>
      <c r="L63" s="60"/>
      <c r="M63" s="60"/>
      <c r="N63" s="60"/>
      <c r="O63" s="60"/>
      <c r="P63" s="60"/>
      <c r="Q63" s="60"/>
      <c r="R63" s="60"/>
      <c r="S63" s="60"/>
      <c r="T63" s="60"/>
    </row>
    <row r="64" spans="2:20" x14ac:dyDescent="0.25">
      <c r="B64" s="80">
        <f t="shared" si="7"/>
        <v>62</v>
      </c>
      <c r="C64" s="78" t="str">
        <f t="shared" si="4"/>
        <v>rusmap62</v>
      </c>
      <c r="D64" s="78" t="str">
        <f t="shared" si="5"/>
        <v>rustext62</v>
      </c>
      <c r="E64" s="79" t="str">
        <f>IF(LEN(INDEX(Dashboard!P$8:P$88,$B64,1))&gt;0,INDEX(Dashboard!P$8:P$88,$B64,1),"")</f>
        <v>Saratov</v>
      </c>
      <c r="F64" s="80" t="str">
        <f>IF(LEN(INDEX(Dashboard!Q$8:Q$88,$B64,1))&gt;0,INDEX(Dashboard!Q$8:Q$88,$B64,1),"")</f>
        <v>SA</v>
      </c>
      <c r="G64" s="81">
        <f>IF(LEN(INDEX(Dashboard!R$8:R$88,$B64,1))&gt;0,INDEX(Dashboard!R$8:R$88,$B64,1),"")</f>
        <v>2668310</v>
      </c>
      <c r="H64" s="82" t="str">
        <f t="shared" si="6"/>
        <v>Saratov</v>
      </c>
      <c r="I64" s="60"/>
      <c r="J64" s="60"/>
      <c r="K64" s="61"/>
      <c r="L64" s="60"/>
      <c r="M64" s="60"/>
      <c r="N64" s="60"/>
      <c r="O64" s="60"/>
      <c r="P64" s="60"/>
      <c r="Q64" s="60"/>
      <c r="R64" s="60"/>
      <c r="S64" s="60"/>
      <c r="T64" s="60"/>
    </row>
    <row r="65" spans="2:20" x14ac:dyDescent="0.25">
      <c r="B65" s="80">
        <f t="shared" si="7"/>
        <v>63</v>
      </c>
      <c r="C65" s="78" t="str">
        <f t="shared" si="4"/>
        <v>rusmap63</v>
      </c>
      <c r="D65" s="78" t="str">
        <f t="shared" si="5"/>
        <v>rustext63</v>
      </c>
      <c r="E65" s="79" t="str">
        <f>IF(LEN(INDEX(Dashboard!P$8:P$88,$B65,1))&gt;0,INDEX(Dashboard!P$8:P$88,$B65,1),"")</f>
        <v>Smolensk</v>
      </c>
      <c r="F65" s="80" t="str">
        <f>IF(LEN(INDEX(Dashboard!Q$8:Q$88,$B65,1))&gt;0,INDEX(Dashboard!Q$8:Q$88,$B65,1),"")</f>
        <v>SM</v>
      </c>
      <c r="G65" s="81">
        <f>IF(LEN(INDEX(Dashboard!R$8:R$88,$B65,1))&gt;0,INDEX(Dashboard!R$8:R$88,$B65,1),"")</f>
        <v>1049574</v>
      </c>
      <c r="H65" s="82" t="str">
        <f t="shared" si="6"/>
        <v>Smolensk</v>
      </c>
      <c r="I65" s="60"/>
      <c r="J65" s="60"/>
      <c r="K65" s="61"/>
      <c r="L65" s="60"/>
      <c r="M65" s="60"/>
      <c r="N65" s="60"/>
      <c r="O65" s="60"/>
      <c r="P65" s="60"/>
      <c r="Q65" s="60"/>
      <c r="R65" s="60"/>
      <c r="S65" s="60"/>
      <c r="T65" s="60"/>
    </row>
    <row r="66" spans="2:20" x14ac:dyDescent="0.25">
      <c r="B66" s="80">
        <f t="shared" si="7"/>
        <v>64</v>
      </c>
      <c r="C66" s="78" t="str">
        <f t="shared" si="4"/>
        <v>rusmap64</v>
      </c>
      <c r="D66" s="78" t="str">
        <f t="shared" si="5"/>
        <v>rustext64</v>
      </c>
      <c r="E66" s="79" t="str">
        <f>IF(LEN(INDEX(Dashboard!P$8:P$88,$B66,1))&gt;0,INDEX(Dashboard!P$8:P$88,$B66,1),"")</f>
        <v>Stavropol</v>
      </c>
      <c r="F66" s="80" t="str">
        <f>IF(LEN(INDEX(Dashboard!Q$8:Q$88,$B66,1))&gt;0,INDEX(Dashboard!Q$8:Q$88,$B66,1),"")</f>
        <v>ST</v>
      </c>
      <c r="G66" s="81">
        <f>IF(LEN(INDEX(Dashboard!R$8:R$88,$B66,1))&gt;0,INDEX(Dashboard!R$8:R$88,$B66,1),"")</f>
        <v>2735139</v>
      </c>
      <c r="H66" s="82" t="str">
        <f t="shared" si="6"/>
        <v>Stavropol</v>
      </c>
      <c r="I66" s="60"/>
      <c r="J66" s="60"/>
      <c r="K66" s="61"/>
      <c r="L66" s="60"/>
      <c r="M66" s="60"/>
      <c r="N66" s="60"/>
      <c r="O66" s="60"/>
      <c r="P66" s="60"/>
      <c r="Q66" s="60"/>
      <c r="R66" s="60"/>
      <c r="S66" s="60"/>
      <c r="T66" s="60"/>
    </row>
    <row r="67" spans="2:20" x14ac:dyDescent="0.25">
      <c r="B67" s="80">
        <f t="shared" si="7"/>
        <v>65</v>
      </c>
      <c r="C67" s="78" t="str">
        <f t="shared" ref="C67:C83" si="8">"rusmap"&amp;B67</f>
        <v>rusmap65</v>
      </c>
      <c r="D67" s="78" t="str">
        <f t="shared" ref="D67:D83" si="9">"rustext"&amp;B67</f>
        <v>rustext65</v>
      </c>
      <c r="E67" s="79" t="str">
        <f>IF(LEN(INDEX(Dashboard!P$8:P$88,$B67,1))&gt;0,INDEX(Dashboard!P$8:P$88,$B67,1),"")</f>
        <v>Sverdlovsk</v>
      </c>
      <c r="F67" s="80" t="str">
        <f>IF(LEN(INDEX(Dashboard!Q$8:Q$88,$B67,1))&gt;0,INDEX(Dashboard!Q$8:Q$88,$B67,1),"")</f>
        <v>SV</v>
      </c>
      <c r="G67" s="81">
        <f>IF(LEN(INDEX(Dashboard!R$8:R$88,$B67,1))&gt;0,INDEX(Dashboard!R$8:R$88,$B67,1),"")</f>
        <v>4486214</v>
      </c>
      <c r="H67" s="82" t="str">
        <f t="shared" ref="H67:H83" si="10">IF($Q$3=1,"",IF($Q$3=3,F67,E67))</f>
        <v>Sverdlovsk</v>
      </c>
      <c r="I67" s="60"/>
      <c r="J67" s="60"/>
      <c r="K67" s="61"/>
      <c r="L67" s="60"/>
      <c r="M67" s="60"/>
      <c r="N67" s="60"/>
      <c r="O67" s="60"/>
      <c r="P67" s="60"/>
      <c r="Q67" s="60"/>
      <c r="R67" s="60"/>
      <c r="S67" s="60"/>
      <c r="T67" s="60"/>
    </row>
    <row r="68" spans="2:20" x14ac:dyDescent="0.25">
      <c r="B68" s="80">
        <f t="shared" ref="B68:B83" si="11">B67+1</f>
        <v>66</v>
      </c>
      <c r="C68" s="78" t="str">
        <f t="shared" si="8"/>
        <v>rusmap66</v>
      </c>
      <c r="D68" s="78" t="str">
        <f t="shared" si="9"/>
        <v>rustext66</v>
      </c>
      <c r="E68" s="79" t="str">
        <f>IF(LEN(INDEX(Dashboard!P$8:P$88,$B68,1))&gt;0,INDEX(Dashboard!P$8:P$88,$B68,1),"")</f>
        <v>Tambov</v>
      </c>
      <c r="F68" s="80" t="str">
        <f>IF(LEN(INDEX(Dashboard!Q$8:Q$88,$B68,1))&gt;0,INDEX(Dashboard!Q$8:Q$88,$B68,1),"")</f>
        <v>TB</v>
      </c>
      <c r="G68" s="81">
        <f>IF(LEN(INDEX(Dashboard!R$8:R$88,$B68,1))&gt;0,INDEX(Dashboard!R$8:R$88,$B68,1),"")</f>
        <v>1178443</v>
      </c>
      <c r="H68" s="82" t="str">
        <f t="shared" si="10"/>
        <v>Tambov</v>
      </c>
      <c r="I68" s="60"/>
      <c r="J68" s="60"/>
      <c r="K68" s="61"/>
      <c r="L68" s="60"/>
      <c r="M68" s="60"/>
      <c r="N68" s="60"/>
      <c r="O68" s="60"/>
      <c r="P68" s="60"/>
      <c r="Q68" s="60"/>
      <c r="R68" s="60"/>
      <c r="S68" s="60"/>
      <c r="T68" s="60"/>
    </row>
    <row r="69" spans="2:20" x14ac:dyDescent="0.25">
      <c r="B69" s="80">
        <f t="shared" si="11"/>
        <v>67</v>
      </c>
      <c r="C69" s="78" t="str">
        <f t="shared" si="8"/>
        <v>rusmap67</v>
      </c>
      <c r="D69" s="78" t="str">
        <f t="shared" si="9"/>
        <v>rustext67</v>
      </c>
      <c r="E69" s="79" t="str">
        <f>IF(LEN(INDEX(Dashboard!P$8:P$88,$B69,1))&gt;0,INDEX(Dashboard!P$8:P$88,$B69,1),"")</f>
        <v>Tatarstan</v>
      </c>
      <c r="F69" s="80" t="str">
        <f>IF(LEN(INDEX(Dashboard!Q$8:Q$88,$B69,1))&gt;0,INDEX(Dashboard!Q$8:Q$88,$B69,1),"")</f>
        <v>TA</v>
      </c>
      <c r="G69" s="81">
        <f>IF(LEN(INDEX(Dashboard!R$8:R$88,$B69,1))&gt;0,INDEX(Dashboard!R$8:R$88,$B69,1),"")</f>
        <v>3779265</v>
      </c>
      <c r="H69" s="82" t="str">
        <f t="shared" si="10"/>
        <v>Tatarstan</v>
      </c>
      <c r="I69" s="60"/>
      <c r="J69" s="60"/>
      <c r="K69" s="61"/>
      <c r="L69" s="60"/>
      <c r="M69" s="60"/>
      <c r="N69" s="60"/>
      <c r="O69" s="60"/>
      <c r="P69" s="60"/>
      <c r="Q69" s="60"/>
      <c r="R69" s="60"/>
      <c r="S69" s="60"/>
      <c r="T69" s="60"/>
    </row>
    <row r="70" spans="2:20" x14ac:dyDescent="0.25">
      <c r="B70" s="80">
        <f t="shared" si="11"/>
        <v>68</v>
      </c>
      <c r="C70" s="78" t="str">
        <f t="shared" si="8"/>
        <v>rusmap68</v>
      </c>
      <c r="D70" s="78" t="str">
        <f t="shared" si="9"/>
        <v>rustext68</v>
      </c>
      <c r="E70" s="79" t="str">
        <f>IF(LEN(INDEX(Dashboard!P$8:P$88,$B70,1))&gt;0,INDEX(Dashboard!P$8:P$88,$B70,1),"")</f>
        <v>Tomsk</v>
      </c>
      <c r="F70" s="80" t="str">
        <f>IF(LEN(INDEX(Dashboard!Q$8:Q$88,$B70,1))&gt;0,INDEX(Dashboard!Q$8:Q$88,$B70,1),"")</f>
        <v>TO</v>
      </c>
      <c r="G70" s="81">
        <f>IF(LEN(INDEX(Dashboard!R$8:R$88,$B70,1))&gt;0,INDEX(Dashboard!R$8:R$88,$B70,1),"")</f>
        <v>1046039</v>
      </c>
      <c r="H70" s="82" t="str">
        <f t="shared" si="10"/>
        <v>Tomsk</v>
      </c>
      <c r="I70" s="60"/>
      <c r="J70" s="60"/>
      <c r="K70" s="61"/>
      <c r="L70" s="60"/>
      <c r="M70" s="60"/>
      <c r="N70" s="60"/>
      <c r="O70" s="60"/>
      <c r="P70" s="60"/>
      <c r="Q70" s="60"/>
      <c r="R70" s="60"/>
      <c r="S70" s="60"/>
      <c r="T70" s="60"/>
    </row>
    <row r="71" spans="2:20" x14ac:dyDescent="0.25">
      <c r="B71" s="80">
        <f t="shared" si="11"/>
        <v>69</v>
      </c>
      <c r="C71" s="78" t="str">
        <f t="shared" si="8"/>
        <v>rusmap69</v>
      </c>
      <c r="D71" s="78" t="str">
        <f t="shared" si="9"/>
        <v>rustext69</v>
      </c>
      <c r="E71" s="79" t="str">
        <f>IF(LEN(INDEX(Dashboard!P$8:P$88,$B71,1))&gt;0,INDEX(Dashboard!P$8:P$88,$B71,1),"")</f>
        <v>Tula</v>
      </c>
      <c r="F71" s="80" t="str">
        <f>IF(LEN(INDEX(Dashboard!Q$8:Q$88,$B71,1))&gt;0,INDEX(Dashboard!Q$8:Q$88,$B71,1),"")</f>
        <v>TL</v>
      </c>
      <c r="G71" s="81">
        <f>IF(LEN(INDEX(Dashboard!R$8:R$88,$B71,1))&gt;0,INDEX(Dashboard!R$8:R$88,$B71,1),"")</f>
        <v>1675758</v>
      </c>
      <c r="H71" s="82" t="str">
        <f t="shared" si="10"/>
        <v>Tula</v>
      </c>
      <c r="I71" s="60"/>
      <c r="J71" s="60"/>
      <c r="K71" s="61"/>
      <c r="L71" s="60"/>
      <c r="M71" s="60"/>
      <c r="N71" s="60"/>
      <c r="O71" s="60"/>
      <c r="P71" s="60"/>
      <c r="Q71" s="60"/>
      <c r="R71" s="60"/>
      <c r="S71" s="60"/>
      <c r="T71" s="60"/>
    </row>
    <row r="72" spans="2:20" x14ac:dyDescent="0.25">
      <c r="B72" s="80">
        <f t="shared" si="11"/>
        <v>70</v>
      </c>
      <c r="C72" s="78" t="str">
        <f t="shared" si="8"/>
        <v>rusmap70</v>
      </c>
      <c r="D72" s="78" t="str">
        <f t="shared" si="9"/>
        <v>rustext70</v>
      </c>
      <c r="E72" s="79" t="str">
        <f>IF(LEN(INDEX(Dashboard!P$8:P$88,$B72,1))&gt;0,INDEX(Dashboard!P$8:P$88,$B72,1),"")</f>
        <v>Tuva</v>
      </c>
      <c r="F72" s="80" t="str">
        <f>IF(LEN(INDEX(Dashboard!Q$8:Q$88,$B72,1))&gt;0,INDEX(Dashboard!Q$8:Q$88,$B72,1),"")</f>
        <v>TU</v>
      </c>
      <c r="G72" s="81">
        <f>IF(LEN(INDEX(Dashboard!R$8:R$88,$B72,1))&gt;0,INDEX(Dashboard!R$8:R$88,$B72,1),"")</f>
        <v>30551</v>
      </c>
      <c r="H72" s="82" t="str">
        <f t="shared" si="10"/>
        <v>Tuva</v>
      </c>
      <c r="I72" s="60"/>
      <c r="J72" s="60"/>
      <c r="K72" s="61"/>
      <c r="L72" s="60"/>
      <c r="M72" s="60"/>
      <c r="N72" s="60"/>
      <c r="O72" s="60"/>
      <c r="P72" s="60"/>
      <c r="Q72" s="60"/>
      <c r="R72" s="60"/>
      <c r="S72" s="60"/>
      <c r="T72" s="60"/>
    </row>
    <row r="73" spans="2:20" x14ac:dyDescent="0.25">
      <c r="B73" s="80">
        <f t="shared" si="11"/>
        <v>71</v>
      </c>
      <c r="C73" s="78" t="str">
        <f t="shared" si="8"/>
        <v>rusmap71</v>
      </c>
      <c r="D73" s="78" t="str">
        <f t="shared" si="9"/>
        <v>rustext71</v>
      </c>
      <c r="E73" s="79" t="str">
        <f>IF(LEN(INDEX(Dashboard!P$8:P$88,$B73,1))&gt;0,INDEX(Dashboard!P$8:P$88,$B73,1),"")</f>
        <v>Tver</v>
      </c>
      <c r="F73" s="80" t="str">
        <f>IF(LEN(INDEX(Dashboard!Q$8:Q$88,$B73,1))&gt;0,INDEX(Dashboard!Q$8:Q$88,$B73,1),"")</f>
        <v>TV</v>
      </c>
      <c r="G73" s="81">
        <f>IF(LEN(INDEX(Dashboard!R$8:R$88,$B73,1))&gt;0,INDEX(Dashboard!R$8:R$88,$B73,1),"")</f>
        <v>1471459</v>
      </c>
      <c r="H73" s="82" t="str">
        <f t="shared" si="10"/>
        <v>Tver</v>
      </c>
      <c r="I73" s="60"/>
      <c r="J73" s="60"/>
      <c r="K73" s="61"/>
      <c r="L73" s="60"/>
      <c r="M73" s="60"/>
      <c r="N73" s="60"/>
      <c r="O73" s="60"/>
      <c r="P73" s="60"/>
      <c r="Q73" s="60"/>
      <c r="R73" s="60"/>
      <c r="S73" s="60"/>
      <c r="T73" s="60"/>
    </row>
    <row r="74" spans="2:20" x14ac:dyDescent="0.25">
      <c r="B74" s="80">
        <f t="shared" si="11"/>
        <v>72</v>
      </c>
      <c r="C74" s="78" t="str">
        <f t="shared" si="8"/>
        <v>rusmap72</v>
      </c>
      <c r="D74" s="78" t="str">
        <f t="shared" si="9"/>
        <v>rustext72</v>
      </c>
      <c r="E74" s="79" t="str">
        <f>IF(LEN(INDEX(Dashboard!P$8:P$88,$B74,1))&gt;0,INDEX(Dashboard!P$8:P$88,$B74,1),"")</f>
        <v>Tyumen</v>
      </c>
      <c r="F74" s="80" t="str">
        <f>IF(LEN(INDEX(Dashboard!Q$8:Q$88,$B74,1))&gt;0,INDEX(Dashboard!Q$8:Q$88,$B74,1),"")</f>
        <v>TN</v>
      </c>
      <c r="G74" s="81">
        <f>IF(LEN(INDEX(Dashboard!R$8:R$88,$B74,1))&gt;0,INDEX(Dashboard!R$8:R$88,$B74,1),"")</f>
        <v>3264841</v>
      </c>
      <c r="H74" s="82" t="str">
        <f t="shared" si="10"/>
        <v>Tyumen</v>
      </c>
      <c r="I74" s="60"/>
      <c r="J74" s="60"/>
      <c r="K74" s="61"/>
      <c r="L74" s="60"/>
      <c r="M74" s="60"/>
      <c r="N74" s="60"/>
      <c r="O74" s="60"/>
      <c r="P74" s="60"/>
      <c r="Q74" s="60"/>
      <c r="R74" s="60"/>
      <c r="S74" s="60"/>
      <c r="T74" s="60"/>
    </row>
    <row r="75" spans="2:20" x14ac:dyDescent="0.25">
      <c r="B75" s="80">
        <f t="shared" si="11"/>
        <v>73</v>
      </c>
      <c r="C75" s="78" t="str">
        <f t="shared" si="8"/>
        <v>rusmap73</v>
      </c>
      <c r="D75" s="78" t="str">
        <f t="shared" si="9"/>
        <v>rustext73</v>
      </c>
      <c r="E75" s="79" t="str">
        <f>IF(LEN(INDEX(Dashboard!P$8:P$88,$B75,1))&gt;0,INDEX(Dashboard!P$8:P$88,$B75,1),"")</f>
        <v>Udmurt</v>
      </c>
      <c r="F75" s="80" t="str">
        <f>IF(LEN(INDEX(Dashboard!Q$8:Q$88,$B75,1))&gt;0,INDEX(Dashboard!Q$8:Q$88,$B75,1),"")</f>
        <v>UD</v>
      </c>
      <c r="G75" s="81">
        <f>IF(LEN(INDEX(Dashboard!R$8:R$88,$B75,1))&gt;0,INDEX(Dashboard!R$8:R$88,$B75,1),"")</f>
        <v>1570316</v>
      </c>
      <c r="H75" s="82" t="str">
        <f t="shared" si="10"/>
        <v>Udmurt</v>
      </c>
      <c r="I75" s="60"/>
      <c r="J75" s="60"/>
      <c r="K75" s="61"/>
      <c r="L75" s="60"/>
      <c r="M75" s="60"/>
      <c r="N75" s="60"/>
      <c r="O75" s="60"/>
      <c r="P75" s="60"/>
      <c r="Q75" s="60"/>
      <c r="R75" s="60"/>
      <c r="S75" s="60"/>
      <c r="T75" s="60"/>
    </row>
    <row r="76" spans="2:20" x14ac:dyDescent="0.25">
      <c r="B76" s="80">
        <f t="shared" si="11"/>
        <v>74</v>
      </c>
      <c r="C76" s="78" t="str">
        <f t="shared" si="8"/>
        <v>rusmap74</v>
      </c>
      <c r="D76" s="78" t="str">
        <f t="shared" si="9"/>
        <v>rustext74</v>
      </c>
      <c r="E76" s="79" t="str">
        <f>IF(LEN(INDEX(Dashboard!P$8:P$88,$B76,1))&gt;0,INDEX(Dashboard!P$8:P$88,$B76,1),"")</f>
        <v>Ulyanovsk</v>
      </c>
      <c r="F76" s="80" t="str">
        <f>IF(LEN(INDEX(Dashboard!Q$8:Q$88,$B76,1))&gt;0,INDEX(Dashboard!Q$8:Q$88,$B76,1),"")</f>
        <v>UL</v>
      </c>
      <c r="G76" s="81">
        <f>IF(LEN(INDEX(Dashboard!R$8:R$88,$B76,1))&gt;0,INDEX(Dashboard!R$8:R$88,$B76,1),"")</f>
        <v>1382811</v>
      </c>
      <c r="H76" s="82" t="str">
        <f t="shared" si="10"/>
        <v>Ulyanovsk</v>
      </c>
      <c r="I76" s="60"/>
      <c r="J76" s="60"/>
      <c r="K76" s="61"/>
      <c r="L76" s="60"/>
      <c r="M76" s="60"/>
      <c r="N76" s="60"/>
      <c r="O76" s="60"/>
      <c r="P76" s="60"/>
      <c r="Q76" s="60"/>
      <c r="R76" s="60"/>
      <c r="S76" s="60"/>
      <c r="T76" s="60"/>
    </row>
    <row r="77" spans="2:20" x14ac:dyDescent="0.25">
      <c r="B77" s="80">
        <f t="shared" si="11"/>
        <v>75</v>
      </c>
      <c r="C77" s="78" t="str">
        <f t="shared" si="8"/>
        <v>rusmap75</v>
      </c>
      <c r="D77" s="78" t="str">
        <f t="shared" si="9"/>
        <v>rustext75</v>
      </c>
      <c r="E77" s="79" t="str">
        <f>IF(LEN(INDEX(Dashboard!P$8:P$88,$B77,1))&gt;0,INDEX(Dashboard!P$8:P$88,$B77,1),"")</f>
        <v>Vladimir</v>
      </c>
      <c r="F77" s="80" t="str">
        <f>IF(LEN(INDEX(Dashboard!Q$8:Q$88,$B77,1))&gt;0,INDEX(Dashboard!Q$8:Q$88,$B77,1),"")</f>
        <v>VL</v>
      </c>
      <c r="G77" s="81">
        <f>IF(LEN(INDEX(Dashboard!R$8:R$88,$B77,1))&gt;0,INDEX(Dashboard!R$8:R$88,$B77,1),"")</f>
        <v>1523990</v>
      </c>
      <c r="H77" s="82" t="str">
        <f t="shared" si="10"/>
        <v>Vladimir</v>
      </c>
      <c r="I77" s="60"/>
      <c r="J77" s="60"/>
      <c r="K77" s="61"/>
      <c r="L77" s="60"/>
      <c r="M77" s="60"/>
      <c r="N77" s="60"/>
      <c r="O77" s="60"/>
      <c r="P77" s="60"/>
      <c r="Q77" s="60"/>
      <c r="R77" s="60"/>
      <c r="S77" s="60"/>
      <c r="T77" s="60"/>
    </row>
    <row r="78" spans="2:20" x14ac:dyDescent="0.25">
      <c r="B78" s="80">
        <f t="shared" si="11"/>
        <v>76</v>
      </c>
      <c r="C78" s="78" t="str">
        <f t="shared" si="8"/>
        <v>rusmap76</v>
      </c>
      <c r="D78" s="78" t="str">
        <f t="shared" si="9"/>
        <v>rustext76</v>
      </c>
      <c r="E78" s="79" t="str">
        <f>IF(LEN(INDEX(Dashboard!P$8:P$88,$B78,1))&gt;0,INDEX(Dashboard!P$8:P$88,$B78,1),"")</f>
        <v>Volgograd</v>
      </c>
      <c r="F78" s="80" t="str">
        <f>IF(LEN(INDEX(Dashboard!Q$8:Q$88,$B78,1))&gt;0,INDEX(Dashboard!Q$8:Q$88,$B78,1),"")</f>
        <v>VG</v>
      </c>
      <c r="G78" s="81">
        <f>IF(LEN(INDEX(Dashboard!R$8:R$88,$B78,1))&gt;0,INDEX(Dashboard!R$8:R$88,$B78,1),"")</f>
        <v>2699223</v>
      </c>
      <c r="H78" s="82" t="str">
        <f t="shared" si="10"/>
        <v>Volgograd</v>
      </c>
      <c r="I78" s="60"/>
      <c r="J78" s="60"/>
      <c r="K78" s="61"/>
      <c r="L78" s="60"/>
      <c r="M78" s="60"/>
      <c r="N78" s="60"/>
      <c r="O78" s="60"/>
      <c r="P78" s="60"/>
      <c r="Q78" s="60"/>
      <c r="R78" s="60"/>
      <c r="S78" s="60"/>
      <c r="T78" s="60"/>
    </row>
    <row r="79" spans="2:20" x14ac:dyDescent="0.25">
      <c r="B79" s="80">
        <f t="shared" si="11"/>
        <v>77</v>
      </c>
      <c r="C79" s="78" t="str">
        <f t="shared" si="8"/>
        <v>rusmap77</v>
      </c>
      <c r="D79" s="78" t="str">
        <f t="shared" si="9"/>
        <v>rustext77</v>
      </c>
      <c r="E79" s="79" t="str">
        <f>IF(LEN(INDEX(Dashboard!P$8:P$88,$B79,1))&gt;0,INDEX(Dashboard!P$8:P$88,$B79,1),"")</f>
        <v>Vologda</v>
      </c>
      <c r="F79" s="80" t="str">
        <f>IF(LEN(INDEX(Dashboard!Q$8:Q$88,$B79,1))&gt;0,INDEX(Dashboard!Q$8:Q$88,$B79,1),"")</f>
        <v>VD</v>
      </c>
      <c r="G79" s="81">
        <f>IF(LEN(INDEX(Dashboard!R$8:R$88,$B79,1))&gt;0,INDEX(Dashboard!R$8:R$88,$B79,1),"")</f>
        <v>305397</v>
      </c>
      <c r="H79" s="82" t="str">
        <f t="shared" si="10"/>
        <v>Vologda</v>
      </c>
      <c r="I79" s="60"/>
      <c r="J79" s="60"/>
      <c r="K79" s="61"/>
      <c r="L79" s="60"/>
      <c r="M79" s="60"/>
      <c r="N79" s="60"/>
      <c r="O79" s="60"/>
      <c r="P79" s="60"/>
      <c r="Q79" s="60"/>
      <c r="R79" s="60"/>
      <c r="S79" s="60"/>
      <c r="T79" s="60"/>
    </row>
    <row r="80" spans="2:20" x14ac:dyDescent="0.25">
      <c r="B80" s="80">
        <f t="shared" si="11"/>
        <v>78</v>
      </c>
      <c r="C80" s="78" t="str">
        <f t="shared" si="8"/>
        <v>rusmap78</v>
      </c>
      <c r="D80" s="78" t="str">
        <f t="shared" si="9"/>
        <v>rustext78</v>
      </c>
      <c r="E80" s="79" t="str">
        <f>IF(LEN(INDEX(Dashboard!P$8:P$88,$B80,1))&gt;0,INDEX(Dashboard!P$8:P$88,$B80,1),"")</f>
        <v>Voronezh</v>
      </c>
      <c r="F80" s="80" t="str">
        <f>IF(LEN(INDEX(Dashboard!Q$8:Q$88,$B80,1))&gt;0,INDEX(Dashboard!Q$8:Q$88,$B80,1),"")</f>
        <v>VR</v>
      </c>
      <c r="G80" s="81">
        <f>IF(LEN(INDEX(Dashboard!R$8:R$88,$B80,1))&gt;0,INDEX(Dashboard!R$8:R$88,$B80,1),"")</f>
        <v>2378803</v>
      </c>
      <c r="H80" s="82" t="str">
        <f t="shared" si="10"/>
        <v>Voronezh</v>
      </c>
      <c r="I80" s="60"/>
      <c r="J80" s="60"/>
      <c r="K80" s="61"/>
      <c r="L80" s="60"/>
      <c r="M80" s="60"/>
      <c r="N80" s="60"/>
      <c r="O80" s="60"/>
      <c r="P80" s="60"/>
      <c r="Q80" s="60"/>
      <c r="R80" s="60"/>
      <c r="S80" s="60"/>
      <c r="T80" s="60"/>
    </row>
    <row r="81" spans="2:20" x14ac:dyDescent="0.25">
      <c r="B81" s="80">
        <f t="shared" si="11"/>
        <v>79</v>
      </c>
      <c r="C81" s="78" t="str">
        <f t="shared" si="8"/>
        <v>rusmap79</v>
      </c>
      <c r="D81" s="78" t="str">
        <f t="shared" si="9"/>
        <v>rustext79</v>
      </c>
      <c r="E81" s="79" t="str">
        <f>IF(LEN(INDEX(Dashboard!P$8:P$88,$B81,1))&gt;0,INDEX(Dashboard!P$8:P$88,$B81,1),"")</f>
        <v>Yamalia</v>
      </c>
      <c r="F81" s="80" t="str">
        <f>IF(LEN(INDEX(Dashboard!Q$8:Q$88,$B81,1))&gt;0,INDEX(Dashboard!Q$8:Q$88,$B81,1),"")</f>
        <v>YN</v>
      </c>
      <c r="G81" s="81">
        <f>IF(LEN(INDEX(Dashboard!R$8:R$88,$B81,1))&gt;0,INDEX(Dashboard!R$8:R$88,$B81,1),"")</f>
        <v>536000</v>
      </c>
      <c r="H81" s="82" t="str">
        <f t="shared" si="10"/>
        <v>Yamalia</v>
      </c>
      <c r="I81" s="60"/>
      <c r="J81" s="60"/>
      <c r="K81" s="61"/>
      <c r="L81" s="60"/>
      <c r="M81" s="60"/>
      <c r="N81" s="60"/>
      <c r="O81" s="60"/>
      <c r="P81" s="60"/>
      <c r="Q81" s="60"/>
      <c r="R81" s="60"/>
      <c r="S81" s="60"/>
      <c r="T81" s="60"/>
    </row>
    <row r="82" spans="2:20" x14ac:dyDescent="0.25">
      <c r="B82" s="80">
        <f t="shared" si="11"/>
        <v>80</v>
      </c>
      <c r="C82" s="78" t="str">
        <f t="shared" si="8"/>
        <v>rusmap80</v>
      </c>
      <c r="D82" s="78" t="str">
        <f t="shared" si="9"/>
        <v>rustext80</v>
      </c>
      <c r="E82" s="79" t="str">
        <f>IF(LEN(INDEX(Dashboard!P$8:P$88,$B82,1))&gt;0,INDEX(Dashboard!P$8:P$88,$B82,1),"")</f>
        <v>Yaroslavl</v>
      </c>
      <c r="F82" s="80" t="str">
        <f>IF(LEN(INDEX(Dashboard!Q$8:Q$88,$B82,1))&gt;0,INDEX(Dashboard!Q$8:Q$88,$B82,1),"")</f>
        <v>YR</v>
      </c>
      <c r="G82" s="81">
        <f>IF(LEN(INDEX(Dashboard!R$8:R$88,$B82,1))&gt;0,INDEX(Dashboard!R$8:R$88,$B82,1),"")</f>
        <v>1367398</v>
      </c>
      <c r="H82" s="82" t="str">
        <f t="shared" si="10"/>
        <v>Yaroslavl</v>
      </c>
      <c r="I82" s="60"/>
      <c r="J82" s="60"/>
      <c r="K82" s="61"/>
      <c r="L82" s="60"/>
      <c r="M82" s="60"/>
      <c r="N82" s="60"/>
      <c r="O82" s="60"/>
      <c r="P82" s="60"/>
      <c r="Q82" s="60"/>
      <c r="R82" s="60"/>
      <c r="S82" s="60"/>
      <c r="T82" s="60"/>
    </row>
    <row r="83" spans="2:20" x14ac:dyDescent="0.25">
      <c r="B83" s="80">
        <f t="shared" si="11"/>
        <v>81</v>
      </c>
      <c r="C83" s="78" t="str">
        <f t="shared" si="8"/>
        <v>rusmap81</v>
      </c>
      <c r="D83" s="78" t="str">
        <f t="shared" si="9"/>
        <v>rustext81</v>
      </c>
      <c r="E83" s="79" t="str">
        <f>IF(LEN(INDEX(Dashboard!P$8:P$88,$B83,1))&gt;0,INDEX(Dashboard!P$8:P$88,$B83,1),"")</f>
        <v>Zabaykalsky</v>
      </c>
      <c r="F83" s="80" t="str">
        <f>IF(LEN(INDEX(Dashboard!Q$8:Q$88,$B83,1))&gt;0,INDEX(Dashboard!Q$8:Q$88,$B83,1),"")</f>
        <v>ZK</v>
      </c>
      <c r="G83" s="81">
        <f>IF(LEN(INDEX(Dashboard!R$8:R$88,$B83,1))&gt;0,INDEX(Dashboard!R$8:R$88,$B83,1),"")</f>
        <v>1155346</v>
      </c>
      <c r="H83" s="82" t="str">
        <f t="shared" si="10"/>
        <v>Zabaykalsky</v>
      </c>
      <c r="I83" s="60"/>
      <c r="J83" s="60"/>
      <c r="K83" s="61"/>
      <c r="L83" s="60"/>
      <c r="M83" s="60"/>
      <c r="N83" s="60"/>
      <c r="O83" s="60"/>
      <c r="P83" s="60"/>
      <c r="Q83" s="60"/>
      <c r="R83" s="60"/>
      <c r="S83" s="60"/>
      <c r="T83" s="60"/>
    </row>
    <row r="84" spans="2:20" x14ac:dyDescent="0.25">
      <c r="B84" s="64"/>
      <c r="C84" s="65"/>
      <c r="D84" s="65"/>
      <c r="E84" s="66"/>
      <c r="F84" s="64"/>
      <c r="G84" s="67"/>
      <c r="H84" s="68"/>
      <c r="I84" s="60"/>
      <c r="J84" s="60"/>
      <c r="K84" s="61"/>
      <c r="L84" s="60"/>
      <c r="M84" s="60"/>
      <c r="N84" s="60"/>
      <c r="O84" s="60"/>
      <c r="P84" s="60"/>
      <c r="Q84" s="60"/>
      <c r="R84" s="60"/>
      <c r="S84" s="60"/>
      <c r="T84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2022-06-22T06:51:32Z</cp:lastPrinted>
  <dcterms:created xsi:type="dcterms:W3CDTF">2016-04-07T10:57:43Z</dcterms:created>
  <dcterms:modified xsi:type="dcterms:W3CDTF">2022-06-22T06:52:16Z</dcterms:modified>
  <dc:title>Russia Heat Map Generator V2 Template</dc:title>
  <dc:subject>Russia Heat Map Generator V2</dc:subject>
  <dc:description>Russia Heat Map Generator V2 template by Master Productivity Kit — masterproductivitykit.com</dc:description>
  <cp:keywords>Master Productivity Kit, Excel template, Google Sheets template</cp:keywords>
  <cp:category>Business Template</cp:category>
</cp:coreProperties>
</file>