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Side templates\s315\"/>
    </mc:Choice>
  </mc:AlternateContent>
  <xr:revisionPtr revIDLastSave="0" documentId="13_ncr:1_{BB43C576-12EC-4425-995D-C47B02B92C9E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13" r:id="rId1"/>
    <sheet name="Calc" sheetId="12" state="hidden" r:id="rId2"/>
  </sheets>
  <definedNames>
    <definedName name="actcolorcode">Calc!$K$5</definedName>
    <definedName name="actorder">Calc!$K$2</definedName>
    <definedName name="actstate">Calc!$K$3</definedName>
    <definedName name="actstatevalue">Calc!$K$4</definedName>
    <definedName name="acttext">Calc!$K$6</definedName>
    <definedName name="acttextvalue">Calc!$K$7</definedName>
    <definedName name="AllColorsRange">Dashboard!$C$38:$G$42</definedName>
    <definedName name="bgcolor">Dashboard!$E$53</definedName>
    <definedName name="bordercolor">Dashboard!$E$54</definedName>
    <definedName name="color1">Calc!$N$3</definedName>
    <definedName name="color2">Calc!$N$4</definedName>
    <definedName name="color3">Calc!$N$5</definedName>
    <definedName name="color4">Calc!$N$6</definedName>
    <definedName name="color5">Calc!$N$7</definedName>
    <definedName name="color99">Calc!$O$3</definedName>
    <definedName name="colorselectrange">Dashboard!$C$43:$G$44</definedName>
    <definedName name="fontsize">Dashboard!$M$51</definedName>
    <definedName name="freecheck">Calc!$J$13</definedName>
    <definedName name="instructions">Calc!$S$3</definedName>
    <definedName name="LegendColorRange">Calc!$M$12:$M$16</definedName>
    <definedName name="LegendDisplay">Dashboard!$E$56</definedName>
    <definedName name="LegendNumbers">Calc!$N$12:$O$16</definedName>
    <definedName name="LegendOrigin">Dashboard!$I$38:$J$42</definedName>
    <definedName name="LegendPut">Dashboard!$B$27:$D$33</definedName>
    <definedName name="LegendSource">Calc!$M$10:$O$16</definedName>
    <definedName name="mapbgrange">Dashboard!$B$6:$N$33</definedName>
    <definedName name="NoLegendSource">Calc!$M$18:$O$24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0">Dashboard!$B$6:$N$33</definedName>
    <definedName name="SelectedColorsRange">Calc!$N$3:$N$7</definedName>
    <definedName name="SettingsCell">Dashboard!$B$35</definedName>
    <definedName name="shapestotal">Calc!$K$9</definedName>
    <definedName name="textsettings">Calc!$Q$3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2" l="1"/>
  <c r="K6" i="12" l="1"/>
  <c r="K3" i="12"/>
  <c r="F3" i="12"/>
  <c r="G3" i="12"/>
  <c r="F4" i="12"/>
  <c r="G4" i="12"/>
  <c r="F5" i="12"/>
  <c r="G5" i="12"/>
  <c r="F6" i="12"/>
  <c r="G6" i="12"/>
  <c r="F7" i="12"/>
  <c r="G7" i="12"/>
  <c r="F8" i="12"/>
  <c r="G8" i="12"/>
  <c r="F9" i="12"/>
  <c r="G9" i="12"/>
  <c r="F10" i="12"/>
  <c r="G10" i="12"/>
  <c r="K4" i="12" s="1"/>
  <c r="K5" i="12" s="1"/>
  <c r="E4" i="12"/>
  <c r="H4" i="12" s="1"/>
  <c r="E5" i="12"/>
  <c r="H5" i="12" s="1"/>
  <c r="E6" i="12"/>
  <c r="H6" i="12" s="1"/>
  <c r="E7" i="12"/>
  <c r="H7" i="12" s="1"/>
  <c r="E8" i="12"/>
  <c r="H8" i="12" s="1"/>
  <c r="E9" i="12"/>
  <c r="H9" i="12" s="1"/>
  <c r="E10" i="12"/>
  <c r="H10" i="12" s="1"/>
  <c r="K7" i="12" s="1"/>
  <c r="E3" i="12"/>
  <c r="H3" i="12" s="1"/>
  <c r="B4" i="12"/>
  <c r="C4" i="12" s="1"/>
  <c r="D3" i="12"/>
  <c r="C3" i="12"/>
  <c r="J13" i="12" l="1"/>
  <c r="D4" i="12"/>
  <c r="B5" i="12"/>
  <c r="D5" i="12" l="1"/>
  <c r="C5" i="12"/>
  <c r="B6" i="12"/>
  <c r="D6" i="12" l="1"/>
  <c r="C6" i="12"/>
  <c r="B7" i="12"/>
  <c r="D7" i="12" l="1"/>
  <c r="C7" i="12"/>
  <c r="B8" i="12"/>
  <c r="D8" i="12" l="1"/>
  <c r="C8" i="12"/>
  <c r="B9" i="12"/>
  <c r="D9" i="12" l="1"/>
  <c r="C9" i="12"/>
  <c r="B10" i="12"/>
  <c r="D10" i="12" l="1"/>
  <c r="C10" i="12"/>
  <c r="K9" i="12"/>
</calcChain>
</file>

<file path=xl/sharedStrings.xml><?xml version="1.0" encoding="utf-8"?>
<sst xmlns="http://schemas.openxmlformats.org/spreadsheetml/2006/main" count="70" uniqueCount="63">
  <si>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</si>
  <si>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</si>
  <si>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</si>
  <si>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</si>
  <si>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</si>
  <si>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</si>
  <si>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</si>
  <si>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</si>
  <si>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</si>
  <si>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</si>
  <si>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</si>
  <si>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</si>
  <si>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</si>
  <si>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</si>
  <si>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</si>
  <si>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</si>
  <si>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</si>
  <si>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</si>
  <si>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</si>
  <si>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</si>
  <si>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</si>
  <si>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</si>
  <si>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</si>
  <si>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</si>
  <si>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</si>
  <si>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Border Color:</t>
  </si>
  <si>
    <t>State Name</t>
  </si>
  <si>
    <t>LEGEND</t>
  </si>
  <si>
    <t>Color</t>
  </si>
  <si>
    <t>No Value State Color:</t>
  </si>
  <si>
    <t>Legend Display:</t>
  </si>
  <si>
    <t>Show</t>
  </si>
  <si>
    <t>Color &amp; Legend Settings</t>
  </si>
  <si>
    <t>Canton Names</t>
  </si>
  <si>
    <t>Gray</t>
  </si>
  <si>
    <t>AUSTRALIA GEOGRAPHIC HEAT MAP</t>
  </si>
  <si>
    <t>Western Australia</t>
  </si>
  <si>
    <t>Northern Territory</t>
  </si>
  <si>
    <t>Queensland</t>
  </si>
  <si>
    <t>New South Wales</t>
  </si>
  <si>
    <t>Victoria</t>
  </si>
  <si>
    <t>Tasmania</t>
  </si>
  <si>
    <t>South Australia</t>
  </si>
  <si>
    <t>NSW</t>
  </si>
  <si>
    <t>QLD</t>
  </si>
  <si>
    <t>TAS</t>
  </si>
  <si>
    <t>SA</t>
  </si>
  <si>
    <t>VIC</t>
  </si>
  <si>
    <t>WA</t>
  </si>
  <si>
    <t>NT</t>
  </si>
  <si>
    <t>Australian Capital Territory</t>
  </si>
  <si>
    <t>ACT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</si>
  <si>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</si>
  <si>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</si>
  <si>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</si>
  <si>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</si>
  <si>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</si>
  <si>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</si>
  <si>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</si>
  <si>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</si>
  <si>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</si>
  <si>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</si>
  <si>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Free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</si>
</sst>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8"/>
      <color rgb="FF000000"/>
      <name val="Arial"/>
      <family val="2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b/>
      <i/>
      <sz val="16"/>
      <color theme="0" tint="-4.9989318521683403E-2"/>
      <name val="Arial"/>
      <family val="2"/>
      <scheme val="minor"/>
    </font>
    <font>
      <b/>
      <sz val="16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2EC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9B9B9B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9B9B9B"/>
      </bottom>
      <diagonal/>
    </border>
    <border>
      <left style="thin">
        <color indexed="64"/>
      </left>
      <right style="thin">
        <color indexed="64"/>
      </right>
      <top style="thin">
        <color rgb="FF9B9B9B"/>
      </top>
      <bottom style="thin">
        <color rgb="FF9B9B9B"/>
      </bottom>
      <diagonal/>
    </border>
    <border>
      <left style="thin">
        <color indexed="64"/>
      </left>
      <right style="thin">
        <color indexed="64"/>
      </right>
      <top style="thin">
        <color rgb="FF9B9B9B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6" fillId="0" borderId="0"/>
    <xf numFmtId="0" fontId="35" fillId="0" borderId="0"/>
    <xf numFmtId="0" fontId="42" fillId="0" borderId="0"/>
    <xf numFmtId="0" fontId="35" fillId="0" borderId="0"/>
  </cellStyleXfs>
  <cellXfs count="188">
    <xf numFmtId="0" fontId="0" fillId="0" borderId="0" xfId="0"/>
    <xf numFmtId="0" fontId="0" fillId="3" borderId="1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4" xfId="0" applyFill="1" applyBorder="1" applyAlignment="1" applyProtection="1">
      <alignment vertical="center"/>
    </xf>
    <xf numFmtId="0" fontId="0" fillId="3" borderId="15" xfId="0" applyFill="1" applyBorder="1" applyAlignment="1" applyProtection="1">
      <alignment vertical="center"/>
    </xf>
    <xf numFmtId="0" fontId="0" fillId="3" borderId="16" xfId="0" applyFill="1" applyBorder="1" applyAlignment="1" applyProtection="1">
      <alignment vertical="center"/>
    </xf>
    <xf numFmtId="0" fontId="0" fillId="3" borderId="13" xfId="0" applyFill="1" applyBorder="1" applyAlignment="1" applyProtection="1">
      <alignment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5" fillId="0" borderId="25" xfId="0" applyFont="1" applyFill="1" applyBorder="1" applyAlignment="1" applyProtection="1">
      <alignment horizontal="centerContinuous" vertical="center"/>
    </xf>
    <xf numFmtId="0" fontId="5" fillId="0" borderId="26" xfId="0" applyFont="1" applyFill="1" applyBorder="1" applyAlignment="1" applyProtection="1">
      <alignment horizontal="centerContinuous" vertical="center"/>
    </xf>
    <xf numFmtId="0" fontId="2" fillId="3" borderId="0" xfId="0" applyFont="1" applyFill="1" applyBorder="1" applyAlignment="1" applyProtection="1">
      <alignment vertical="center"/>
    </xf>
    <xf numFmtId="0" fontId="31" fillId="3" borderId="0" xfId="0" applyFont="1" applyFill="1" applyBorder="1" applyAlignment="1" applyProtection="1">
      <alignment horizontal="left" vertical="center"/>
    </xf>
    <xf numFmtId="0" fontId="0" fillId="3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5" fillId="32" borderId="4" xfId="0" applyFont="1" applyFill="1" applyBorder="1" applyAlignment="1" applyProtection="1">
      <alignment horizontal="left" vertical="center"/>
    </xf>
    <xf numFmtId="0" fontId="5" fillId="32" borderId="8" xfId="0" applyFont="1" applyFill="1" applyBorder="1" applyAlignment="1" applyProtection="1">
      <alignment horizontal="center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2" xfId="0" applyFont="1" applyFill="1" applyBorder="1" applyAlignment="1" applyProtection="1">
      <alignment horizontal="center" vertical="center"/>
    </xf>
    <xf numFmtId="0" fontId="2" fillId="32" borderId="23" xfId="0" applyFont="1" applyFill="1" applyBorder="1" applyAlignment="1" applyProtection="1">
      <alignment horizontal="center" vertical="center"/>
    </xf>
    <xf numFmtId="0" fontId="5" fillId="32" borderId="9" xfId="0" applyFont="1" applyFill="1" applyBorder="1" applyAlignment="1" applyProtection="1">
      <alignment horizontal="center" vertical="center"/>
    </xf>
    <xf numFmtId="0" fontId="30" fillId="15" borderId="27" xfId="0" applyFont="1" applyFill="1" applyBorder="1" applyAlignment="1" applyProtection="1">
      <alignment horizontal="center"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3" borderId="28" xfId="0" applyFont="1" applyFill="1" applyBorder="1" applyAlignment="1" applyProtection="1">
      <alignment horizontal="center" vertical="center"/>
    </xf>
    <xf numFmtId="0" fontId="31" fillId="3" borderId="6" xfId="0" applyFont="1" applyFill="1" applyBorder="1" applyAlignment="1" applyProtection="1">
      <alignment horizontal="left" vertical="center"/>
    </xf>
    <xf numFmtId="0" fontId="0" fillId="34" borderId="27" xfId="0" applyFill="1" applyBorder="1" applyAlignment="1" applyProtection="1">
      <alignment horizontal="center" vertical="center"/>
      <protection locked="0"/>
    </xf>
    <xf numFmtId="0" fontId="7" fillId="16" borderId="31" xfId="0" applyFont="1" applyFill="1" applyBorder="1" applyAlignment="1" applyProtection="1">
      <alignment vertical="center"/>
      <protection locked="0"/>
    </xf>
    <xf numFmtId="0" fontId="8" fillId="8" borderId="31" xfId="0" applyFont="1" applyFill="1" applyBorder="1" applyAlignment="1" applyProtection="1">
      <alignment vertical="center"/>
      <protection locked="0"/>
    </xf>
    <xf numFmtId="0" fontId="9" fillId="21" borderId="31" xfId="0" applyFont="1" applyFill="1" applyBorder="1" applyAlignment="1" applyProtection="1">
      <alignment vertical="center"/>
      <protection locked="0"/>
    </xf>
    <xf numFmtId="0" fontId="10" fillId="26" borderId="32" xfId="0" applyFont="1" applyFill="1" applyBorder="1" applyAlignment="1" applyProtection="1">
      <alignment vertical="center"/>
      <protection locked="0"/>
    </xf>
    <xf numFmtId="0" fontId="12" fillId="17" borderId="33" xfId="0" applyFont="1" applyFill="1" applyBorder="1" applyAlignment="1" applyProtection="1">
      <alignment vertical="center"/>
      <protection locked="0"/>
    </xf>
    <xf numFmtId="0" fontId="13" fillId="7" borderId="33" xfId="0" applyFont="1" applyFill="1" applyBorder="1" applyAlignment="1" applyProtection="1">
      <alignment vertical="center"/>
      <protection locked="0"/>
    </xf>
    <xf numFmtId="0" fontId="14" fillId="22" borderId="33" xfId="0" applyFont="1" applyFill="1" applyBorder="1" applyAlignment="1" applyProtection="1">
      <alignment vertical="center"/>
      <protection locked="0"/>
    </xf>
    <xf numFmtId="0" fontId="7" fillId="27" borderId="34" xfId="0" applyFont="1" applyFill="1" applyBorder="1" applyAlignment="1" applyProtection="1">
      <alignment vertical="center"/>
      <protection locked="0"/>
    </xf>
    <xf numFmtId="0" fontId="16" fillId="18" borderId="33" xfId="0" applyFont="1" applyFill="1" applyBorder="1" applyAlignment="1" applyProtection="1">
      <alignment vertical="center"/>
      <protection locked="0"/>
    </xf>
    <xf numFmtId="0" fontId="17" fillId="6" borderId="33" xfId="0" applyFont="1" applyFill="1" applyBorder="1" applyAlignment="1" applyProtection="1">
      <alignment vertical="center"/>
      <protection locked="0"/>
    </xf>
    <xf numFmtId="0" fontId="18" fillId="23" borderId="33" xfId="0" applyFont="1" applyFill="1" applyBorder="1" applyAlignment="1" applyProtection="1">
      <alignment vertical="center"/>
      <protection locked="0"/>
    </xf>
    <xf numFmtId="0" fontId="19" fillId="28" borderId="34" xfId="0" applyFont="1" applyFill="1" applyBorder="1" applyAlignment="1" applyProtection="1">
      <alignment vertical="center"/>
      <protection locked="0"/>
    </xf>
    <xf numFmtId="0" fontId="21" fillId="19" borderId="33" xfId="0" applyFont="1" applyFill="1" applyBorder="1" applyAlignment="1" applyProtection="1">
      <alignment vertical="center"/>
      <protection locked="0"/>
    </xf>
    <xf numFmtId="0" fontId="22" fillId="5" borderId="33" xfId="0" applyFont="1" applyFill="1" applyBorder="1" applyAlignment="1" applyProtection="1">
      <alignment vertical="center"/>
      <protection locked="0"/>
    </xf>
    <xf numFmtId="0" fontId="23" fillId="24" borderId="33" xfId="0" applyFont="1" applyFill="1" applyBorder="1" applyAlignment="1" applyProtection="1">
      <alignment vertical="center"/>
      <protection locked="0"/>
    </xf>
    <xf numFmtId="0" fontId="24" fillId="29" borderId="34" xfId="0" applyFont="1" applyFill="1" applyBorder="1" applyAlignment="1" applyProtection="1">
      <alignment vertical="center"/>
      <protection locked="0"/>
    </xf>
    <xf numFmtId="0" fontId="26" fillId="20" borderId="37" xfId="0" applyFont="1" applyFill="1" applyBorder="1" applyAlignment="1" applyProtection="1">
      <alignment vertical="center"/>
      <protection locked="0"/>
    </xf>
    <xf numFmtId="0" fontId="0" fillId="4" borderId="37" xfId="0" applyFont="1" applyFill="1" applyBorder="1" applyAlignment="1" applyProtection="1">
      <alignment vertical="center"/>
      <protection locked="0"/>
    </xf>
    <xf numFmtId="0" fontId="27" fillId="25" borderId="37" xfId="0" applyFont="1" applyFill="1" applyBorder="1" applyAlignment="1" applyProtection="1">
      <alignment vertical="center"/>
      <protection locked="0"/>
    </xf>
    <xf numFmtId="0" fontId="28" fillId="30" borderId="38" xfId="0" applyFont="1" applyFill="1" applyBorder="1" applyAlignment="1" applyProtection="1">
      <alignment vertical="center"/>
      <protection locked="0"/>
    </xf>
    <xf numFmtId="0" fontId="0" fillId="3" borderId="29" xfId="0" applyFont="1" applyFill="1" applyBorder="1" applyAlignment="1" applyProtection="1">
      <alignment horizontal="center" vertical="center"/>
    </xf>
    <xf numFmtId="0" fontId="0" fillId="3" borderId="30" xfId="0" applyFont="1" applyFill="1" applyBorder="1" applyAlignment="1" applyProtection="1">
      <alignment horizontal="center" vertical="center"/>
    </xf>
    <xf numFmtId="0" fontId="0" fillId="3" borderId="40" xfId="0" applyFont="1" applyFill="1" applyBorder="1" applyAlignment="1" applyProtection="1">
      <alignment horizontal="center" vertical="center"/>
    </xf>
    <xf numFmtId="0" fontId="0" fillId="14" borderId="27" xfId="0" applyFill="1" applyBorder="1" applyAlignment="1" applyProtection="1">
      <alignment horizontal="center" vertical="center"/>
      <protection locked="0"/>
    </xf>
    <xf numFmtId="0" fontId="0" fillId="3" borderId="41" xfId="0" applyFont="1" applyFill="1" applyBorder="1" applyAlignment="1" applyProtection="1">
      <alignment horizontal="center" vertical="center"/>
    </xf>
    <xf numFmtId="0" fontId="0" fillId="3" borderId="42" xfId="0" applyFont="1" applyFill="1" applyBorder="1" applyAlignment="1" applyProtection="1">
      <alignment horizontal="center" vertical="center"/>
    </xf>
    <xf numFmtId="0" fontId="6" fillId="13" borderId="35" xfId="0" applyFont="1" applyFill="1" applyBorder="1" applyAlignment="1" applyProtection="1">
      <alignment vertical="center"/>
      <protection locked="0"/>
    </xf>
    <xf numFmtId="0" fontId="11" fillId="12" borderId="36" xfId="0" applyFont="1" applyFill="1" applyBorder="1" applyAlignment="1" applyProtection="1">
      <alignment vertical="center"/>
      <protection locked="0"/>
    </xf>
    <xf numFmtId="0" fontId="15" fillId="11" borderId="36" xfId="0" applyFont="1" applyFill="1" applyBorder="1" applyAlignment="1" applyProtection="1">
      <alignment vertical="center"/>
      <protection locked="0"/>
    </xf>
    <xf numFmtId="0" fontId="20" fillId="10" borderId="36" xfId="0" applyFont="1" applyFill="1" applyBorder="1" applyAlignment="1" applyProtection="1">
      <alignment vertical="center"/>
      <protection locked="0"/>
    </xf>
    <xf numFmtId="0" fontId="25" fillId="9" borderId="39" xfId="0" applyFont="1" applyFill="1" applyBorder="1" applyAlignment="1" applyProtection="1">
      <alignment vertical="center"/>
      <protection locked="0"/>
    </xf>
    <xf numFmtId="0" fontId="0" fillId="35" borderId="27" xfId="0" applyFill="1" applyBorder="1" applyAlignment="1" applyProtection="1">
      <alignment horizontal="center" vertical="center"/>
      <protection locked="0"/>
    </xf>
    <xf numFmtId="3" fontId="34" fillId="3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8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49" xfId="0" applyNumberFormat="1" applyFont="1" applyFill="1" applyBorder="1" applyAlignment="1" applyProtection="1">
      <alignment horizontal="center" vertical="center" shrinkToFit="1"/>
      <protection locked="0"/>
    </xf>
    <xf numFmtId="3" fontId="34" fillId="3" borderId="5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11" fillId="12" borderId="51" xfId="0" applyFont="1" applyFill="1" applyBorder="1" applyAlignment="1" applyProtection="1">
      <alignment vertical="center"/>
      <protection locked="0"/>
    </xf>
    <xf numFmtId="0" fontId="15" fillId="11" borderId="51" xfId="0" applyFont="1" applyFill="1" applyBorder="1" applyAlignment="1" applyProtection="1">
      <alignment vertical="center"/>
      <protection locked="0"/>
    </xf>
    <xf numFmtId="0" fontId="20" fillId="10" borderId="51" xfId="0" applyFont="1" applyFill="1" applyBorder="1" applyAlignment="1" applyProtection="1">
      <alignment vertical="center"/>
      <protection locked="0"/>
    </xf>
    <xf numFmtId="0" fontId="25" fillId="9" borderId="52" xfId="0" applyFont="1" applyFill="1" applyBorder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</xf>
    <xf numFmtId="0" fontId="39" fillId="37" borderId="0" xfId="0" applyFont="1" applyFill="1" applyBorder="1" applyAlignment="1">
      <alignment horizontal="right" vertical="center"/>
    </xf>
    <xf numFmtId="0" fontId="32" fillId="0" borderId="0" xfId="0" applyFont="1" applyFill="1" applyAlignment="1" applyProtection="1">
      <alignment horizontal="center" vertical="center"/>
      <protection hidden="1"/>
    </xf>
    <xf numFmtId="0" fontId="32" fillId="0" borderId="0" xfId="0" applyFont="1" applyFill="1" applyAlignment="1" applyProtection="1">
      <alignment vertical="center"/>
      <protection hidden="1"/>
    </xf>
    <xf numFmtId="0" fontId="32" fillId="0" borderId="0" xfId="0" applyFont="1" applyFill="1" applyAlignment="1" applyProtection="1">
      <alignment horizontal="left" vertical="center"/>
      <protection hidden="1"/>
    </xf>
    <xf numFmtId="3" fontId="32" fillId="0" borderId="0" xfId="0" applyNumberFormat="1" applyFont="1" applyFill="1" applyAlignment="1" applyProtection="1">
      <alignment horizontal="center" vertical="center"/>
      <protection hidden="1"/>
    </xf>
    <xf numFmtId="0" fontId="32" fillId="0" borderId="0" xfId="0" applyFont="1" applyFill="1" applyAlignment="1" applyProtection="1">
      <alignment horizontal="right" vertical="center"/>
      <protection hidden="1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2" fillId="0" borderId="27" xfId="0" applyFont="1" applyFill="1" applyBorder="1" applyAlignment="1" applyProtection="1">
      <alignment horizontal="centerContinuous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2" fillId="0" borderId="27" xfId="0" applyFont="1" applyFill="1" applyBorder="1" applyAlignment="1" applyProtection="1">
      <alignment horizontal="center" vertical="center"/>
      <protection locked="0"/>
    </xf>
    <xf numFmtId="0" fontId="2" fillId="0" borderId="27" xfId="0" applyFont="1" applyFill="1" applyBorder="1" applyAlignment="1" applyProtection="1">
      <alignment vertical="center"/>
      <protection locked="0"/>
    </xf>
    <xf numFmtId="0" fontId="2" fillId="0" borderId="27" xfId="0" applyFont="1" applyFill="1" applyBorder="1" applyAlignment="1" applyProtection="1">
      <alignment horizontal="left" vertical="center"/>
      <protection locked="0"/>
    </xf>
    <xf numFmtId="0" fontId="2" fillId="0" borderId="27" xfId="0" applyFont="1" applyFill="1" applyBorder="1" applyAlignment="1" applyProtection="1">
      <alignment horizontal="right" vertical="center"/>
      <protection locked="0"/>
    </xf>
    <xf numFmtId="0" fontId="32" fillId="0" borderId="27" xfId="0" applyFont="1" applyFill="1" applyBorder="1" applyAlignment="1" applyProtection="1">
      <alignment vertical="center"/>
      <protection hidden="1"/>
    </xf>
    <xf numFmtId="0" fontId="32" fillId="0" borderId="27" xfId="0" applyFont="1" applyFill="1" applyBorder="1" applyAlignment="1" applyProtection="1">
      <alignment horizontal="left" vertical="center"/>
      <protection hidden="1"/>
    </xf>
    <xf numFmtId="0" fontId="32" fillId="0" borderId="27" xfId="0" applyFont="1" applyFill="1" applyBorder="1" applyAlignment="1" applyProtection="1">
      <alignment horizontal="center" vertical="center"/>
      <protection hidden="1"/>
    </xf>
    <xf numFmtId="3" fontId="32" fillId="0" borderId="27" xfId="0" applyNumberFormat="1" applyFont="1" applyFill="1" applyBorder="1" applyAlignment="1" applyProtection="1">
      <alignment horizontal="center" vertical="center"/>
      <protection hidden="1"/>
    </xf>
    <xf numFmtId="0" fontId="32" fillId="0" borderId="27" xfId="0" applyFont="1" applyFill="1" applyBorder="1" applyAlignment="1" applyProtection="1">
      <alignment horizontal="right" vertical="center"/>
      <protection hidden="1"/>
    </xf>
    <xf numFmtId="0" fontId="32" fillId="0" borderId="27" xfId="0" applyFont="1" applyFill="1" applyBorder="1" applyAlignment="1" applyProtection="1">
      <alignment horizontal="center" vertical="center"/>
      <protection locked="0"/>
    </xf>
    <xf numFmtId="0" fontId="6" fillId="13" borderId="54" xfId="0" applyFont="1" applyFill="1" applyBorder="1" applyAlignment="1" applyProtection="1">
      <alignment vertical="center"/>
      <protection locked="0"/>
    </xf>
    <xf numFmtId="49" fontId="38" fillId="36" borderId="0" xfId="0" applyNumberFormat="1" applyFont="1" applyFill="1" applyBorder="1" applyAlignment="1">
      <alignment horizontal="left" vertical="center" indent="8"/>
    </xf>
    <xf numFmtId="49" fontId="38" fillId="36" borderId="0" xfId="0" applyNumberFormat="1" applyFont="1" applyFill="1" applyBorder="1" applyAlignment="1">
      <alignment vertical="center"/>
    </xf>
    <xf numFmtId="0" fontId="37" fillId="36" borderId="0" xfId="0" applyFont="1" applyFill="1" applyBorder="1" applyAlignment="1">
      <alignment horizontal="center" vertical="center"/>
    </xf>
    <xf numFmtId="49" fontId="38" fillId="36" borderId="0" xfId="0" applyNumberFormat="1" applyFont="1" applyFill="1" applyBorder="1" applyAlignment="1">
      <alignment horizontal="left" vertical="center" indent="1"/>
    </xf>
    <xf numFmtId="49" fontId="45" fillId="2" borderId="0" xfId="0" applyNumberFormat="1" applyFont="1" applyFill="1" applyBorder="1" applyAlignment="1">
      <alignment horizontal="left" vertical="center" indent="8"/>
    </xf>
    <xf numFmtId="49" fontId="45" fillId="2" borderId="0" xfId="0" applyNumberFormat="1" applyFont="1" applyFill="1" applyBorder="1" applyAlignment="1">
      <alignment vertical="center"/>
    </xf>
    <xf numFmtId="0" fontId="45" fillId="2" borderId="0" xfId="0" applyFont="1" applyFill="1" applyBorder="1" applyAlignment="1">
      <alignment horizontal="left" vertical="center"/>
    </xf>
    <xf numFmtId="0" fontId="45" fillId="2" borderId="0" xfId="0" applyFont="1" applyFill="1" applyBorder="1" applyAlignment="1">
      <alignment horizontal="center" vertical="center"/>
    </xf>
    <xf numFmtId="0" fontId="46" fillId="31" borderId="0" xfId="0" applyFont="1" applyFill="1" applyBorder="1" applyAlignment="1">
      <alignment horizontal="right" vertical="center"/>
    </xf>
    <xf numFmtId="49" fontId="45" fillId="2" borderId="0" xfId="0" applyNumberFormat="1" applyFont="1" applyFill="1" applyBorder="1" applyAlignment="1">
      <alignment horizontal="left" vertical="center" indent="1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3" fillId="39" borderId="6" xfId="0" applyFont="1" applyFill="1" applyBorder="1" applyAlignment="1" applyProtection="1">
      <alignment horizontal="center" vertical="center"/>
      <protection locked="0"/>
    </xf>
    <xf numFmtId="0" fontId="33" fillId="39" borderId="10" xfId="0" applyFont="1" applyFill="1" applyBorder="1" applyAlignment="1" applyProtection="1">
      <alignment horizontal="center" vertical="center"/>
      <protection locked="0"/>
    </xf>
    <xf numFmtId="0" fontId="33" fillId="39" borderId="11" xfId="0" applyFont="1" applyFill="1" applyBorder="1" applyAlignment="1" applyProtection="1">
      <alignment horizontal="center" vertical="center"/>
      <protection locked="0"/>
    </xf>
    <xf numFmtId="0" fontId="36" fillId="40" borderId="0" xfId="1" applyFill="1" applyAlignment="1">
      <alignment vertical="center"/>
    </xf>
    <xf numFmtId="49" fontId="36" fillId="40" borderId="0" xfId="1" applyNumberFormat="1" applyFill="1" applyAlignment="1">
      <alignment horizontal="center" vertical="center"/>
    </xf>
    <xf numFmtId="0" fontId="37" fillId="40" borderId="0" xfId="1" applyFont="1" applyFill="1" applyAlignment="1">
      <alignment vertical="center"/>
    </xf>
    <xf numFmtId="49" fontId="38" fillId="36" borderId="0" xfId="1" applyNumberFormat="1" applyFont="1" applyFill="1" applyAlignment="1">
      <alignment horizontal="left" vertical="center" indent="2"/>
    </xf>
    <xf numFmtId="0" fontId="39" fillId="40" borderId="0" xfId="1" applyFont="1" applyFill="1" applyAlignment="1">
      <alignment horizontal="right" vertical="center"/>
    </xf>
    <xf numFmtId="0" fontId="37" fillId="40" borderId="0" xfId="1" applyFont="1" applyFill="1" applyAlignment="1">
      <alignment horizontal="center" vertical="center"/>
    </xf>
    <xf numFmtId="0" fontId="47" fillId="40" borderId="0" xfId="1" applyFont="1" applyFill="1" applyAlignment="1">
      <alignment vertical="center"/>
    </xf>
    <xf numFmtId="49" fontId="40" fillId="2" borderId="0" xfId="1" applyNumberFormat="1" applyFont="1" applyFill="1" applyAlignment="1">
      <alignment horizontal="left" vertical="center" indent="2"/>
    </xf>
    <xf numFmtId="0" fontId="41" fillId="40" borderId="0" xfId="1" applyFont="1" applyFill="1" applyAlignment="1">
      <alignment horizontal="right" vertical="center"/>
    </xf>
    <xf numFmtId="0" fontId="40" fillId="40" borderId="0" xfId="1" applyFont="1" applyFill="1" applyAlignment="1">
      <alignment horizontal="center" vertical="center"/>
    </xf>
    <xf numFmtId="0" fontId="36" fillId="40" borderId="0" xfId="1" applyFill="1"/>
    <xf numFmtId="0" fontId="48" fillId="40" borderId="0" xfId="3" applyFont="1" applyFill="1" applyAlignment="1" applyProtection="1">
      <alignment vertical="center"/>
      <protection locked="0"/>
    </xf>
    <xf numFmtId="0" fontId="35" fillId="0" borderId="20" xfId="4" applyBorder="1" applyAlignment="1">
      <alignment horizontal="left" wrapText="1" indent="1"/>
    </xf>
    <xf numFmtId="0" fontId="35" fillId="40" borderId="0" xfId="4" applyFill="1"/>
    <xf numFmtId="0" fontId="49" fillId="40" borderId="0" xfId="3" applyFont="1" applyFill="1" applyAlignment="1" applyProtection="1">
      <alignment vertical="center"/>
      <protection locked="0"/>
    </xf>
    <xf numFmtId="0" fontId="35" fillId="0" borderId="21" xfId="4" applyBorder="1" applyAlignment="1">
      <alignment horizontal="left" indent="1"/>
    </xf>
    <xf numFmtId="0" fontId="35" fillId="0" borderId="21" xfId="4" applyBorder="1" applyAlignment="1">
      <alignment horizontal="left" vertical="center" wrapText="1" indent="1"/>
    </xf>
    <xf numFmtId="0" fontId="35" fillId="0" borderId="21" xfId="4" applyBorder="1" applyAlignment="1">
      <alignment horizontal="left" vertical="top" wrapText="1" indent="2"/>
    </xf>
    <xf numFmtId="0" fontId="5" fillId="40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5" fillId="0" borderId="53" xfId="4" applyBorder="1" applyAlignment="1">
      <alignment horizontal="left" indent="1"/>
    </xf>
    <xf numFmtId="0" fontId="0" fillId="41" borderId="1" xfId="0" applyFill="1" applyBorder="1" applyAlignment="1" applyProtection="1">
      <alignment vertical="center"/>
      <protection locked="0"/>
    </xf>
    <xf numFmtId="0" fontId="0" fillId="41" borderId="5" xfId="0" applyFill="1" applyBorder="1" applyAlignment="1" applyProtection="1">
      <alignment vertical="center"/>
      <protection locked="0"/>
    </xf>
    <xf numFmtId="0" fontId="0" fillId="41" borderId="7" xfId="0" applyFill="1" applyBorder="1" applyAlignment="1" applyProtection="1">
      <alignment vertical="center"/>
      <protection locked="0"/>
    </xf>
    <xf numFmtId="0" fontId="0" fillId="41" borderId="2" xfId="0" applyFill="1" applyBorder="1" applyAlignment="1" applyProtection="1">
      <alignment vertical="center"/>
      <protection locked="0"/>
    </xf>
    <xf numFmtId="0" fontId="0" fillId="41" borderId="0" xfId="0" applyFill="1" applyBorder="1" applyAlignment="1" applyProtection="1">
      <alignment vertical="center"/>
      <protection locked="0"/>
    </xf>
    <xf numFmtId="0" fontId="0" fillId="41" borderId="3" xfId="0" applyFill="1" applyBorder="1" applyAlignment="1" applyProtection="1">
      <alignment vertical="center"/>
      <protection locked="0"/>
    </xf>
    <xf numFmtId="0" fontId="0" fillId="41" borderId="8" xfId="0" applyFill="1" applyBorder="1" applyAlignment="1" applyProtection="1">
      <alignment vertical="center"/>
      <protection locked="0"/>
    </xf>
    <xf numFmtId="0" fontId="0" fillId="41" borderId="9" xfId="0" applyFill="1" applyBorder="1" applyAlignment="1" applyProtection="1">
      <alignment vertical="center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0" fontId="1" fillId="0" borderId="2" xfId="0" applyFont="1" applyFill="1" applyBorder="1" applyAlignment="1" applyProtection="1">
      <alignment horizontal="centerContinuous" vertical="center"/>
      <protection locked="0"/>
    </xf>
    <xf numFmtId="0" fontId="1" fillId="0" borderId="0" xfId="0" applyFont="1" applyFill="1" applyBorder="1" applyAlignment="1" applyProtection="1">
      <alignment horizontal="centerContinuous" vertical="center"/>
      <protection locked="0"/>
    </xf>
    <xf numFmtId="0" fontId="33" fillId="0" borderId="2" xfId="0" applyFont="1" applyFill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vertical="center"/>
      <protection locked="0"/>
    </xf>
    <xf numFmtId="3" fontId="34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2" xfId="0" applyFont="1" applyFill="1" applyBorder="1" applyAlignment="1" applyProtection="1">
      <alignment vertical="center"/>
      <protection locked="0"/>
    </xf>
    <xf numFmtId="0" fontId="15" fillId="0" borderId="2" xfId="0" applyFont="1" applyFill="1" applyBorder="1" applyAlignment="1" applyProtection="1">
      <alignment vertical="center"/>
      <protection locked="0"/>
    </xf>
    <xf numFmtId="0" fontId="20" fillId="0" borderId="2" xfId="0" applyFont="1" applyFill="1" applyBorder="1" applyAlignment="1" applyProtection="1">
      <alignment vertical="center"/>
      <protection locked="0"/>
    </xf>
    <xf numFmtId="0" fontId="25" fillId="0" borderId="4" xfId="0" applyFont="1" applyFill="1" applyBorder="1" applyAlignment="1" applyProtection="1">
      <alignment vertical="center"/>
      <protection locked="0"/>
    </xf>
    <xf numFmtId="3" fontId="34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6" fillId="13" borderId="61" xfId="0" applyFont="1" applyFill="1" applyBorder="1" applyAlignment="1" applyProtection="1">
      <alignment vertical="center"/>
      <protection locked="0"/>
    </xf>
    <xf numFmtId="0" fontId="11" fillId="12" borderId="62" xfId="0" applyFont="1" applyFill="1" applyBorder="1" applyAlignment="1" applyProtection="1">
      <alignment vertical="center"/>
      <protection locked="0"/>
    </xf>
    <xf numFmtId="0" fontId="15" fillId="11" borderId="62" xfId="0" applyFont="1" applyFill="1" applyBorder="1" applyAlignment="1" applyProtection="1">
      <alignment vertical="center"/>
      <protection locked="0"/>
    </xf>
    <xf numFmtId="0" fontId="20" fillId="10" borderId="62" xfId="0" applyFont="1" applyFill="1" applyBorder="1" applyAlignment="1" applyProtection="1">
      <alignment vertical="center"/>
      <protection locked="0"/>
    </xf>
    <xf numFmtId="0" fontId="25" fillId="9" borderId="63" xfId="0" applyFont="1" applyFill="1" applyBorder="1" applyAlignment="1" applyProtection="1">
      <alignment vertical="center"/>
      <protection locked="0"/>
    </xf>
    <xf numFmtId="0" fontId="0" fillId="40" borderId="0" xfId="0" applyFill="1"/>
    <xf numFmtId="0" fontId="37" fillId="40" borderId="0" xfId="0" applyFont="1" applyFill="1"/>
    <xf numFmtId="0" fontId="44" fillId="40" borderId="0" xfId="0" applyFont="1" applyFill="1"/>
    <xf numFmtId="0" fontId="0" fillId="40" borderId="3" xfId="0" applyFill="1" applyBorder="1" applyAlignment="1" applyProtection="1">
      <alignment vertical="center"/>
    </xf>
    <xf numFmtId="0" fontId="0" fillId="40" borderId="0" xfId="0" applyFill="1" applyAlignment="1" applyProtection="1">
      <alignment vertical="center"/>
    </xf>
    <xf numFmtId="0" fontId="0" fillId="40" borderId="43" xfId="0" applyFill="1" applyBorder="1" applyAlignment="1" applyProtection="1">
      <alignment vertical="center"/>
    </xf>
    <xf numFmtId="0" fontId="0" fillId="40" borderId="2" xfId="0" applyFill="1" applyBorder="1" applyAlignment="1" applyProtection="1">
      <alignment vertical="center"/>
    </xf>
    <xf numFmtId="0" fontId="0" fillId="40" borderId="0" xfId="0" applyFill="1" applyBorder="1" applyAlignment="1" applyProtection="1">
      <alignment vertical="center"/>
    </xf>
    <xf numFmtId="0" fontId="0" fillId="40" borderId="5" xfId="0" applyFill="1" applyBorder="1" applyAlignment="1" applyProtection="1">
      <alignment vertical="center"/>
    </xf>
    <xf numFmtId="3" fontId="0" fillId="40" borderId="0" xfId="0" applyNumberFormat="1" applyFill="1" applyAlignment="1" applyProtection="1">
      <alignment vertical="center"/>
    </xf>
    <xf numFmtId="0" fontId="0" fillId="40" borderId="44" xfId="0" applyFill="1" applyBorder="1" applyAlignment="1" applyProtection="1">
      <alignment vertical="center"/>
    </xf>
    <xf numFmtId="0" fontId="0" fillId="40" borderId="12" xfId="0" applyFill="1" applyBorder="1" applyAlignment="1" applyProtection="1">
      <alignment vertical="center"/>
    </xf>
    <xf numFmtId="0" fontId="0" fillId="40" borderId="0" xfId="0" applyFill="1" applyBorder="1" applyAlignment="1" applyProtection="1">
      <alignment vertical="center"/>
      <protection locked="0"/>
    </xf>
    <xf numFmtId="0" fontId="0" fillId="0" borderId="64" xfId="0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0" fillId="0" borderId="66" xfId="0" applyFill="1" applyBorder="1" applyAlignment="1" applyProtection="1">
      <alignment horizontal="center" vertical="center" shrinkToFit="1"/>
      <protection locked="0"/>
    </xf>
    <xf numFmtId="3" fontId="0" fillId="0" borderId="67" xfId="0" applyNumberFormat="1" applyFill="1" applyBorder="1" applyAlignment="1" applyProtection="1">
      <alignment horizontal="center" vertical="center" shrinkToFit="1"/>
      <protection locked="0"/>
    </xf>
    <xf numFmtId="0" fontId="0" fillId="0" borderId="69" xfId="0" applyFill="1" applyBorder="1" applyAlignment="1" applyProtection="1">
      <alignment horizontal="center" vertical="center" shrinkToFit="1"/>
      <protection locked="0"/>
    </xf>
    <xf numFmtId="3" fontId="0" fillId="0" borderId="70" xfId="0" applyNumberFormat="1" applyFill="1" applyBorder="1" applyAlignment="1" applyProtection="1">
      <alignment horizontal="center" vertical="center" shrinkToFit="1"/>
      <protection locked="0"/>
    </xf>
    <xf numFmtId="0" fontId="53" fillId="22" borderId="73" xfId="0" applyFont="1" applyFill="1" applyBorder="1" applyAlignment="1" applyProtection="1">
      <alignment horizontal="center" vertical="center" shrinkToFit="1"/>
    </xf>
    <xf numFmtId="3" fontId="53" fillId="22" borderId="71" xfId="0" applyNumberFormat="1" applyFont="1" applyFill="1" applyBorder="1" applyAlignment="1" applyProtection="1">
      <alignment horizontal="center" vertical="center" shrinkToFit="1"/>
    </xf>
    <xf numFmtId="0" fontId="53" fillId="22" borderId="68" xfId="0" applyFont="1" applyFill="1" applyBorder="1" applyAlignment="1" applyProtection="1">
      <alignment horizontal="center" vertical="center" shrinkToFit="1"/>
    </xf>
    <xf numFmtId="3" fontId="53" fillId="22" borderId="72" xfId="0" applyNumberFormat="1" applyFont="1" applyFill="1" applyBorder="1" applyAlignment="1" applyProtection="1">
      <alignment horizontal="center" vertical="center" shrinkToFit="1"/>
    </xf>
    <xf numFmtId="3" fontId="0" fillId="0" borderId="27" xfId="0" applyNumberForma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1" xr:uid="{38FE07B7-9FA9-4EF2-B058-3BEA5FA5F19B}"/>
    <cellStyle name="Normal 2 2" xfId="3" xr:uid="{4CB2F2E7-CE80-42A0-B639-4A31B61C63D1}"/>
    <cellStyle name="Normal 3" xfId="2" xr:uid="{B9F2FFB5-7594-4272-BBD2-7871A56D22BD}"/>
    <cellStyle name="Normal 3 2" xfId="4" xr:uid="{8E2A84E3-332A-483E-AE33-6717113ECC60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lockText="1"/>
</file>

<file path=xl/ctrlProps/ctrlProp5.xml><?xml version="1.0" encoding="utf-8"?>
<formControlPr xmlns="http://schemas.microsoft.com/office/spreadsheetml/2009/9/main" objectType="Radio" checked="Checked" firstButton="1" fmlaLink="instructions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52683</xdr:colOff>
      <xdr:row>42</xdr:row>
      <xdr:rowOff>64600</xdr:rowOff>
    </xdr:from>
    <xdr:ext cx="504000" cy="270453"/>
    <xdr:sp macro="[0]!colorset5" textlink="">
      <xdr:nvSpPr>
        <xdr:cNvPr id="2" name="Text Box 23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053058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5</xdr:col>
      <xdr:colOff>52683</xdr:colOff>
      <xdr:row>42</xdr:row>
      <xdr:rowOff>64600</xdr:rowOff>
    </xdr:from>
    <xdr:ext cx="504000" cy="270453"/>
    <xdr:sp macro="[0]!colorset4" textlink="">
      <xdr:nvSpPr>
        <xdr:cNvPr id="3" name="Text Box 23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452983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4</xdr:col>
      <xdr:colOff>52682</xdr:colOff>
      <xdr:row>42</xdr:row>
      <xdr:rowOff>64600</xdr:rowOff>
    </xdr:from>
    <xdr:ext cx="504000" cy="270453"/>
    <xdr:sp macro="[0]!colorset3" textlink="">
      <xdr:nvSpPr>
        <xdr:cNvPr id="4" name="Text Box 23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852907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3</xdr:col>
      <xdr:colOff>52683</xdr:colOff>
      <xdr:row>42</xdr:row>
      <xdr:rowOff>64600</xdr:rowOff>
    </xdr:from>
    <xdr:ext cx="504000" cy="270453"/>
    <xdr:sp macro="[0]!colorset2" textlink="">
      <xdr:nvSpPr>
        <xdr:cNvPr id="5" name="Text Box 23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252833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2</xdr:col>
      <xdr:colOff>52683</xdr:colOff>
      <xdr:row>42</xdr:row>
      <xdr:rowOff>64600</xdr:rowOff>
    </xdr:from>
    <xdr:ext cx="504000" cy="270453"/>
    <xdr:sp macro="[0]!colorset1" textlink="">
      <xdr:nvSpPr>
        <xdr:cNvPr id="6" name="Text Box 23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652758" y="8198950"/>
          <a:ext cx="504000" cy="270453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oneCellAnchor>
  <xdr:oneCellAnchor>
    <xdr:from>
      <xdr:col>10</xdr:col>
      <xdr:colOff>1054687</xdr:colOff>
      <xdr:row>35</xdr:row>
      <xdr:rowOff>134468</xdr:rowOff>
    </xdr:from>
    <xdr:ext cx="1271869" cy="537215"/>
    <xdr:sp macro="[0]!Paint" textlink="">
      <xdr:nvSpPr>
        <xdr:cNvPr id="7" name="Rounded Rectangle 23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845887" y="6897218"/>
          <a:ext cx="1271869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oneCellAnchor>
  <xdr:oneCellAnchor>
    <xdr:from>
      <xdr:col>2</xdr:col>
      <xdr:colOff>13983</xdr:colOff>
      <xdr:row>57</xdr:row>
      <xdr:rowOff>135206</xdr:rowOff>
    </xdr:from>
    <xdr:ext cx="1455432" cy="464961"/>
    <xdr:sp macro="[0]!ExportPDF" textlink="">
      <xdr:nvSpPr>
        <xdr:cNvPr id="8" name="Rounded Rectangle 29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14058" y="11298506"/>
          <a:ext cx="1455432" cy="46496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900046</xdr:colOff>
          <xdr:row>44</xdr:row>
          <xdr:rowOff>95250</xdr:rowOff>
        </xdr:from>
        <xdr:to>
          <xdr:col>13</xdr:col>
          <xdr:colOff>214246</xdr:colOff>
          <xdr:row>51</xdr:row>
          <xdr:rowOff>114300</xdr:rowOff>
        </xdr:to>
        <xdr:grpSp>
          <xdr:nvGrpSpPr>
            <xdr:cNvPr id="11" name="Group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691246" y="8658225"/>
              <a:ext cx="1581150" cy="1419225"/>
              <a:chOff x="6696075" y="8658225"/>
              <a:chExt cx="1581150" cy="1419225"/>
            </a:xfrm>
          </xdr:grpSpPr>
          <xdr:sp macro="" textlink="">
            <xdr:nvSpPr>
              <xdr:cNvPr id="6145" name="Option Button 1" descr="No Text" hidden="1">
                <a:extLst>
                  <a:ext uri="{63B3BB69-23CF-44E3-9099-C40C66FF867C}">
                    <a14:compatExt spid="_x0000_s6145"/>
                  </a:ext>
                  <a:ext uri="{FF2B5EF4-FFF2-40B4-BE49-F238E27FC236}">
                    <a16:creationId xmlns:a16="http://schemas.microsoft.com/office/drawing/2014/main" id="{00000000-0008-0000-0000-000001180000}"/>
                  </a:ext>
                </a:extLst>
              </xdr:cNvPr>
              <xdr:cNvSpPr/>
            </xdr:nvSpPr>
            <xdr:spPr bwMode="auto">
              <a:xfrm>
                <a:off x="6929438" y="8820150"/>
                <a:ext cx="11144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6146" name="Group Box 2" hidden="1">
                <a:extLst>
                  <a:ext uri="{63B3BB69-23CF-44E3-9099-C40C66FF867C}">
                    <a14:compatExt spid="_x0000_s6146"/>
                  </a:ext>
                  <a:ext uri="{FF2B5EF4-FFF2-40B4-BE49-F238E27FC236}">
                    <a16:creationId xmlns:a16="http://schemas.microsoft.com/office/drawing/2014/main" id="{00000000-0008-0000-0000-000002180000}"/>
                  </a:ext>
                </a:extLst>
              </xdr:cNvPr>
              <xdr:cNvSpPr/>
            </xdr:nvSpPr>
            <xdr:spPr bwMode="auto">
              <a:xfrm>
                <a:off x="6696075" y="8658225"/>
                <a:ext cx="1581150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6147" name="Option Button 3" descr="Country Names" hidden="1">
                <a:extLst>
                  <a:ext uri="{63B3BB69-23CF-44E3-9099-C40C66FF867C}">
                    <a14:compatExt spid="_x0000_s6147"/>
                  </a:ext>
                  <a:ext uri="{FF2B5EF4-FFF2-40B4-BE49-F238E27FC236}">
                    <a16:creationId xmlns:a16="http://schemas.microsoft.com/office/drawing/2014/main" id="{00000000-0008-0000-0000-000003180000}"/>
                  </a:ext>
                </a:extLst>
              </xdr:cNvPr>
              <xdr:cNvSpPr/>
            </xdr:nvSpPr>
            <xdr:spPr bwMode="auto">
              <a:xfrm>
                <a:off x="6929438" y="9067800"/>
                <a:ext cx="111442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Names</a:t>
                </a:r>
              </a:p>
            </xdr:txBody>
          </xdr:sp>
          <xdr:sp macro="" textlink="">
            <xdr:nvSpPr>
              <xdr:cNvPr id="6148" name="Option Button 4" descr="Country Names" hidden="1">
                <a:extLst>
                  <a:ext uri="{63B3BB69-23CF-44E3-9099-C40C66FF867C}">
                    <a14:compatExt spid="_x0000_s6148"/>
                  </a:ext>
                  <a:ext uri="{FF2B5EF4-FFF2-40B4-BE49-F238E27FC236}">
                    <a16:creationId xmlns:a16="http://schemas.microsoft.com/office/drawing/2014/main" id="{00000000-0008-0000-0000-000004180000}"/>
                  </a:ext>
                </a:extLst>
              </xdr:cNvPr>
              <xdr:cNvSpPr/>
            </xdr:nvSpPr>
            <xdr:spPr bwMode="auto">
              <a:xfrm>
                <a:off x="6929438" y="9334500"/>
                <a:ext cx="11144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3</xdr:col>
      <xdr:colOff>299835</xdr:colOff>
      <xdr:row>9</xdr:row>
      <xdr:rowOff>136667</xdr:rowOff>
    </xdr:from>
    <xdr:to>
      <xdr:col>7</xdr:col>
      <xdr:colOff>29784</xdr:colOff>
      <xdr:row>26</xdr:row>
      <xdr:rowOff>98126</xdr:rowOff>
    </xdr:to>
    <xdr:sp macro="" textlink="">
      <xdr:nvSpPr>
        <xdr:cNvPr id="21" name="ausmap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499985" y="1670192"/>
          <a:ext cx="2130249" cy="3361884"/>
        </a:xfrm>
        <a:custGeom>
          <a:avLst/>
          <a:gdLst/>
          <a:ahLst/>
          <a:cxnLst>
            <a:cxn ang="0">
              <a:pos x="1010" y="62"/>
            </a:cxn>
            <a:cxn ang="0">
              <a:pos x="980" y="90"/>
            </a:cxn>
            <a:cxn ang="0">
              <a:pos x="916" y="10"/>
            </a:cxn>
            <a:cxn ang="0">
              <a:pos x="882" y="0"/>
            </a:cxn>
            <a:cxn ang="0">
              <a:pos x="862" y="46"/>
            </a:cxn>
            <a:cxn ang="0">
              <a:pos x="804" y="76"/>
            </a:cxn>
            <a:cxn ang="0">
              <a:pos x="768" y="92"/>
            </a:cxn>
            <a:cxn ang="0">
              <a:pos x="772" y="152"/>
            </a:cxn>
            <a:cxn ang="0">
              <a:pos x="732" y="184"/>
            </a:cxn>
            <a:cxn ang="0">
              <a:pos x="744" y="248"/>
            </a:cxn>
            <a:cxn ang="0">
              <a:pos x="708" y="282"/>
            </a:cxn>
            <a:cxn ang="0">
              <a:pos x="676" y="310"/>
            </a:cxn>
            <a:cxn ang="0">
              <a:pos x="686" y="354"/>
            </a:cxn>
            <a:cxn ang="0">
              <a:pos x="624" y="318"/>
            </a:cxn>
            <a:cxn ang="0">
              <a:pos x="572" y="430"/>
            </a:cxn>
            <a:cxn ang="0">
              <a:pos x="596" y="468"/>
            </a:cxn>
            <a:cxn ang="0">
              <a:pos x="540" y="580"/>
            </a:cxn>
            <a:cxn ang="0">
              <a:pos x="426" y="676"/>
            </a:cxn>
            <a:cxn ang="0">
              <a:pos x="372" y="690"/>
            </a:cxn>
            <a:cxn ang="0">
              <a:pos x="300" y="748"/>
            </a:cxn>
            <a:cxn ang="0">
              <a:pos x="214" y="808"/>
            </a:cxn>
            <a:cxn ang="0">
              <a:pos x="124" y="884"/>
            </a:cxn>
            <a:cxn ang="0">
              <a:pos x="56" y="982"/>
            </a:cxn>
            <a:cxn ang="0">
              <a:pos x="38" y="1028"/>
            </a:cxn>
            <a:cxn ang="0">
              <a:pos x="20" y="980"/>
            </a:cxn>
            <a:cxn ang="0">
              <a:pos x="0" y="1050"/>
            </a:cxn>
            <a:cxn ang="0">
              <a:pos x="28" y="1116"/>
            </a:cxn>
            <a:cxn ang="0">
              <a:pos x="14" y="1188"/>
            </a:cxn>
            <a:cxn ang="0">
              <a:pos x="54" y="1254"/>
            </a:cxn>
            <a:cxn ang="0">
              <a:pos x="136" y="1378"/>
            </a:cxn>
            <a:cxn ang="0">
              <a:pos x="106" y="1350"/>
            </a:cxn>
            <a:cxn ang="0">
              <a:pos x="88" y="1340"/>
            </a:cxn>
            <a:cxn ang="0">
              <a:pos x="64" y="1338"/>
            </a:cxn>
            <a:cxn ang="0">
              <a:pos x="114" y="1390"/>
            </a:cxn>
            <a:cxn ang="0">
              <a:pos x="56" y="1358"/>
            </a:cxn>
            <a:cxn ang="0">
              <a:pos x="102" y="1416"/>
            </a:cxn>
            <a:cxn ang="0">
              <a:pos x="170" y="1522"/>
            </a:cxn>
            <a:cxn ang="0">
              <a:pos x="220" y="1582"/>
            </a:cxn>
            <a:cxn ang="0">
              <a:pos x="270" y="1646"/>
            </a:cxn>
            <a:cxn ang="0">
              <a:pos x="378" y="1816"/>
            </a:cxn>
            <a:cxn ang="0">
              <a:pos x="394" y="1894"/>
            </a:cxn>
            <a:cxn ang="0">
              <a:pos x="422" y="1966"/>
            </a:cxn>
            <a:cxn ang="0">
              <a:pos x="386" y="1992"/>
            </a:cxn>
            <a:cxn ang="0">
              <a:pos x="416" y="2056"/>
            </a:cxn>
            <a:cxn ang="0">
              <a:pos x="492" y="2072"/>
            </a:cxn>
            <a:cxn ang="0">
              <a:pos x="576" y="2064"/>
            </a:cxn>
            <a:cxn ang="0">
              <a:pos x="660" y="2022"/>
            </a:cxn>
            <a:cxn ang="0">
              <a:pos x="702" y="1978"/>
            </a:cxn>
            <a:cxn ang="0">
              <a:pos x="716" y="1932"/>
            </a:cxn>
            <a:cxn ang="0">
              <a:pos x="770" y="1906"/>
            </a:cxn>
            <a:cxn ang="0">
              <a:pos x="852" y="1866"/>
            </a:cxn>
            <a:cxn ang="0">
              <a:pos x="922" y="1848"/>
            </a:cxn>
            <a:cxn ang="0">
              <a:pos x="974" y="1834"/>
            </a:cxn>
            <a:cxn ang="0">
              <a:pos x="990" y="1762"/>
            </a:cxn>
            <a:cxn ang="0">
              <a:pos x="1028" y="1728"/>
            </a:cxn>
            <a:cxn ang="0">
              <a:pos x="1170" y="1642"/>
            </a:cxn>
            <a:cxn ang="0">
              <a:pos x="1304" y="1550"/>
            </a:cxn>
            <a:cxn ang="0">
              <a:pos x="1108" y="456"/>
            </a:cxn>
          </a:cxnLst>
          <a:rect l="0" t="0" r="r" b="b"/>
          <a:pathLst>
            <a:path w="1304" h="2082">
              <a:moveTo>
                <a:pt x="1056" y="72"/>
              </a:moveTo>
              <a:lnTo>
                <a:pt x="1010" y="62"/>
              </a:lnTo>
              <a:lnTo>
                <a:pt x="990" y="98"/>
              </a:lnTo>
              <a:lnTo>
                <a:pt x="980" y="90"/>
              </a:lnTo>
              <a:lnTo>
                <a:pt x="984" y="68"/>
              </a:lnTo>
              <a:lnTo>
                <a:pt x="916" y="10"/>
              </a:lnTo>
              <a:lnTo>
                <a:pt x="894" y="14"/>
              </a:lnTo>
              <a:lnTo>
                <a:pt x="882" y="0"/>
              </a:lnTo>
              <a:lnTo>
                <a:pt x="864" y="12"/>
              </a:lnTo>
              <a:lnTo>
                <a:pt x="862" y="46"/>
              </a:lnTo>
              <a:lnTo>
                <a:pt x="820" y="52"/>
              </a:lnTo>
              <a:lnTo>
                <a:pt x="804" y="76"/>
              </a:lnTo>
              <a:lnTo>
                <a:pt x="790" y="86"/>
              </a:lnTo>
              <a:lnTo>
                <a:pt x="768" y="92"/>
              </a:lnTo>
              <a:lnTo>
                <a:pt x="764" y="136"/>
              </a:lnTo>
              <a:lnTo>
                <a:pt x="772" y="152"/>
              </a:lnTo>
              <a:lnTo>
                <a:pt x="756" y="176"/>
              </a:lnTo>
              <a:lnTo>
                <a:pt x="732" y="184"/>
              </a:lnTo>
              <a:lnTo>
                <a:pt x="726" y="236"/>
              </a:lnTo>
              <a:lnTo>
                <a:pt x="744" y="248"/>
              </a:lnTo>
              <a:lnTo>
                <a:pt x="746" y="280"/>
              </a:lnTo>
              <a:lnTo>
                <a:pt x="708" y="282"/>
              </a:lnTo>
              <a:lnTo>
                <a:pt x="674" y="272"/>
              </a:lnTo>
              <a:lnTo>
                <a:pt x="676" y="310"/>
              </a:lnTo>
              <a:lnTo>
                <a:pt x="696" y="332"/>
              </a:lnTo>
              <a:lnTo>
                <a:pt x="686" y="354"/>
              </a:lnTo>
              <a:lnTo>
                <a:pt x="686" y="390"/>
              </a:lnTo>
              <a:lnTo>
                <a:pt x="624" y="318"/>
              </a:lnTo>
              <a:lnTo>
                <a:pt x="572" y="392"/>
              </a:lnTo>
              <a:lnTo>
                <a:pt x="572" y="430"/>
              </a:lnTo>
              <a:lnTo>
                <a:pt x="582" y="456"/>
              </a:lnTo>
              <a:lnTo>
                <a:pt x="596" y="468"/>
              </a:lnTo>
              <a:lnTo>
                <a:pt x="562" y="512"/>
              </a:lnTo>
              <a:lnTo>
                <a:pt x="540" y="580"/>
              </a:lnTo>
              <a:lnTo>
                <a:pt x="500" y="640"/>
              </a:lnTo>
              <a:lnTo>
                <a:pt x="426" y="676"/>
              </a:lnTo>
              <a:lnTo>
                <a:pt x="414" y="696"/>
              </a:lnTo>
              <a:lnTo>
                <a:pt x="372" y="690"/>
              </a:lnTo>
              <a:lnTo>
                <a:pt x="344" y="730"/>
              </a:lnTo>
              <a:lnTo>
                <a:pt x="300" y="748"/>
              </a:lnTo>
              <a:lnTo>
                <a:pt x="254" y="792"/>
              </a:lnTo>
              <a:lnTo>
                <a:pt x="214" y="808"/>
              </a:lnTo>
              <a:lnTo>
                <a:pt x="194" y="796"/>
              </a:lnTo>
              <a:lnTo>
                <a:pt x="124" y="884"/>
              </a:lnTo>
              <a:lnTo>
                <a:pt x="60" y="956"/>
              </a:lnTo>
              <a:lnTo>
                <a:pt x="56" y="982"/>
              </a:lnTo>
              <a:lnTo>
                <a:pt x="52" y="1022"/>
              </a:lnTo>
              <a:lnTo>
                <a:pt x="38" y="1028"/>
              </a:lnTo>
              <a:lnTo>
                <a:pt x="28" y="1004"/>
              </a:lnTo>
              <a:lnTo>
                <a:pt x="20" y="980"/>
              </a:lnTo>
              <a:lnTo>
                <a:pt x="6" y="988"/>
              </a:lnTo>
              <a:lnTo>
                <a:pt x="0" y="1050"/>
              </a:lnTo>
              <a:lnTo>
                <a:pt x="22" y="1076"/>
              </a:lnTo>
              <a:lnTo>
                <a:pt x="28" y="1116"/>
              </a:lnTo>
              <a:lnTo>
                <a:pt x="18" y="1158"/>
              </a:lnTo>
              <a:lnTo>
                <a:pt x="14" y="1188"/>
              </a:lnTo>
              <a:lnTo>
                <a:pt x="26" y="1230"/>
              </a:lnTo>
              <a:lnTo>
                <a:pt x="54" y="1254"/>
              </a:lnTo>
              <a:lnTo>
                <a:pt x="126" y="1328"/>
              </a:lnTo>
              <a:lnTo>
                <a:pt x="136" y="1378"/>
              </a:lnTo>
              <a:lnTo>
                <a:pt x="120" y="1374"/>
              </a:lnTo>
              <a:lnTo>
                <a:pt x="106" y="1350"/>
              </a:lnTo>
              <a:lnTo>
                <a:pt x="102" y="1326"/>
              </a:lnTo>
              <a:lnTo>
                <a:pt x="88" y="1340"/>
              </a:lnTo>
              <a:lnTo>
                <a:pt x="60" y="1310"/>
              </a:lnTo>
              <a:lnTo>
                <a:pt x="64" y="1338"/>
              </a:lnTo>
              <a:lnTo>
                <a:pt x="96" y="1376"/>
              </a:lnTo>
              <a:lnTo>
                <a:pt x="114" y="1390"/>
              </a:lnTo>
              <a:lnTo>
                <a:pt x="102" y="1402"/>
              </a:lnTo>
              <a:lnTo>
                <a:pt x="56" y="1358"/>
              </a:lnTo>
              <a:lnTo>
                <a:pt x="50" y="1380"/>
              </a:lnTo>
              <a:lnTo>
                <a:pt x="102" y="1416"/>
              </a:lnTo>
              <a:lnTo>
                <a:pt x="148" y="1468"/>
              </a:lnTo>
              <a:lnTo>
                <a:pt x="170" y="1522"/>
              </a:lnTo>
              <a:lnTo>
                <a:pt x="202" y="1556"/>
              </a:lnTo>
              <a:lnTo>
                <a:pt x="220" y="1582"/>
              </a:lnTo>
              <a:lnTo>
                <a:pt x="258" y="1610"/>
              </a:lnTo>
              <a:lnTo>
                <a:pt x="270" y="1646"/>
              </a:lnTo>
              <a:lnTo>
                <a:pt x="288" y="1704"/>
              </a:lnTo>
              <a:lnTo>
                <a:pt x="378" y="1816"/>
              </a:lnTo>
              <a:lnTo>
                <a:pt x="396" y="1862"/>
              </a:lnTo>
              <a:lnTo>
                <a:pt x="394" y="1894"/>
              </a:lnTo>
              <a:lnTo>
                <a:pt x="418" y="1938"/>
              </a:lnTo>
              <a:lnTo>
                <a:pt x="422" y="1966"/>
              </a:lnTo>
              <a:lnTo>
                <a:pt x="406" y="1992"/>
              </a:lnTo>
              <a:lnTo>
                <a:pt x="386" y="1992"/>
              </a:lnTo>
              <a:lnTo>
                <a:pt x="394" y="2024"/>
              </a:lnTo>
              <a:lnTo>
                <a:pt x="416" y="2056"/>
              </a:lnTo>
              <a:lnTo>
                <a:pt x="436" y="2048"/>
              </a:lnTo>
              <a:lnTo>
                <a:pt x="492" y="2072"/>
              </a:lnTo>
              <a:lnTo>
                <a:pt x="534" y="2082"/>
              </a:lnTo>
              <a:lnTo>
                <a:pt x="576" y="2064"/>
              </a:lnTo>
              <a:lnTo>
                <a:pt x="616" y="2060"/>
              </a:lnTo>
              <a:lnTo>
                <a:pt x="660" y="2022"/>
              </a:lnTo>
              <a:lnTo>
                <a:pt x="670" y="1982"/>
              </a:lnTo>
              <a:lnTo>
                <a:pt x="702" y="1978"/>
              </a:lnTo>
              <a:lnTo>
                <a:pt x="712" y="1958"/>
              </a:lnTo>
              <a:lnTo>
                <a:pt x="716" y="1932"/>
              </a:lnTo>
              <a:lnTo>
                <a:pt x="734" y="1904"/>
              </a:lnTo>
              <a:lnTo>
                <a:pt x="770" y="1906"/>
              </a:lnTo>
              <a:lnTo>
                <a:pt x="800" y="1886"/>
              </a:lnTo>
              <a:lnTo>
                <a:pt x="852" y="1866"/>
              </a:lnTo>
              <a:lnTo>
                <a:pt x="894" y="1868"/>
              </a:lnTo>
              <a:lnTo>
                <a:pt x="922" y="1848"/>
              </a:lnTo>
              <a:lnTo>
                <a:pt x="946" y="1850"/>
              </a:lnTo>
              <a:lnTo>
                <a:pt x="974" y="1834"/>
              </a:lnTo>
              <a:lnTo>
                <a:pt x="982" y="1800"/>
              </a:lnTo>
              <a:lnTo>
                <a:pt x="990" y="1762"/>
              </a:lnTo>
              <a:lnTo>
                <a:pt x="1004" y="1736"/>
              </a:lnTo>
              <a:lnTo>
                <a:pt x="1028" y="1728"/>
              </a:lnTo>
              <a:lnTo>
                <a:pt x="1098" y="1654"/>
              </a:lnTo>
              <a:lnTo>
                <a:pt x="1170" y="1642"/>
              </a:lnTo>
              <a:lnTo>
                <a:pt x="1252" y="1596"/>
              </a:lnTo>
              <a:lnTo>
                <a:pt x="1304" y="1550"/>
              </a:lnTo>
              <a:lnTo>
                <a:pt x="1206" y="1049"/>
              </a:lnTo>
              <a:lnTo>
                <a:pt x="1108" y="456"/>
              </a:lnTo>
              <a:lnTo>
                <a:pt x="1056" y="72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282665</xdr:colOff>
      <xdr:row>22</xdr:row>
      <xdr:rowOff>186197</xdr:rowOff>
    </xdr:from>
    <xdr:to>
      <xdr:col>10</xdr:col>
      <xdr:colOff>427955</xdr:colOff>
      <xdr:row>26</xdr:row>
      <xdr:rowOff>45888</xdr:rowOff>
    </xdr:to>
    <xdr:sp macro="" textlink="">
      <xdr:nvSpPr>
        <xdr:cNvPr id="22" name="ausmap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5111840" y="4320047"/>
          <a:ext cx="1107315" cy="659791"/>
        </a:xfrm>
        <a:custGeom>
          <a:avLst/>
          <a:gdLst/>
          <a:ahLst/>
          <a:cxnLst>
            <a:cxn ang="0">
              <a:pos x="0" y="0"/>
            </a:cxn>
            <a:cxn ang="0">
              <a:pos x="186" y="1815"/>
            </a:cxn>
            <a:cxn ang="0">
              <a:pos x="425" y="1905"/>
            </a:cxn>
            <a:cxn ang="0">
              <a:pos x="530" y="1860"/>
            </a:cxn>
            <a:cxn ang="0">
              <a:pos x="725" y="1920"/>
            </a:cxn>
            <a:cxn ang="0">
              <a:pos x="960" y="1980"/>
            </a:cxn>
            <a:cxn ang="0">
              <a:pos x="1095" y="2060"/>
            </a:cxn>
            <a:cxn ang="0">
              <a:pos x="1290" y="1895"/>
            </a:cxn>
            <a:cxn ang="0">
              <a:pos x="1425" y="1790"/>
            </a:cxn>
            <a:cxn ang="0">
              <a:pos x="1595" y="1880"/>
            </a:cxn>
            <a:cxn ang="0">
              <a:pos x="1746" y="1865"/>
            </a:cxn>
            <a:cxn ang="0">
              <a:pos x="1921" y="1950"/>
            </a:cxn>
            <a:cxn ang="0">
              <a:pos x="1981" y="2040"/>
            </a:cxn>
            <a:cxn ang="0">
              <a:pos x="2031" y="1970"/>
            </a:cxn>
            <a:cxn ang="0">
              <a:pos x="2161" y="1950"/>
            </a:cxn>
            <a:cxn ang="0">
              <a:pos x="2341" y="1820"/>
            </a:cxn>
            <a:cxn ang="0">
              <a:pos x="2506" y="1670"/>
            </a:cxn>
            <a:cxn ang="0">
              <a:pos x="2736" y="1535"/>
            </a:cxn>
            <a:cxn ang="0">
              <a:pos x="3046" y="1500"/>
            </a:cxn>
            <a:cxn ang="0">
              <a:pos x="3181" y="1500"/>
            </a:cxn>
            <a:cxn ang="0">
              <a:pos x="3366" y="1380"/>
            </a:cxn>
            <a:cxn ang="0">
              <a:pos x="2896" y="1160"/>
            </a:cxn>
            <a:cxn ang="0">
              <a:pos x="2706" y="1065"/>
            </a:cxn>
            <a:cxn ang="0">
              <a:pos x="2676" y="855"/>
            </a:cxn>
            <a:cxn ang="0">
              <a:pos x="2581" y="695"/>
            </a:cxn>
            <a:cxn ang="0">
              <a:pos x="2046" y="765"/>
            </a:cxn>
            <a:cxn ang="0">
              <a:pos x="1836" y="710"/>
            </a:cxn>
            <a:cxn ang="0">
              <a:pos x="1605" y="675"/>
            </a:cxn>
            <a:cxn ang="0">
              <a:pos x="1515" y="770"/>
            </a:cxn>
            <a:cxn ang="0">
              <a:pos x="1425" y="810"/>
            </a:cxn>
            <a:cxn ang="0">
              <a:pos x="1245" y="650"/>
            </a:cxn>
            <a:cxn ang="0">
              <a:pos x="980" y="455"/>
            </a:cxn>
            <a:cxn ang="0">
              <a:pos x="860" y="240"/>
            </a:cxn>
            <a:cxn ang="0">
              <a:pos x="635" y="155"/>
            </a:cxn>
            <a:cxn ang="0">
              <a:pos x="590" y="240"/>
            </a:cxn>
            <a:cxn ang="0">
              <a:pos x="515" y="90"/>
            </a:cxn>
            <a:cxn ang="0">
              <a:pos x="360" y="15"/>
            </a:cxn>
            <a:cxn ang="0">
              <a:pos x="195" y="20"/>
            </a:cxn>
            <a:cxn ang="0">
              <a:pos x="0" y="0"/>
            </a:cxn>
          </a:cxnLst>
          <a:rect l="0" t="0" r="r" b="b"/>
          <a:pathLst>
            <a:path w="3366" h="2060">
              <a:moveTo>
                <a:pt x="0" y="0"/>
              </a:moveTo>
              <a:lnTo>
                <a:pt x="186" y="1815"/>
              </a:lnTo>
              <a:lnTo>
                <a:pt x="425" y="1905"/>
              </a:lnTo>
              <a:lnTo>
                <a:pt x="530" y="1860"/>
              </a:lnTo>
              <a:lnTo>
                <a:pt x="725" y="1920"/>
              </a:lnTo>
              <a:lnTo>
                <a:pt x="960" y="1980"/>
              </a:lnTo>
              <a:lnTo>
                <a:pt x="1095" y="2060"/>
              </a:lnTo>
              <a:lnTo>
                <a:pt x="1290" y="1895"/>
              </a:lnTo>
              <a:lnTo>
                <a:pt x="1425" y="1790"/>
              </a:lnTo>
              <a:lnTo>
                <a:pt x="1595" y="1880"/>
              </a:lnTo>
              <a:lnTo>
                <a:pt x="1746" y="1865"/>
              </a:lnTo>
              <a:lnTo>
                <a:pt x="1921" y="1950"/>
              </a:lnTo>
              <a:lnTo>
                <a:pt x="1981" y="2040"/>
              </a:lnTo>
              <a:lnTo>
                <a:pt x="2031" y="1970"/>
              </a:lnTo>
              <a:lnTo>
                <a:pt x="2161" y="1950"/>
              </a:lnTo>
              <a:lnTo>
                <a:pt x="2341" y="1820"/>
              </a:lnTo>
              <a:lnTo>
                <a:pt x="2506" y="1670"/>
              </a:lnTo>
              <a:lnTo>
                <a:pt x="2736" y="1535"/>
              </a:lnTo>
              <a:lnTo>
                <a:pt x="3046" y="1500"/>
              </a:lnTo>
              <a:lnTo>
                <a:pt x="3181" y="1500"/>
              </a:lnTo>
              <a:lnTo>
                <a:pt x="3366" y="1380"/>
              </a:lnTo>
              <a:lnTo>
                <a:pt x="2896" y="1160"/>
              </a:lnTo>
              <a:lnTo>
                <a:pt x="2706" y="1065"/>
              </a:lnTo>
              <a:lnTo>
                <a:pt x="2676" y="855"/>
              </a:lnTo>
              <a:lnTo>
                <a:pt x="2581" y="695"/>
              </a:lnTo>
              <a:lnTo>
                <a:pt x="2046" y="765"/>
              </a:lnTo>
              <a:lnTo>
                <a:pt x="1836" y="710"/>
              </a:lnTo>
              <a:lnTo>
                <a:pt x="1605" y="675"/>
              </a:lnTo>
              <a:lnTo>
                <a:pt x="1515" y="770"/>
              </a:lnTo>
              <a:lnTo>
                <a:pt x="1425" y="810"/>
              </a:lnTo>
              <a:lnTo>
                <a:pt x="1245" y="650"/>
              </a:lnTo>
              <a:lnTo>
                <a:pt x="980" y="455"/>
              </a:lnTo>
              <a:lnTo>
                <a:pt x="860" y="240"/>
              </a:lnTo>
              <a:lnTo>
                <a:pt x="635" y="155"/>
              </a:lnTo>
              <a:lnTo>
                <a:pt x="590" y="240"/>
              </a:lnTo>
              <a:lnTo>
                <a:pt x="515" y="90"/>
              </a:lnTo>
              <a:lnTo>
                <a:pt x="360" y="15"/>
              </a:lnTo>
              <a:lnTo>
                <a:pt x="195" y="20"/>
              </a:lnTo>
              <a:lnTo>
                <a:pt x="0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9</xdr:col>
      <xdr:colOff>206835</xdr:colOff>
      <xdr:row>18</xdr:row>
      <xdr:rowOff>80479</xdr:rowOff>
    </xdr:from>
    <xdr:to>
      <xdr:col>10</xdr:col>
      <xdr:colOff>857656</xdr:colOff>
      <xdr:row>25</xdr:row>
      <xdr:rowOff>25357</xdr:rowOff>
    </xdr:to>
    <xdr:sp macro="" textlink="">
      <xdr:nvSpPr>
        <xdr:cNvPr id="23" name="ausmap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5036010" y="3414229"/>
          <a:ext cx="1612846" cy="1345053"/>
        </a:xfrm>
        <a:custGeom>
          <a:avLst/>
          <a:gdLst/>
          <a:ahLst/>
          <a:cxnLst>
            <a:cxn ang="0">
              <a:pos x="4861" y="0"/>
            </a:cxn>
            <a:cxn ang="0">
              <a:pos x="4671" y="95"/>
            </a:cxn>
            <a:cxn ang="0">
              <a:pos x="4441" y="50"/>
            </a:cxn>
            <a:cxn ang="0">
              <a:pos x="4276" y="155"/>
            </a:cxn>
            <a:cxn ang="0">
              <a:pos x="4281" y="305"/>
            </a:cxn>
            <a:cxn ang="0">
              <a:pos x="4146" y="350"/>
            </a:cxn>
            <a:cxn ang="0">
              <a:pos x="4026" y="425"/>
            </a:cxn>
            <a:cxn ang="0">
              <a:pos x="3906" y="290"/>
            </a:cxn>
            <a:cxn ang="0">
              <a:pos x="3561" y="165"/>
            </a:cxn>
            <a:cxn ang="0">
              <a:pos x="3261" y="200"/>
            </a:cxn>
            <a:cxn ang="0">
              <a:pos x="3106" y="390"/>
            </a:cxn>
            <a:cxn ang="0">
              <a:pos x="2175" y="405"/>
            </a:cxn>
            <a:cxn ang="0">
              <a:pos x="1205" y="465"/>
            </a:cxn>
            <a:cxn ang="0">
              <a:pos x="0" y="560"/>
            </a:cxn>
            <a:cxn ang="0">
              <a:pos x="227" y="2792"/>
            </a:cxn>
            <a:cxn ang="0">
              <a:pos x="420" y="2810"/>
            </a:cxn>
            <a:cxn ang="0">
              <a:pos x="588" y="2805"/>
            </a:cxn>
            <a:cxn ang="0">
              <a:pos x="740" y="2880"/>
            </a:cxn>
            <a:cxn ang="0">
              <a:pos x="815" y="3027"/>
            </a:cxn>
            <a:cxn ang="0">
              <a:pos x="861" y="2946"/>
            </a:cxn>
            <a:cxn ang="0">
              <a:pos x="1085" y="3030"/>
            </a:cxn>
            <a:cxn ang="0">
              <a:pos x="1206" y="3245"/>
            </a:cxn>
            <a:cxn ang="0">
              <a:pos x="1470" y="3440"/>
            </a:cxn>
            <a:cxn ang="0">
              <a:pos x="1649" y="3599"/>
            </a:cxn>
            <a:cxn ang="0">
              <a:pos x="1742" y="3560"/>
            </a:cxn>
            <a:cxn ang="0">
              <a:pos x="1830" y="3464"/>
            </a:cxn>
            <a:cxn ang="0">
              <a:pos x="2058" y="3498"/>
            </a:cxn>
            <a:cxn ang="0">
              <a:pos x="2265" y="3555"/>
            </a:cxn>
            <a:cxn ang="0">
              <a:pos x="2806" y="3485"/>
            </a:cxn>
            <a:cxn ang="0">
              <a:pos x="2900" y="3644"/>
            </a:cxn>
            <a:cxn ang="0">
              <a:pos x="2931" y="3857"/>
            </a:cxn>
            <a:cxn ang="0">
              <a:pos x="3117" y="3947"/>
            </a:cxn>
            <a:cxn ang="0">
              <a:pos x="3591" y="4170"/>
            </a:cxn>
            <a:cxn ang="0">
              <a:pos x="3606" y="4025"/>
            </a:cxn>
            <a:cxn ang="0">
              <a:pos x="3541" y="3945"/>
            </a:cxn>
            <a:cxn ang="0">
              <a:pos x="3591" y="3740"/>
            </a:cxn>
            <a:cxn ang="0">
              <a:pos x="3636" y="3630"/>
            </a:cxn>
            <a:cxn ang="0">
              <a:pos x="3621" y="3485"/>
            </a:cxn>
            <a:cxn ang="0">
              <a:pos x="3751" y="3155"/>
            </a:cxn>
            <a:cxn ang="0">
              <a:pos x="3876" y="3080"/>
            </a:cxn>
            <a:cxn ang="0">
              <a:pos x="3846" y="2910"/>
            </a:cxn>
            <a:cxn ang="0">
              <a:pos x="3886" y="2720"/>
            </a:cxn>
            <a:cxn ang="0">
              <a:pos x="3961" y="2640"/>
            </a:cxn>
            <a:cxn ang="0">
              <a:pos x="3996" y="2465"/>
            </a:cxn>
            <a:cxn ang="0">
              <a:pos x="4081" y="2310"/>
            </a:cxn>
            <a:cxn ang="0">
              <a:pos x="4186" y="2105"/>
            </a:cxn>
            <a:cxn ang="0">
              <a:pos x="4476" y="1890"/>
            </a:cxn>
            <a:cxn ang="0">
              <a:pos x="4476" y="1715"/>
            </a:cxn>
            <a:cxn ang="0">
              <a:pos x="4596" y="1595"/>
            </a:cxn>
            <a:cxn ang="0">
              <a:pos x="4651" y="1125"/>
            </a:cxn>
            <a:cxn ang="0">
              <a:pos x="4791" y="495"/>
            </a:cxn>
            <a:cxn ang="0">
              <a:pos x="4866" y="290"/>
            </a:cxn>
            <a:cxn ang="0">
              <a:pos x="4861" y="0"/>
            </a:cxn>
          </a:cxnLst>
          <a:rect l="0" t="0" r="r" b="b"/>
          <a:pathLst>
            <a:path w="4866" h="4170">
              <a:moveTo>
                <a:pt x="4861" y="0"/>
              </a:moveTo>
              <a:lnTo>
                <a:pt x="4671" y="95"/>
              </a:lnTo>
              <a:lnTo>
                <a:pt x="4441" y="50"/>
              </a:lnTo>
              <a:lnTo>
                <a:pt x="4276" y="155"/>
              </a:lnTo>
              <a:lnTo>
                <a:pt x="4281" y="305"/>
              </a:lnTo>
              <a:lnTo>
                <a:pt x="4146" y="350"/>
              </a:lnTo>
              <a:lnTo>
                <a:pt x="4026" y="425"/>
              </a:lnTo>
              <a:lnTo>
                <a:pt x="3906" y="290"/>
              </a:lnTo>
              <a:lnTo>
                <a:pt x="3561" y="165"/>
              </a:lnTo>
              <a:lnTo>
                <a:pt x="3261" y="200"/>
              </a:lnTo>
              <a:lnTo>
                <a:pt x="3106" y="390"/>
              </a:lnTo>
              <a:lnTo>
                <a:pt x="2175" y="405"/>
              </a:lnTo>
              <a:lnTo>
                <a:pt x="1205" y="465"/>
              </a:lnTo>
              <a:lnTo>
                <a:pt x="0" y="560"/>
              </a:lnTo>
              <a:lnTo>
                <a:pt x="227" y="2792"/>
              </a:lnTo>
              <a:lnTo>
                <a:pt x="420" y="2810"/>
              </a:lnTo>
              <a:lnTo>
                <a:pt x="588" y="2805"/>
              </a:lnTo>
              <a:lnTo>
                <a:pt x="740" y="2880"/>
              </a:lnTo>
              <a:lnTo>
                <a:pt x="815" y="3027"/>
              </a:lnTo>
              <a:lnTo>
                <a:pt x="861" y="2946"/>
              </a:lnTo>
              <a:lnTo>
                <a:pt x="1085" y="3030"/>
              </a:lnTo>
              <a:lnTo>
                <a:pt x="1206" y="3245"/>
              </a:lnTo>
              <a:lnTo>
                <a:pt x="1470" y="3440"/>
              </a:lnTo>
              <a:lnTo>
                <a:pt x="1649" y="3599"/>
              </a:lnTo>
              <a:lnTo>
                <a:pt x="1742" y="3560"/>
              </a:lnTo>
              <a:lnTo>
                <a:pt x="1830" y="3464"/>
              </a:lnTo>
              <a:lnTo>
                <a:pt x="2058" y="3498"/>
              </a:lnTo>
              <a:lnTo>
                <a:pt x="2265" y="3555"/>
              </a:lnTo>
              <a:lnTo>
                <a:pt x="2806" y="3485"/>
              </a:lnTo>
              <a:lnTo>
                <a:pt x="2900" y="3644"/>
              </a:lnTo>
              <a:lnTo>
                <a:pt x="2931" y="3857"/>
              </a:lnTo>
              <a:lnTo>
                <a:pt x="3117" y="3947"/>
              </a:lnTo>
              <a:lnTo>
                <a:pt x="3591" y="4170"/>
              </a:lnTo>
              <a:lnTo>
                <a:pt x="3606" y="4025"/>
              </a:lnTo>
              <a:lnTo>
                <a:pt x="3541" y="3945"/>
              </a:lnTo>
              <a:lnTo>
                <a:pt x="3591" y="3740"/>
              </a:lnTo>
              <a:lnTo>
                <a:pt x="3636" y="3630"/>
              </a:lnTo>
              <a:lnTo>
                <a:pt x="3621" y="3485"/>
              </a:lnTo>
              <a:lnTo>
                <a:pt x="3751" y="3155"/>
              </a:lnTo>
              <a:lnTo>
                <a:pt x="3876" y="3080"/>
              </a:lnTo>
              <a:lnTo>
                <a:pt x="3846" y="2910"/>
              </a:lnTo>
              <a:lnTo>
                <a:pt x="3886" y="2720"/>
              </a:lnTo>
              <a:lnTo>
                <a:pt x="3961" y="2640"/>
              </a:lnTo>
              <a:lnTo>
                <a:pt x="3996" y="2465"/>
              </a:lnTo>
              <a:lnTo>
                <a:pt x="4081" y="2310"/>
              </a:lnTo>
              <a:lnTo>
                <a:pt x="4186" y="2105"/>
              </a:lnTo>
              <a:lnTo>
                <a:pt x="4476" y="1890"/>
              </a:lnTo>
              <a:lnTo>
                <a:pt x="4476" y="1715"/>
              </a:lnTo>
              <a:lnTo>
                <a:pt x="4596" y="1595"/>
              </a:lnTo>
              <a:lnTo>
                <a:pt x="4651" y="1125"/>
              </a:lnTo>
              <a:lnTo>
                <a:pt x="4791" y="495"/>
              </a:lnTo>
              <a:lnTo>
                <a:pt x="4866" y="290"/>
              </a:lnTo>
              <a:lnTo>
                <a:pt x="4861" y="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631696</xdr:colOff>
      <xdr:row>6</xdr:row>
      <xdr:rowOff>36315</xdr:rowOff>
    </xdr:from>
    <xdr:to>
      <xdr:col>10</xdr:col>
      <xdr:colOff>844761</xdr:colOff>
      <xdr:row>19</xdr:row>
      <xdr:rowOff>60569</xdr:rowOff>
    </xdr:to>
    <xdr:sp macro="" textlink="">
      <xdr:nvSpPr>
        <xdr:cNvPr id="24" name="ausmap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4498846" y="969765"/>
          <a:ext cx="2137115" cy="2624579"/>
        </a:xfrm>
        <a:custGeom>
          <a:avLst/>
          <a:gdLst/>
          <a:ahLst/>
          <a:cxnLst>
            <a:cxn ang="0">
              <a:pos x="1554" y="335"/>
            </a:cxn>
            <a:cxn ang="0">
              <a:pos x="1389" y="825"/>
            </a:cxn>
            <a:cxn ang="0">
              <a:pos x="1394" y="1010"/>
            </a:cxn>
            <a:cxn ang="0">
              <a:pos x="1379" y="1250"/>
            </a:cxn>
            <a:cxn ang="0">
              <a:pos x="1454" y="1580"/>
            </a:cxn>
            <a:cxn ang="0">
              <a:pos x="1494" y="1970"/>
            </a:cxn>
            <a:cxn ang="0">
              <a:pos x="1364" y="2310"/>
            </a:cxn>
            <a:cxn ang="0">
              <a:pos x="1334" y="2655"/>
            </a:cxn>
            <a:cxn ang="0">
              <a:pos x="1239" y="2960"/>
            </a:cxn>
            <a:cxn ang="0">
              <a:pos x="899" y="3170"/>
            </a:cxn>
            <a:cxn ang="0">
              <a:pos x="534" y="3030"/>
            </a:cxn>
            <a:cxn ang="0">
              <a:pos x="204" y="2795"/>
            </a:cxn>
            <a:cxn ang="0">
              <a:pos x="104" y="4375"/>
            </a:cxn>
            <a:cxn ang="0">
              <a:pos x="1529" y="6826"/>
            </a:cxn>
            <a:cxn ang="0">
              <a:pos x="2864" y="8026"/>
            </a:cxn>
            <a:cxn ang="0">
              <a:pos x="4750" y="7951"/>
            </a:cxn>
            <a:cxn ang="0">
              <a:pos x="5207" y="7725"/>
            </a:cxn>
            <a:cxn ang="0">
              <a:pos x="5669" y="7986"/>
            </a:cxn>
            <a:cxn ang="0">
              <a:pos x="5925" y="7867"/>
            </a:cxn>
            <a:cxn ang="0">
              <a:pos x="6086" y="7612"/>
            </a:cxn>
            <a:cxn ang="0">
              <a:pos x="6501" y="7563"/>
            </a:cxn>
            <a:cxn ang="0">
              <a:pos x="6330" y="7081"/>
            </a:cxn>
            <a:cxn ang="0">
              <a:pos x="6265" y="6441"/>
            </a:cxn>
            <a:cxn ang="0">
              <a:pos x="6100" y="6166"/>
            </a:cxn>
            <a:cxn ang="0">
              <a:pos x="5970" y="6006"/>
            </a:cxn>
            <a:cxn ang="0">
              <a:pos x="5930" y="5811"/>
            </a:cxn>
            <a:cxn ang="0">
              <a:pos x="5815" y="5691"/>
            </a:cxn>
            <a:cxn ang="0">
              <a:pos x="5610" y="5631"/>
            </a:cxn>
            <a:cxn ang="0">
              <a:pos x="5460" y="5496"/>
            </a:cxn>
            <a:cxn ang="0">
              <a:pos x="5425" y="5056"/>
            </a:cxn>
            <a:cxn ang="0">
              <a:pos x="5305" y="5056"/>
            </a:cxn>
            <a:cxn ang="0">
              <a:pos x="5115" y="4891"/>
            </a:cxn>
            <a:cxn ang="0">
              <a:pos x="5110" y="5101"/>
            </a:cxn>
            <a:cxn ang="0">
              <a:pos x="4900" y="4861"/>
            </a:cxn>
            <a:cxn ang="0">
              <a:pos x="4885" y="4651"/>
            </a:cxn>
            <a:cxn ang="0">
              <a:pos x="4755" y="4431"/>
            </a:cxn>
            <a:cxn ang="0">
              <a:pos x="4500" y="4216"/>
            </a:cxn>
            <a:cxn ang="0">
              <a:pos x="4620" y="4146"/>
            </a:cxn>
            <a:cxn ang="0">
              <a:pos x="4380" y="4020"/>
            </a:cxn>
            <a:cxn ang="0">
              <a:pos x="4195" y="3870"/>
            </a:cxn>
            <a:cxn ang="0">
              <a:pos x="3970" y="3710"/>
            </a:cxn>
            <a:cxn ang="0">
              <a:pos x="3520" y="3545"/>
            </a:cxn>
            <a:cxn ang="0">
              <a:pos x="3415" y="3285"/>
            </a:cxn>
            <a:cxn ang="0">
              <a:pos x="3405" y="2945"/>
            </a:cxn>
            <a:cxn ang="0">
              <a:pos x="3340" y="2615"/>
            </a:cxn>
            <a:cxn ang="0">
              <a:pos x="3204" y="2640"/>
            </a:cxn>
            <a:cxn ang="0">
              <a:pos x="3129" y="2295"/>
            </a:cxn>
            <a:cxn ang="0">
              <a:pos x="2984" y="2030"/>
            </a:cxn>
            <a:cxn ang="0">
              <a:pos x="3009" y="1790"/>
            </a:cxn>
            <a:cxn ang="0">
              <a:pos x="2739" y="1605"/>
            </a:cxn>
            <a:cxn ang="0">
              <a:pos x="2534" y="1545"/>
            </a:cxn>
            <a:cxn ang="0">
              <a:pos x="2349" y="1580"/>
            </a:cxn>
            <a:cxn ang="0">
              <a:pos x="2249" y="1295"/>
            </a:cxn>
            <a:cxn ang="0">
              <a:pos x="2214" y="945"/>
            </a:cxn>
            <a:cxn ang="0">
              <a:pos x="2184" y="810"/>
            </a:cxn>
            <a:cxn ang="0">
              <a:pos x="2024" y="530"/>
            </a:cxn>
            <a:cxn ang="0">
              <a:pos x="1904" y="360"/>
            </a:cxn>
            <a:cxn ang="0">
              <a:pos x="1719" y="0"/>
            </a:cxn>
            <a:cxn ang="0">
              <a:pos x="1559" y="125"/>
            </a:cxn>
          </a:cxnLst>
          <a:rect l="0" t="0" r="r" b="b"/>
          <a:pathLst>
            <a:path w="6501" h="8121">
              <a:moveTo>
                <a:pt x="1559" y="125"/>
              </a:moveTo>
              <a:lnTo>
                <a:pt x="1554" y="335"/>
              </a:lnTo>
              <a:lnTo>
                <a:pt x="1469" y="590"/>
              </a:lnTo>
              <a:lnTo>
                <a:pt x="1389" y="825"/>
              </a:lnTo>
              <a:lnTo>
                <a:pt x="1514" y="855"/>
              </a:lnTo>
              <a:lnTo>
                <a:pt x="1394" y="1010"/>
              </a:lnTo>
              <a:lnTo>
                <a:pt x="1464" y="1170"/>
              </a:lnTo>
              <a:lnTo>
                <a:pt x="1379" y="1250"/>
              </a:lnTo>
              <a:lnTo>
                <a:pt x="1374" y="1395"/>
              </a:lnTo>
              <a:lnTo>
                <a:pt x="1454" y="1580"/>
              </a:lnTo>
              <a:lnTo>
                <a:pt x="1394" y="1770"/>
              </a:lnTo>
              <a:lnTo>
                <a:pt x="1494" y="1970"/>
              </a:lnTo>
              <a:lnTo>
                <a:pt x="1419" y="2135"/>
              </a:lnTo>
              <a:lnTo>
                <a:pt x="1364" y="2310"/>
              </a:lnTo>
              <a:lnTo>
                <a:pt x="1379" y="2465"/>
              </a:lnTo>
              <a:lnTo>
                <a:pt x="1334" y="2655"/>
              </a:lnTo>
              <a:lnTo>
                <a:pt x="1229" y="2790"/>
              </a:lnTo>
              <a:lnTo>
                <a:pt x="1239" y="2960"/>
              </a:lnTo>
              <a:lnTo>
                <a:pt x="1154" y="3050"/>
              </a:lnTo>
              <a:lnTo>
                <a:pt x="899" y="3170"/>
              </a:lnTo>
              <a:lnTo>
                <a:pt x="714" y="3075"/>
              </a:lnTo>
              <a:lnTo>
                <a:pt x="534" y="3030"/>
              </a:lnTo>
              <a:lnTo>
                <a:pt x="479" y="2855"/>
              </a:lnTo>
              <a:lnTo>
                <a:pt x="204" y="2795"/>
              </a:lnTo>
              <a:lnTo>
                <a:pt x="0" y="2751"/>
              </a:lnTo>
              <a:lnTo>
                <a:pt x="104" y="4375"/>
              </a:lnTo>
              <a:lnTo>
                <a:pt x="375" y="6931"/>
              </a:lnTo>
              <a:lnTo>
                <a:pt x="1529" y="6826"/>
              </a:lnTo>
              <a:lnTo>
                <a:pt x="1644" y="8121"/>
              </a:lnTo>
              <a:lnTo>
                <a:pt x="2864" y="8026"/>
              </a:lnTo>
              <a:lnTo>
                <a:pt x="3840" y="7966"/>
              </a:lnTo>
              <a:lnTo>
                <a:pt x="4750" y="7951"/>
              </a:lnTo>
              <a:lnTo>
                <a:pt x="4904" y="7761"/>
              </a:lnTo>
              <a:lnTo>
                <a:pt x="5207" y="7725"/>
              </a:lnTo>
              <a:lnTo>
                <a:pt x="5552" y="7851"/>
              </a:lnTo>
              <a:lnTo>
                <a:pt x="5669" y="7986"/>
              </a:lnTo>
              <a:lnTo>
                <a:pt x="5790" y="7911"/>
              </a:lnTo>
              <a:lnTo>
                <a:pt x="5925" y="7867"/>
              </a:lnTo>
              <a:lnTo>
                <a:pt x="5921" y="7717"/>
              </a:lnTo>
              <a:lnTo>
                <a:pt x="6086" y="7612"/>
              </a:lnTo>
              <a:lnTo>
                <a:pt x="6317" y="7656"/>
              </a:lnTo>
              <a:lnTo>
                <a:pt x="6501" y="7563"/>
              </a:lnTo>
              <a:lnTo>
                <a:pt x="6435" y="7101"/>
              </a:lnTo>
              <a:lnTo>
                <a:pt x="6330" y="7081"/>
              </a:lnTo>
              <a:lnTo>
                <a:pt x="6360" y="6586"/>
              </a:lnTo>
              <a:lnTo>
                <a:pt x="6265" y="6441"/>
              </a:lnTo>
              <a:lnTo>
                <a:pt x="6280" y="6291"/>
              </a:lnTo>
              <a:lnTo>
                <a:pt x="6100" y="6166"/>
              </a:lnTo>
              <a:lnTo>
                <a:pt x="6090" y="6031"/>
              </a:lnTo>
              <a:lnTo>
                <a:pt x="5970" y="6006"/>
              </a:lnTo>
              <a:lnTo>
                <a:pt x="5880" y="5911"/>
              </a:lnTo>
              <a:lnTo>
                <a:pt x="5930" y="5811"/>
              </a:lnTo>
              <a:lnTo>
                <a:pt x="5830" y="5776"/>
              </a:lnTo>
              <a:lnTo>
                <a:pt x="5815" y="5691"/>
              </a:lnTo>
              <a:lnTo>
                <a:pt x="5725" y="5736"/>
              </a:lnTo>
              <a:lnTo>
                <a:pt x="5610" y="5631"/>
              </a:lnTo>
              <a:lnTo>
                <a:pt x="5575" y="5476"/>
              </a:lnTo>
              <a:lnTo>
                <a:pt x="5460" y="5496"/>
              </a:lnTo>
              <a:lnTo>
                <a:pt x="5410" y="5311"/>
              </a:lnTo>
              <a:lnTo>
                <a:pt x="5425" y="5056"/>
              </a:lnTo>
              <a:lnTo>
                <a:pt x="5335" y="4966"/>
              </a:lnTo>
              <a:lnTo>
                <a:pt x="5305" y="5056"/>
              </a:lnTo>
              <a:lnTo>
                <a:pt x="5160" y="4996"/>
              </a:lnTo>
              <a:lnTo>
                <a:pt x="5115" y="4891"/>
              </a:lnTo>
              <a:lnTo>
                <a:pt x="5055" y="4936"/>
              </a:lnTo>
              <a:lnTo>
                <a:pt x="5110" y="5101"/>
              </a:lnTo>
              <a:lnTo>
                <a:pt x="4990" y="5001"/>
              </a:lnTo>
              <a:lnTo>
                <a:pt x="4900" y="4861"/>
              </a:lnTo>
              <a:lnTo>
                <a:pt x="4860" y="4771"/>
              </a:lnTo>
              <a:lnTo>
                <a:pt x="4885" y="4651"/>
              </a:lnTo>
              <a:lnTo>
                <a:pt x="4750" y="4546"/>
              </a:lnTo>
              <a:lnTo>
                <a:pt x="4755" y="4431"/>
              </a:lnTo>
              <a:lnTo>
                <a:pt x="4590" y="4306"/>
              </a:lnTo>
              <a:lnTo>
                <a:pt x="4500" y="4216"/>
              </a:lnTo>
              <a:lnTo>
                <a:pt x="4545" y="4176"/>
              </a:lnTo>
              <a:lnTo>
                <a:pt x="4620" y="4146"/>
              </a:lnTo>
              <a:lnTo>
                <a:pt x="4455" y="3990"/>
              </a:lnTo>
              <a:lnTo>
                <a:pt x="4380" y="4020"/>
              </a:lnTo>
              <a:lnTo>
                <a:pt x="4335" y="3935"/>
              </a:lnTo>
              <a:lnTo>
                <a:pt x="4195" y="3870"/>
              </a:lnTo>
              <a:lnTo>
                <a:pt x="4105" y="3885"/>
              </a:lnTo>
              <a:lnTo>
                <a:pt x="3970" y="3710"/>
              </a:lnTo>
              <a:lnTo>
                <a:pt x="3690" y="3635"/>
              </a:lnTo>
              <a:lnTo>
                <a:pt x="3520" y="3545"/>
              </a:lnTo>
              <a:lnTo>
                <a:pt x="3510" y="3350"/>
              </a:lnTo>
              <a:lnTo>
                <a:pt x="3415" y="3285"/>
              </a:lnTo>
              <a:lnTo>
                <a:pt x="3385" y="3150"/>
              </a:lnTo>
              <a:lnTo>
                <a:pt x="3405" y="2945"/>
              </a:lnTo>
              <a:lnTo>
                <a:pt x="3315" y="2705"/>
              </a:lnTo>
              <a:lnTo>
                <a:pt x="3340" y="2615"/>
              </a:lnTo>
              <a:lnTo>
                <a:pt x="3280" y="2585"/>
              </a:lnTo>
              <a:lnTo>
                <a:pt x="3204" y="2640"/>
              </a:lnTo>
              <a:lnTo>
                <a:pt x="3084" y="2435"/>
              </a:lnTo>
              <a:lnTo>
                <a:pt x="3129" y="2295"/>
              </a:lnTo>
              <a:lnTo>
                <a:pt x="3054" y="2195"/>
              </a:lnTo>
              <a:lnTo>
                <a:pt x="2984" y="2030"/>
              </a:lnTo>
              <a:lnTo>
                <a:pt x="3024" y="1935"/>
              </a:lnTo>
              <a:lnTo>
                <a:pt x="3009" y="1790"/>
              </a:lnTo>
              <a:lnTo>
                <a:pt x="2859" y="1670"/>
              </a:lnTo>
              <a:lnTo>
                <a:pt x="2739" y="1605"/>
              </a:lnTo>
              <a:lnTo>
                <a:pt x="2654" y="1470"/>
              </a:lnTo>
              <a:lnTo>
                <a:pt x="2534" y="1545"/>
              </a:lnTo>
              <a:lnTo>
                <a:pt x="2469" y="1625"/>
              </a:lnTo>
              <a:lnTo>
                <a:pt x="2349" y="1580"/>
              </a:lnTo>
              <a:lnTo>
                <a:pt x="2309" y="1455"/>
              </a:lnTo>
              <a:lnTo>
                <a:pt x="2249" y="1295"/>
              </a:lnTo>
              <a:lnTo>
                <a:pt x="2274" y="1190"/>
              </a:lnTo>
              <a:lnTo>
                <a:pt x="2214" y="945"/>
              </a:lnTo>
              <a:lnTo>
                <a:pt x="2159" y="905"/>
              </a:lnTo>
              <a:lnTo>
                <a:pt x="2184" y="810"/>
              </a:lnTo>
              <a:lnTo>
                <a:pt x="2024" y="665"/>
              </a:lnTo>
              <a:lnTo>
                <a:pt x="2024" y="530"/>
              </a:lnTo>
              <a:lnTo>
                <a:pt x="1889" y="510"/>
              </a:lnTo>
              <a:lnTo>
                <a:pt x="1904" y="360"/>
              </a:lnTo>
              <a:lnTo>
                <a:pt x="1854" y="150"/>
              </a:lnTo>
              <a:lnTo>
                <a:pt x="1719" y="0"/>
              </a:lnTo>
              <a:lnTo>
                <a:pt x="1649" y="80"/>
              </a:lnTo>
              <a:lnTo>
                <a:pt x="1559" y="125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9</xdr:col>
      <xdr:colOff>810103</xdr:colOff>
      <xdr:row>26</xdr:row>
      <xdr:rowOff>136884</xdr:rowOff>
    </xdr:from>
    <xdr:to>
      <xdr:col>10</xdr:col>
      <xdr:colOff>266184</xdr:colOff>
      <xdr:row>29</xdr:row>
      <xdr:rowOff>110854</xdr:rowOff>
    </xdr:to>
    <xdr:grpSp>
      <xdr:nvGrpSpPr>
        <xdr:cNvPr id="25" name="ausmap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GrpSpPr/>
      </xdr:nvGrpSpPr>
      <xdr:grpSpPr>
        <a:xfrm>
          <a:off x="5639278" y="5099409"/>
          <a:ext cx="418106" cy="574045"/>
          <a:chOff x="12134261" y="10638474"/>
          <a:chExt cx="336890" cy="454292"/>
        </a:xfrm>
        <a:solidFill>
          <a:srgbClr val="1F4E78"/>
        </a:solidFill>
      </xdr:grpSpPr>
      <xdr:sp macro="" textlink="">
        <xdr:nvSpPr>
          <xdr:cNvPr id="26" name="Freeform 10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>
            <a:spLocks/>
          </xdr:cNvSpPr>
        </xdr:nvSpPr>
        <xdr:spPr bwMode="auto">
          <a:xfrm>
            <a:off x="12134261" y="10763532"/>
            <a:ext cx="336890" cy="329234"/>
          </a:xfrm>
          <a:custGeom>
            <a:avLst/>
            <a:gdLst/>
            <a:ahLst/>
            <a:cxnLst>
              <a:cxn ang="0">
                <a:pos x="3" y="4"/>
              </a:cxn>
              <a:cxn ang="0">
                <a:pos x="0" y="71"/>
              </a:cxn>
              <a:cxn ang="0">
                <a:pos x="45" y="116"/>
              </a:cxn>
              <a:cxn ang="0">
                <a:pos x="44" y="160"/>
              </a:cxn>
              <a:cxn ang="0">
                <a:pos x="80" y="208"/>
              </a:cxn>
              <a:cxn ang="0">
                <a:pos x="107" y="250"/>
              </a:cxn>
              <a:cxn ang="0">
                <a:pos x="141" y="246"/>
              </a:cxn>
              <a:cxn ang="0">
                <a:pos x="170" y="258"/>
              </a:cxn>
              <a:cxn ang="0">
                <a:pos x="174" y="243"/>
              </a:cxn>
              <a:cxn ang="0">
                <a:pos x="192" y="238"/>
              </a:cxn>
              <a:cxn ang="0">
                <a:pos x="207" y="208"/>
              </a:cxn>
              <a:cxn ang="0">
                <a:pos x="233" y="222"/>
              </a:cxn>
              <a:cxn ang="0">
                <a:pos x="243" y="168"/>
              </a:cxn>
              <a:cxn ang="0">
                <a:pos x="231" y="153"/>
              </a:cxn>
              <a:cxn ang="0">
                <a:pos x="236" y="118"/>
              </a:cxn>
              <a:cxn ang="0">
                <a:pos x="252" y="130"/>
              </a:cxn>
              <a:cxn ang="0">
                <a:pos x="255" y="108"/>
              </a:cxn>
              <a:cxn ang="0">
                <a:pos x="264" y="79"/>
              </a:cxn>
              <a:cxn ang="0">
                <a:pos x="248" y="40"/>
              </a:cxn>
              <a:cxn ang="0">
                <a:pos x="252" y="7"/>
              </a:cxn>
              <a:cxn ang="0">
                <a:pos x="228" y="0"/>
              </a:cxn>
              <a:cxn ang="0">
                <a:pos x="188" y="18"/>
              </a:cxn>
              <a:cxn ang="0">
                <a:pos x="147" y="25"/>
              </a:cxn>
              <a:cxn ang="0">
                <a:pos x="111" y="42"/>
              </a:cxn>
              <a:cxn ang="0">
                <a:pos x="75" y="25"/>
              </a:cxn>
              <a:cxn ang="0">
                <a:pos x="32" y="3"/>
              </a:cxn>
              <a:cxn ang="0">
                <a:pos x="3" y="4"/>
              </a:cxn>
            </a:cxnLst>
            <a:rect l="0" t="0" r="r" b="b"/>
            <a:pathLst>
              <a:path w="264" h="258">
                <a:moveTo>
                  <a:pt x="3" y="4"/>
                </a:moveTo>
                <a:lnTo>
                  <a:pt x="0" y="71"/>
                </a:lnTo>
                <a:lnTo>
                  <a:pt x="45" y="116"/>
                </a:lnTo>
                <a:lnTo>
                  <a:pt x="44" y="160"/>
                </a:lnTo>
                <a:lnTo>
                  <a:pt x="80" y="208"/>
                </a:lnTo>
                <a:lnTo>
                  <a:pt x="107" y="250"/>
                </a:lnTo>
                <a:lnTo>
                  <a:pt x="141" y="246"/>
                </a:lnTo>
                <a:lnTo>
                  <a:pt x="170" y="258"/>
                </a:lnTo>
                <a:lnTo>
                  <a:pt x="174" y="243"/>
                </a:lnTo>
                <a:lnTo>
                  <a:pt x="192" y="238"/>
                </a:lnTo>
                <a:lnTo>
                  <a:pt x="207" y="208"/>
                </a:lnTo>
                <a:lnTo>
                  <a:pt x="233" y="222"/>
                </a:lnTo>
                <a:lnTo>
                  <a:pt x="243" y="168"/>
                </a:lnTo>
                <a:lnTo>
                  <a:pt x="231" y="153"/>
                </a:lnTo>
                <a:lnTo>
                  <a:pt x="236" y="118"/>
                </a:lnTo>
                <a:lnTo>
                  <a:pt x="252" y="130"/>
                </a:lnTo>
                <a:lnTo>
                  <a:pt x="255" y="108"/>
                </a:lnTo>
                <a:lnTo>
                  <a:pt x="264" y="79"/>
                </a:lnTo>
                <a:lnTo>
                  <a:pt x="248" y="40"/>
                </a:lnTo>
                <a:lnTo>
                  <a:pt x="252" y="7"/>
                </a:lnTo>
                <a:lnTo>
                  <a:pt x="228" y="0"/>
                </a:lnTo>
                <a:lnTo>
                  <a:pt x="188" y="18"/>
                </a:lnTo>
                <a:lnTo>
                  <a:pt x="147" y="25"/>
                </a:lnTo>
                <a:lnTo>
                  <a:pt x="111" y="42"/>
                </a:lnTo>
                <a:lnTo>
                  <a:pt x="75" y="25"/>
                </a:lnTo>
                <a:lnTo>
                  <a:pt x="32" y="3"/>
                </a:lnTo>
                <a:lnTo>
                  <a:pt x="3" y="4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27" name="Freeform 11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/>
          </xdr:cNvSpPr>
        </xdr:nvSpPr>
        <xdr:spPr bwMode="auto">
          <a:xfrm>
            <a:off x="12398413" y="10638474"/>
            <a:ext cx="56148" cy="86775"/>
          </a:xfrm>
          <a:custGeom>
            <a:avLst/>
            <a:gdLst/>
            <a:ahLst/>
            <a:cxnLst>
              <a:cxn ang="0">
                <a:pos x="23" y="65"/>
              </a:cxn>
              <a:cxn ang="0">
                <a:pos x="27" y="51"/>
              </a:cxn>
              <a:cxn ang="0">
                <a:pos x="20" y="33"/>
              </a:cxn>
              <a:cxn ang="0">
                <a:pos x="0" y="26"/>
              </a:cxn>
              <a:cxn ang="0">
                <a:pos x="8" y="0"/>
              </a:cxn>
              <a:cxn ang="0">
                <a:pos x="38" y="23"/>
              </a:cxn>
              <a:cxn ang="0">
                <a:pos x="44" y="48"/>
              </a:cxn>
              <a:cxn ang="0">
                <a:pos x="44" y="68"/>
              </a:cxn>
              <a:cxn ang="0">
                <a:pos x="23" y="65"/>
              </a:cxn>
            </a:cxnLst>
            <a:rect l="0" t="0" r="r" b="b"/>
            <a:pathLst>
              <a:path w="44" h="68">
                <a:moveTo>
                  <a:pt x="23" y="65"/>
                </a:moveTo>
                <a:lnTo>
                  <a:pt x="27" y="51"/>
                </a:lnTo>
                <a:lnTo>
                  <a:pt x="20" y="33"/>
                </a:lnTo>
                <a:lnTo>
                  <a:pt x="0" y="26"/>
                </a:lnTo>
                <a:lnTo>
                  <a:pt x="8" y="0"/>
                </a:lnTo>
                <a:lnTo>
                  <a:pt x="38" y="23"/>
                </a:lnTo>
                <a:lnTo>
                  <a:pt x="44" y="48"/>
                </a:lnTo>
                <a:lnTo>
                  <a:pt x="44" y="68"/>
                </a:lnTo>
                <a:lnTo>
                  <a:pt x="23" y="65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219210</xdr:colOff>
      <xdr:row>7</xdr:row>
      <xdr:rowOff>51792</xdr:rowOff>
    </xdr:from>
    <xdr:to>
      <xdr:col>8</xdr:col>
      <xdr:colOff>767605</xdr:colOff>
      <xdr:row>18</xdr:row>
      <xdr:rowOff>31611</xdr:rowOff>
    </xdr:to>
    <xdr:grpSp>
      <xdr:nvGrpSpPr>
        <xdr:cNvPr id="28" name="ausmap2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GrpSpPr/>
      </xdr:nvGrpSpPr>
      <xdr:grpSpPr>
        <a:xfrm>
          <a:off x="3219585" y="1213842"/>
          <a:ext cx="1415170" cy="2180094"/>
          <a:chOff x="3651729" y="1757252"/>
          <a:chExt cx="1088513" cy="1722734"/>
        </a:xfrm>
        <a:solidFill>
          <a:srgbClr val="D9E9F2"/>
        </a:solidFill>
      </xdr:grpSpPr>
      <xdr:sp macro="" textlink="">
        <xdr:nvSpPr>
          <xdr:cNvPr id="29" name="Freeform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>
            <a:spLocks/>
          </xdr:cNvSpPr>
        </xdr:nvSpPr>
        <xdr:spPr bwMode="auto">
          <a:xfrm>
            <a:off x="3651729" y="1757252"/>
            <a:ext cx="1088513" cy="1722734"/>
          </a:xfrm>
          <a:custGeom>
            <a:avLst/>
            <a:gdLst/>
            <a:ahLst/>
            <a:cxnLst>
              <a:cxn ang="0">
                <a:pos x="3706" y="1950"/>
              </a:cxn>
              <a:cxn ang="0">
                <a:pos x="3306" y="1830"/>
              </a:cxn>
              <a:cxn ang="0">
                <a:pos x="3126" y="1735"/>
              </a:cxn>
              <a:cxn ang="0">
                <a:pos x="2746" y="1480"/>
              </a:cxn>
              <a:cxn ang="0">
                <a:pos x="2796" y="1210"/>
              </a:cxn>
              <a:cxn ang="0">
                <a:pos x="2926" y="970"/>
              </a:cxn>
              <a:cxn ang="0">
                <a:pos x="3001" y="865"/>
              </a:cxn>
              <a:cxn ang="0">
                <a:pos x="2886" y="745"/>
              </a:cxn>
              <a:cxn ang="0">
                <a:pos x="3091" y="685"/>
              </a:cxn>
              <a:cxn ang="0">
                <a:pos x="3166" y="460"/>
              </a:cxn>
              <a:cxn ang="0">
                <a:pos x="3241" y="295"/>
              </a:cxn>
              <a:cxn ang="0">
                <a:pos x="3156" y="220"/>
              </a:cxn>
              <a:cxn ang="0">
                <a:pos x="2956" y="225"/>
              </a:cxn>
              <a:cxn ang="0">
                <a:pos x="2881" y="360"/>
              </a:cxn>
              <a:cxn ang="0">
                <a:pos x="2746" y="300"/>
              </a:cxn>
              <a:cxn ang="0">
                <a:pos x="2701" y="180"/>
              </a:cxn>
              <a:cxn ang="0">
                <a:pos x="2521" y="300"/>
              </a:cxn>
              <a:cxn ang="0">
                <a:pos x="2431" y="205"/>
              </a:cxn>
              <a:cxn ang="0">
                <a:pos x="2101" y="265"/>
              </a:cxn>
              <a:cxn ang="0">
                <a:pos x="1971" y="250"/>
              </a:cxn>
              <a:cxn ang="0">
                <a:pos x="1836" y="205"/>
              </a:cxn>
              <a:cxn ang="0">
                <a:pos x="1651" y="210"/>
              </a:cxn>
              <a:cxn ang="0">
                <a:pos x="1531" y="45"/>
              </a:cxn>
              <a:cxn ang="0">
                <a:pos x="1356" y="25"/>
              </a:cxn>
              <a:cxn ang="0">
                <a:pos x="1011" y="85"/>
              </a:cxn>
              <a:cxn ang="0">
                <a:pos x="1246" y="150"/>
              </a:cxn>
              <a:cxn ang="0">
                <a:pos x="1381" y="220"/>
              </a:cxn>
              <a:cxn ang="0">
                <a:pos x="1351" y="420"/>
              </a:cxn>
              <a:cxn ang="0">
                <a:pos x="1191" y="535"/>
              </a:cxn>
              <a:cxn ang="0">
                <a:pos x="936" y="555"/>
              </a:cxn>
              <a:cxn ang="0">
                <a:pos x="781" y="550"/>
              </a:cxn>
              <a:cxn ang="0">
                <a:pos x="451" y="790"/>
              </a:cxn>
              <a:cxn ang="0">
                <a:pos x="381" y="930"/>
              </a:cxn>
              <a:cxn ang="0">
                <a:pos x="481" y="1080"/>
              </a:cxn>
              <a:cxn ang="0">
                <a:pos x="291" y="1150"/>
              </a:cxn>
              <a:cxn ang="0">
                <a:pos x="241" y="1420"/>
              </a:cxn>
              <a:cxn ang="0">
                <a:pos x="141" y="1560"/>
              </a:cxn>
              <a:cxn ang="0">
                <a:pos x="291" y="1630"/>
              </a:cxn>
              <a:cxn ang="0">
                <a:pos x="271" y="1755"/>
              </a:cxn>
              <a:cxn ang="0">
                <a:pos x="261" y="1815"/>
              </a:cxn>
              <a:cxn ang="0">
                <a:pos x="186" y="1830"/>
              </a:cxn>
              <a:cxn ang="0">
                <a:pos x="96" y="1920"/>
              </a:cxn>
              <a:cxn ang="0">
                <a:pos x="265" y="3803"/>
              </a:cxn>
              <a:cxn ang="0">
                <a:pos x="1966" y="6581"/>
              </a:cxn>
              <a:cxn ang="0">
                <a:pos x="3996" y="3721"/>
              </a:cxn>
            </a:cxnLst>
            <a:rect l="0" t="0" r="r" b="b"/>
            <a:pathLst>
              <a:path w="4266" h="6751">
                <a:moveTo>
                  <a:pt x="3891" y="2085"/>
                </a:moveTo>
                <a:lnTo>
                  <a:pt x="3706" y="1950"/>
                </a:lnTo>
                <a:lnTo>
                  <a:pt x="3396" y="1785"/>
                </a:lnTo>
                <a:lnTo>
                  <a:pt x="3306" y="1830"/>
                </a:lnTo>
                <a:lnTo>
                  <a:pt x="3291" y="1740"/>
                </a:lnTo>
                <a:lnTo>
                  <a:pt x="3126" y="1735"/>
                </a:lnTo>
                <a:lnTo>
                  <a:pt x="2986" y="1590"/>
                </a:lnTo>
                <a:lnTo>
                  <a:pt x="2746" y="1480"/>
                </a:lnTo>
                <a:lnTo>
                  <a:pt x="2721" y="1410"/>
                </a:lnTo>
                <a:lnTo>
                  <a:pt x="2796" y="1210"/>
                </a:lnTo>
                <a:lnTo>
                  <a:pt x="2896" y="1150"/>
                </a:lnTo>
                <a:lnTo>
                  <a:pt x="2926" y="970"/>
                </a:lnTo>
                <a:lnTo>
                  <a:pt x="3046" y="945"/>
                </a:lnTo>
                <a:lnTo>
                  <a:pt x="3001" y="865"/>
                </a:lnTo>
                <a:lnTo>
                  <a:pt x="2886" y="900"/>
                </a:lnTo>
                <a:lnTo>
                  <a:pt x="2886" y="745"/>
                </a:lnTo>
                <a:lnTo>
                  <a:pt x="3001" y="670"/>
                </a:lnTo>
                <a:lnTo>
                  <a:pt x="3091" y="685"/>
                </a:lnTo>
                <a:lnTo>
                  <a:pt x="3171" y="550"/>
                </a:lnTo>
                <a:lnTo>
                  <a:pt x="3166" y="460"/>
                </a:lnTo>
                <a:lnTo>
                  <a:pt x="3246" y="385"/>
                </a:lnTo>
                <a:lnTo>
                  <a:pt x="3241" y="295"/>
                </a:lnTo>
                <a:lnTo>
                  <a:pt x="3271" y="225"/>
                </a:lnTo>
                <a:lnTo>
                  <a:pt x="3156" y="220"/>
                </a:lnTo>
                <a:lnTo>
                  <a:pt x="3076" y="135"/>
                </a:lnTo>
                <a:lnTo>
                  <a:pt x="2956" y="225"/>
                </a:lnTo>
                <a:lnTo>
                  <a:pt x="3016" y="325"/>
                </a:lnTo>
                <a:lnTo>
                  <a:pt x="2881" y="360"/>
                </a:lnTo>
                <a:lnTo>
                  <a:pt x="2856" y="235"/>
                </a:lnTo>
                <a:lnTo>
                  <a:pt x="2746" y="300"/>
                </a:lnTo>
                <a:lnTo>
                  <a:pt x="2731" y="205"/>
                </a:lnTo>
                <a:lnTo>
                  <a:pt x="2701" y="180"/>
                </a:lnTo>
                <a:lnTo>
                  <a:pt x="2601" y="255"/>
                </a:lnTo>
                <a:lnTo>
                  <a:pt x="2521" y="300"/>
                </a:lnTo>
                <a:lnTo>
                  <a:pt x="2446" y="315"/>
                </a:lnTo>
                <a:lnTo>
                  <a:pt x="2431" y="205"/>
                </a:lnTo>
                <a:lnTo>
                  <a:pt x="2311" y="235"/>
                </a:lnTo>
                <a:lnTo>
                  <a:pt x="2101" y="265"/>
                </a:lnTo>
                <a:lnTo>
                  <a:pt x="2071" y="205"/>
                </a:lnTo>
                <a:lnTo>
                  <a:pt x="1971" y="250"/>
                </a:lnTo>
                <a:lnTo>
                  <a:pt x="1951" y="160"/>
                </a:lnTo>
                <a:lnTo>
                  <a:pt x="1836" y="205"/>
                </a:lnTo>
                <a:lnTo>
                  <a:pt x="1746" y="205"/>
                </a:lnTo>
                <a:lnTo>
                  <a:pt x="1651" y="210"/>
                </a:lnTo>
                <a:lnTo>
                  <a:pt x="1596" y="135"/>
                </a:lnTo>
                <a:lnTo>
                  <a:pt x="1531" y="45"/>
                </a:lnTo>
                <a:lnTo>
                  <a:pt x="1471" y="145"/>
                </a:lnTo>
                <a:lnTo>
                  <a:pt x="1356" y="25"/>
                </a:lnTo>
                <a:lnTo>
                  <a:pt x="1201" y="0"/>
                </a:lnTo>
                <a:lnTo>
                  <a:pt x="1011" y="85"/>
                </a:lnTo>
                <a:lnTo>
                  <a:pt x="1131" y="165"/>
                </a:lnTo>
                <a:lnTo>
                  <a:pt x="1246" y="150"/>
                </a:lnTo>
                <a:lnTo>
                  <a:pt x="1326" y="135"/>
                </a:lnTo>
                <a:lnTo>
                  <a:pt x="1381" y="220"/>
                </a:lnTo>
                <a:lnTo>
                  <a:pt x="1446" y="375"/>
                </a:lnTo>
                <a:lnTo>
                  <a:pt x="1351" y="420"/>
                </a:lnTo>
                <a:lnTo>
                  <a:pt x="1251" y="445"/>
                </a:lnTo>
                <a:lnTo>
                  <a:pt x="1191" y="535"/>
                </a:lnTo>
                <a:lnTo>
                  <a:pt x="1071" y="495"/>
                </a:lnTo>
                <a:lnTo>
                  <a:pt x="936" y="555"/>
                </a:lnTo>
                <a:lnTo>
                  <a:pt x="831" y="475"/>
                </a:lnTo>
                <a:lnTo>
                  <a:pt x="781" y="550"/>
                </a:lnTo>
                <a:lnTo>
                  <a:pt x="561" y="745"/>
                </a:lnTo>
                <a:lnTo>
                  <a:pt x="451" y="790"/>
                </a:lnTo>
                <a:lnTo>
                  <a:pt x="456" y="900"/>
                </a:lnTo>
                <a:lnTo>
                  <a:pt x="381" y="930"/>
                </a:lnTo>
                <a:lnTo>
                  <a:pt x="366" y="1005"/>
                </a:lnTo>
                <a:lnTo>
                  <a:pt x="481" y="1080"/>
                </a:lnTo>
                <a:lnTo>
                  <a:pt x="361" y="1195"/>
                </a:lnTo>
                <a:lnTo>
                  <a:pt x="291" y="1150"/>
                </a:lnTo>
                <a:lnTo>
                  <a:pt x="276" y="1290"/>
                </a:lnTo>
                <a:lnTo>
                  <a:pt x="241" y="1420"/>
                </a:lnTo>
                <a:lnTo>
                  <a:pt x="166" y="1450"/>
                </a:lnTo>
                <a:lnTo>
                  <a:pt x="141" y="1560"/>
                </a:lnTo>
                <a:lnTo>
                  <a:pt x="186" y="1650"/>
                </a:lnTo>
                <a:lnTo>
                  <a:pt x="291" y="1630"/>
                </a:lnTo>
                <a:lnTo>
                  <a:pt x="246" y="1695"/>
                </a:lnTo>
                <a:lnTo>
                  <a:pt x="271" y="1755"/>
                </a:lnTo>
                <a:lnTo>
                  <a:pt x="366" y="1780"/>
                </a:lnTo>
                <a:lnTo>
                  <a:pt x="261" y="1815"/>
                </a:lnTo>
                <a:lnTo>
                  <a:pt x="321" y="1945"/>
                </a:lnTo>
                <a:lnTo>
                  <a:pt x="186" y="1830"/>
                </a:lnTo>
                <a:lnTo>
                  <a:pt x="106" y="1830"/>
                </a:lnTo>
                <a:lnTo>
                  <a:pt x="96" y="1920"/>
                </a:lnTo>
                <a:lnTo>
                  <a:pt x="0" y="1850"/>
                </a:lnTo>
                <a:lnTo>
                  <a:pt x="265" y="3803"/>
                </a:lnTo>
                <a:lnTo>
                  <a:pt x="753" y="6751"/>
                </a:lnTo>
                <a:lnTo>
                  <a:pt x="1966" y="6581"/>
                </a:lnTo>
                <a:lnTo>
                  <a:pt x="4266" y="6266"/>
                </a:lnTo>
                <a:lnTo>
                  <a:pt x="3996" y="3721"/>
                </a:lnTo>
                <a:lnTo>
                  <a:pt x="3891" y="2085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0" name="Freeform 12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/>
          </xdr:cNvSpPr>
        </xdr:nvSpPr>
        <xdr:spPr bwMode="auto">
          <a:xfrm>
            <a:off x="3727019" y="1776394"/>
            <a:ext cx="159512" cy="91879"/>
          </a:xfrm>
          <a:custGeom>
            <a:avLst/>
            <a:gdLst/>
            <a:ahLst/>
            <a:cxnLst>
              <a:cxn ang="0">
                <a:pos x="82" y="68"/>
              </a:cxn>
              <a:cxn ang="0">
                <a:pos x="41" y="62"/>
              </a:cxn>
              <a:cxn ang="0">
                <a:pos x="8" y="72"/>
              </a:cxn>
              <a:cxn ang="0">
                <a:pos x="0" y="62"/>
              </a:cxn>
              <a:cxn ang="0">
                <a:pos x="7" y="36"/>
              </a:cxn>
              <a:cxn ang="0">
                <a:pos x="29" y="15"/>
              </a:cxn>
              <a:cxn ang="0">
                <a:pos x="55" y="26"/>
              </a:cxn>
              <a:cxn ang="0">
                <a:pos x="91" y="16"/>
              </a:cxn>
              <a:cxn ang="0">
                <a:pos x="107" y="0"/>
              </a:cxn>
              <a:cxn ang="0">
                <a:pos x="125" y="21"/>
              </a:cxn>
              <a:cxn ang="0">
                <a:pos x="110" y="47"/>
              </a:cxn>
              <a:cxn ang="0">
                <a:pos x="82" y="68"/>
              </a:cxn>
            </a:cxnLst>
            <a:rect l="0" t="0" r="r" b="b"/>
            <a:pathLst>
              <a:path w="125" h="72">
                <a:moveTo>
                  <a:pt x="82" y="68"/>
                </a:moveTo>
                <a:lnTo>
                  <a:pt x="41" y="62"/>
                </a:lnTo>
                <a:lnTo>
                  <a:pt x="8" y="72"/>
                </a:lnTo>
                <a:lnTo>
                  <a:pt x="0" y="62"/>
                </a:lnTo>
                <a:lnTo>
                  <a:pt x="7" y="36"/>
                </a:lnTo>
                <a:lnTo>
                  <a:pt x="29" y="15"/>
                </a:lnTo>
                <a:lnTo>
                  <a:pt x="55" y="26"/>
                </a:lnTo>
                <a:lnTo>
                  <a:pt x="91" y="16"/>
                </a:lnTo>
                <a:lnTo>
                  <a:pt x="107" y="0"/>
                </a:lnTo>
                <a:lnTo>
                  <a:pt x="125" y="21"/>
                </a:lnTo>
                <a:lnTo>
                  <a:pt x="110" y="47"/>
                </a:lnTo>
                <a:lnTo>
                  <a:pt x="82" y="68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1" name="Freeform 13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/>
          </xdr:cNvSpPr>
        </xdr:nvSpPr>
        <xdr:spPr bwMode="auto">
          <a:xfrm>
            <a:off x="4437806" y="1970361"/>
            <a:ext cx="76566" cy="81670"/>
          </a:xfrm>
          <a:custGeom>
            <a:avLst/>
            <a:gdLst/>
            <a:ahLst/>
            <a:cxnLst>
              <a:cxn ang="0">
                <a:pos x="51" y="64"/>
              </a:cxn>
              <a:cxn ang="0">
                <a:pos x="0" y="58"/>
              </a:cxn>
              <a:cxn ang="0">
                <a:pos x="9" y="31"/>
              </a:cxn>
              <a:cxn ang="0">
                <a:pos x="7" y="9"/>
              </a:cxn>
              <a:cxn ang="0">
                <a:pos x="32" y="0"/>
              </a:cxn>
              <a:cxn ang="0">
                <a:pos x="38" y="13"/>
              </a:cxn>
              <a:cxn ang="0">
                <a:pos x="53" y="10"/>
              </a:cxn>
              <a:cxn ang="0">
                <a:pos x="60" y="18"/>
              </a:cxn>
              <a:cxn ang="0">
                <a:pos x="39" y="33"/>
              </a:cxn>
              <a:cxn ang="0">
                <a:pos x="35" y="48"/>
              </a:cxn>
              <a:cxn ang="0">
                <a:pos x="53" y="51"/>
              </a:cxn>
              <a:cxn ang="0">
                <a:pos x="51" y="64"/>
              </a:cxn>
            </a:cxnLst>
            <a:rect l="0" t="0" r="r" b="b"/>
            <a:pathLst>
              <a:path w="60" h="64">
                <a:moveTo>
                  <a:pt x="51" y="64"/>
                </a:moveTo>
                <a:lnTo>
                  <a:pt x="0" y="58"/>
                </a:lnTo>
                <a:lnTo>
                  <a:pt x="9" y="31"/>
                </a:lnTo>
                <a:lnTo>
                  <a:pt x="7" y="9"/>
                </a:lnTo>
                <a:lnTo>
                  <a:pt x="32" y="0"/>
                </a:lnTo>
                <a:lnTo>
                  <a:pt x="38" y="13"/>
                </a:lnTo>
                <a:lnTo>
                  <a:pt x="53" y="10"/>
                </a:lnTo>
                <a:lnTo>
                  <a:pt x="60" y="18"/>
                </a:lnTo>
                <a:lnTo>
                  <a:pt x="39" y="33"/>
                </a:lnTo>
                <a:lnTo>
                  <a:pt x="35" y="48"/>
                </a:lnTo>
                <a:lnTo>
                  <a:pt x="53" y="51"/>
                </a:lnTo>
                <a:lnTo>
                  <a:pt x="51" y="64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6</xdr:col>
      <xdr:colOff>473659</xdr:colOff>
      <xdr:row>17</xdr:row>
      <xdr:rowOff>41413</xdr:rowOff>
    </xdr:from>
    <xdr:to>
      <xdr:col>9</xdr:col>
      <xdr:colOff>345011</xdr:colOff>
      <xdr:row>25</xdr:row>
      <xdr:rowOff>171962</xdr:rowOff>
    </xdr:to>
    <xdr:grpSp>
      <xdr:nvGrpSpPr>
        <xdr:cNvPr id="32" name="ausmap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3474034" y="3203713"/>
          <a:ext cx="1700152" cy="1730749"/>
          <a:chOff x="3567016" y="3279913"/>
          <a:chExt cx="1749138" cy="1799692"/>
        </a:xfrm>
        <a:solidFill>
          <a:srgbClr val="FFC000"/>
        </a:solidFill>
      </xdr:grpSpPr>
      <xdr:sp macro="" textlink="">
        <xdr:nvSpPr>
          <xdr:cNvPr id="33" name="Freeform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/>
          </xdr:cNvSpPr>
        </xdr:nvSpPr>
        <xdr:spPr bwMode="auto">
          <a:xfrm>
            <a:off x="3567016" y="3279913"/>
            <a:ext cx="1749138" cy="1799692"/>
          </a:xfrm>
          <a:custGeom>
            <a:avLst/>
            <a:gdLst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3887 w 5192"/>
              <a:gd name="connsiteY20" fmla="*/ 4580 h 5340"/>
              <a:gd name="connsiteX21" fmla="*/ 3767 w 5192"/>
              <a:gd name="connsiteY21" fmla="*/ 4535 h 5340"/>
              <a:gd name="connsiteX22" fmla="*/ 3702 w 5192"/>
              <a:gd name="connsiteY22" fmla="*/ 4590 h 5340"/>
              <a:gd name="connsiteX23" fmla="*/ 3587 w 5192"/>
              <a:gd name="connsiteY23" fmla="*/ 4595 h 5340"/>
              <a:gd name="connsiteX24" fmla="*/ 3507 w 5192"/>
              <a:gd name="connsiteY24" fmla="*/ 4490 h 5340"/>
              <a:gd name="connsiteX25" fmla="*/ 3927 w 5192"/>
              <a:gd name="connsiteY25" fmla="*/ 4400 h 5340"/>
              <a:gd name="connsiteX26" fmla="*/ 4002 w 5192"/>
              <a:gd name="connsiteY26" fmla="*/ 4400 h 5340"/>
              <a:gd name="connsiteX27" fmla="*/ 4127 w 5192"/>
              <a:gd name="connsiteY27" fmla="*/ 4290 h 5340"/>
              <a:gd name="connsiteX28" fmla="*/ 4187 w 5192"/>
              <a:gd name="connsiteY28" fmla="*/ 4155 h 5340"/>
              <a:gd name="connsiteX29" fmla="*/ 4167 w 5192"/>
              <a:gd name="connsiteY29" fmla="*/ 3980 h 5340"/>
              <a:gd name="connsiteX30" fmla="*/ 4067 w 5192"/>
              <a:gd name="connsiteY30" fmla="*/ 3830 h 5340"/>
              <a:gd name="connsiteX31" fmla="*/ 4007 w 5192"/>
              <a:gd name="connsiteY31" fmla="*/ 3705 h 5340"/>
              <a:gd name="connsiteX32" fmla="*/ 3957 w 5192"/>
              <a:gd name="connsiteY32" fmla="*/ 3705 h 5340"/>
              <a:gd name="connsiteX33" fmla="*/ 3927 w 5192"/>
              <a:gd name="connsiteY33" fmla="*/ 3815 h 5340"/>
              <a:gd name="connsiteX34" fmla="*/ 3932 w 5192"/>
              <a:gd name="connsiteY34" fmla="*/ 3980 h 5340"/>
              <a:gd name="connsiteX35" fmla="*/ 3902 w 5192"/>
              <a:gd name="connsiteY35" fmla="*/ 4170 h 5340"/>
              <a:gd name="connsiteX36" fmla="*/ 3722 w 5192"/>
              <a:gd name="connsiteY36" fmla="*/ 4190 h 5340"/>
              <a:gd name="connsiteX37" fmla="*/ 3587 w 5192"/>
              <a:gd name="connsiteY37" fmla="*/ 4280 h 5340"/>
              <a:gd name="connsiteX38" fmla="*/ 3632 w 5192"/>
              <a:gd name="connsiteY38" fmla="*/ 4085 h 5340"/>
              <a:gd name="connsiteX39" fmla="*/ 3782 w 5192"/>
              <a:gd name="connsiteY39" fmla="*/ 4065 h 5340"/>
              <a:gd name="connsiteX40" fmla="*/ 3752 w 5192"/>
              <a:gd name="connsiteY40" fmla="*/ 3855 h 5340"/>
              <a:gd name="connsiteX41" fmla="*/ 3732 w 5192"/>
              <a:gd name="connsiteY41" fmla="*/ 3740 h 5340"/>
              <a:gd name="connsiteX42" fmla="*/ 3792 w 5192"/>
              <a:gd name="connsiteY42" fmla="*/ 3605 h 5340"/>
              <a:gd name="connsiteX43" fmla="*/ 3902 w 5192"/>
              <a:gd name="connsiteY43" fmla="*/ 3405 h 5340"/>
              <a:gd name="connsiteX44" fmla="*/ 3792 w 5192"/>
              <a:gd name="connsiteY44" fmla="*/ 3320 h 5340"/>
              <a:gd name="connsiteX45" fmla="*/ 3887 w 5192"/>
              <a:gd name="connsiteY45" fmla="*/ 3215 h 5340"/>
              <a:gd name="connsiteX46" fmla="*/ 3822 w 5192"/>
              <a:gd name="connsiteY46" fmla="*/ 3080 h 5340"/>
              <a:gd name="connsiteX47" fmla="*/ 3767 w 5192"/>
              <a:gd name="connsiteY47" fmla="*/ 3150 h 5340"/>
              <a:gd name="connsiteX48" fmla="*/ 3687 w 5192"/>
              <a:gd name="connsiteY48" fmla="*/ 3255 h 5340"/>
              <a:gd name="connsiteX49" fmla="*/ 3657 w 5192"/>
              <a:gd name="connsiteY49" fmla="*/ 3360 h 5340"/>
              <a:gd name="connsiteX50" fmla="*/ 3627 w 5192"/>
              <a:gd name="connsiteY50" fmla="*/ 3480 h 5340"/>
              <a:gd name="connsiteX51" fmla="*/ 3482 w 5192"/>
              <a:gd name="connsiteY51" fmla="*/ 3600 h 5340"/>
              <a:gd name="connsiteX52" fmla="*/ 3347 w 5192"/>
              <a:gd name="connsiteY52" fmla="*/ 3710 h 5340"/>
              <a:gd name="connsiteX53" fmla="*/ 3312 w 5192"/>
              <a:gd name="connsiteY53" fmla="*/ 3855 h 5340"/>
              <a:gd name="connsiteX54" fmla="*/ 3242 w 5192"/>
              <a:gd name="connsiteY54" fmla="*/ 3960 h 5340"/>
              <a:gd name="connsiteX55" fmla="*/ 3252 w 5192"/>
              <a:gd name="connsiteY55" fmla="*/ 4055 h 5340"/>
              <a:gd name="connsiteX56" fmla="*/ 3252 w 5192"/>
              <a:gd name="connsiteY56" fmla="*/ 4160 h 5340"/>
              <a:gd name="connsiteX57" fmla="*/ 3132 w 5192"/>
              <a:gd name="connsiteY57" fmla="*/ 4175 h 5340"/>
              <a:gd name="connsiteX58" fmla="*/ 3047 w 5192"/>
              <a:gd name="connsiteY58" fmla="*/ 4095 h 5340"/>
              <a:gd name="connsiteX59" fmla="*/ 2987 w 5192"/>
              <a:gd name="connsiteY59" fmla="*/ 3980 h 5340"/>
              <a:gd name="connsiteX60" fmla="*/ 2927 w 5192"/>
              <a:gd name="connsiteY60" fmla="*/ 3725 h 5340"/>
              <a:gd name="connsiteX61" fmla="*/ 2747 w 5192"/>
              <a:gd name="connsiteY61" fmla="*/ 3620 h 5340"/>
              <a:gd name="connsiteX62" fmla="*/ 2672 w 5192"/>
              <a:gd name="connsiteY62" fmla="*/ 3440 h 5340"/>
              <a:gd name="connsiteX63" fmla="*/ 2537 w 5192"/>
              <a:gd name="connsiteY63" fmla="*/ 3420 h 5340"/>
              <a:gd name="connsiteX64" fmla="*/ 2432 w 5192"/>
              <a:gd name="connsiteY64" fmla="*/ 3375 h 5340"/>
              <a:gd name="connsiteX65" fmla="*/ 2412 w 5192"/>
              <a:gd name="connsiteY65" fmla="*/ 3270 h 5340"/>
              <a:gd name="connsiteX66" fmla="*/ 2472 w 5192"/>
              <a:gd name="connsiteY66" fmla="*/ 3210 h 5340"/>
              <a:gd name="connsiteX67" fmla="*/ 2412 w 5192"/>
              <a:gd name="connsiteY67" fmla="*/ 3135 h 5340"/>
              <a:gd name="connsiteX68" fmla="*/ 2307 w 5192"/>
              <a:gd name="connsiteY68" fmla="*/ 3165 h 5340"/>
              <a:gd name="connsiteX69" fmla="*/ 2312 w 5192"/>
              <a:gd name="connsiteY69" fmla="*/ 3045 h 5340"/>
              <a:gd name="connsiteX70" fmla="*/ 2222 w 5192"/>
              <a:gd name="connsiteY70" fmla="*/ 3030 h 5340"/>
              <a:gd name="connsiteX71" fmla="*/ 2067 w 5192"/>
              <a:gd name="connsiteY71" fmla="*/ 3065 h 5340"/>
              <a:gd name="connsiteX72" fmla="*/ 1842 w 5192"/>
              <a:gd name="connsiteY72" fmla="*/ 2975 h 5340"/>
              <a:gd name="connsiteX73" fmla="*/ 1682 w 5192"/>
              <a:gd name="connsiteY73" fmla="*/ 3045 h 5340"/>
              <a:gd name="connsiteX74" fmla="*/ 1422 w 5192"/>
              <a:gd name="connsiteY74" fmla="*/ 2910 h 5340"/>
              <a:gd name="connsiteX75" fmla="*/ 1212 w 5192"/>
              <a:gd name="connsiteY75" fmla="*/ 2865 h 5340"/>
              <a:gd name="connsiteX76" fmla="*/ 1127 w 5192"/>
              <a:gd name="connsiteY76" fmla="*/ 2960 h 5340"/>
              <a:gd name="connsiteX77" fmla="*/ 486 w 5192"/>
              <a:gd name="connsiteY77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3887 w 5192"/>
              <a:gd name="connsiteY20" fmla="*/ 4580 h 5340"/>
              <a:gd name="connsiteX21" fmla="*/ 3767 w 5192"/>
              <a:gd name="connsiteY21" fmla="*/ 4535 h 5340"/>
              <a:gd name="connsiteX22" fmla="*/ 3702 w 5192"/>
              <a:gd name="connsiteY22" fmla="*/ 4590 h 5340"/>
              <a:gd name="connsiteX23" fmla="*/ 3587 w 5192"/>
              <a:gd name="connsiteY23" fmla="*/ 4595 h 5340"/>
              <a:gd name="connsiteX24" fmla="*/ 3927 w 5192"/>
              <a:gd name="connsiteY24" fmla="*/ 4400 h 5340"/>
              <a:gd name="connsiteX25" fmla="*/ 4002 w 5192"/>
              <a:gd name="connsiteY25" fmla="*/ 4400 h 5340"/>
              <a:gd name="connsiteX26" fmla="*/ 4127 w 5192"/>
              <a:gd name="connsiteY26" fmla="*/ 4290 h 5340"/>
              <a:gd name="connsiteX27" fmla="*/ 4187 w 5192"/>
              <a:gd name="connsiteY27" fmla="*/ 4155 h 5340"/>
              <a:gd name="connsiteX28" fmla="*/ 4167 w 5192"/>
              <a:gd name="connsiteY28" fmla="*/ 3980 h 5340"/>
              <a:gd name="connsiteX29" fmla="*/ 4067 w 5192"/>
              <a:gd name="connsiteY29" fmla="*/ 3830 h 5340"/>
              <a:gd name="connsiteX30" fmla="*/ 4007 w 5192"/>
              <a:gd name="connsiteY30" fmla="*/ 3705 h 5340"/>
              <a:gd name="connsiteX31" fmla="*/ 3957 w 5192"/>
              <a:gd name="connsiteY31" fmla="*/ 3705 h 5340"/>
              <a:gd name="connsiteX32" fmla="*/ 3927 w 5192"/>
              <a:gd name="connsiteY32" fmla="*/ 3815 h 5340"/>
              <a:gd name="connsiteX33" fmla="*/ 3932 w 5192"/>
              <a:gd name="connsiteY33" fmla="*/ 3980 h 5340"/>
              <a:gd name="connsiteX34" fmla="*/ 3902 w 5192"/>
              <a:gd name="connsiteY34" fmla="*/ 4170 h 5340"/>
              <a:gd name="connsiteX35" fmla="*/ 3722 w 5192"/>
              <a:gd name="connsiteY35" fmla="*/ 4190 h 5340"/>
              <a:gd name="connsiteX36" fmla="*/ 3587 w 5192"/>
              <a:gd name="connsiteY36" fmla="*/ 4280 h 5340"/>
              <a:gd name="connsiteX37" fmla="*/ 3632 w 5192"/>
              <a:gd name="connsiteY37" fmla="*/ 4085 h 5340"/>
              <a:gd name="connsiteX38" fmla="*/ 3782 w 5192"/>
              <a:gd name="connsiteY38" fmla="*/ 4065 h 5340"/>
              <a:gd name="connsiteX39" fmla="*/ 3752 w 5192"/>
              <a:gd name="connsiteY39" fmla="*/ 3855 h 5340"/>
              <a:gd name="connsiteX40" fmla="*/ 3732 w 5192"/>
              <a:gd name="connsiteY40" fmla="*/ 3740 h 5340"/>
              <a:gd name="connsiteX41" fmla="*/ 3792 w 5192"/>
              <a:gd name="connsiteY41" fmla="*/ 3605 h 5340"/>
              <a:gd name="connsiteX42" fmla="*/ 3902 w 5192"/>
              <a:gd name="connsiteY42" fmla="*/ 3405 h 5340"/>
              <a:gd name="connsiteX43" fmla="*/ 3792 w 5192"/>
              <a:gd name="connsiteY43" fmla="*/ 3320 h 5340"/>
              <a:gd name="connsiteX44" fmla="*/ 3887 w 5192"/>
              <a:gd name="connsiteY44" fmla="*/ 3215 h 5340"/>
              <a:gd name="connsiteX45" fmla="*/ 3822 w 5192"/>
              <a:gd name="connsiteY45" fmla="*/ 3080 h 5340"/>
              <a:gd name="connsiteX46" fmla="*/ 3767 w 5192"/>
              <a:gd name="connsiteY46" fmla="*/ 3150 h 5340"/>
              <a:gd name="connsiteX47" fmla="*/ 3687 w 5192"/>
              <a:gd name="connsiteY47" fmla="*/ 3255 h 5340"/>
              <a:gd name="connsiteX48" fmla="*/ 3657 w 5192"/>
              <a:gd name="connsiteY48" fmla="*/ 3360 h 5340"/>
              <a:gd name="connsiteX49" fmla="*/ 3627 w 5192"/>
              <a:gd name="connsiteY49" fmla="*/ 3480 h 5340"/>
              <a:gd name="connsiteX50" fmla="*/ 3482 w 5192"/>
              <a:gd name="connsiteY50" fmla="*/ 3600 h 5340"/>
              <a:gd name="connsiteX51" fmla="*/ 3347 w 5192"/>
              <a:gd name="connsiteY51" fmla="*/ 3710 h 5340"/>
              <a:gd name="connsiteX52" fmla="*/ 3312 w 5192"/>
              <a:gd name="connsiteY52" fmla="*/ 3855 h 5340"/>
              <a:gd name="connsiteX53" fmla="*/ 3242 w 5192"/>
              <a:gd name="connsiteY53" fmla="*/ 3960 h 5340"/>
              <a:gd name="connsiteX54" fmla="*/ 3252 w 5192"/>
              <a:gd name="connsiteY54" fmla="*/ 4055 h 5340"/>
              <a:gd name="connsiteX55" fmla="*/ 3252 w 5192"/>
              <a:gd name="connsiteY55" fmla="*/ 4160 h 5340"/>
              <a:gd name="connsiteX56" fmla="*/ 3132 w 5192"/>
              <a:gd name="connsiteY56" fmla="*/ 4175 h 5340"/>
              <a:gd name="connsiteX57" fmla="*/ 3047 w 5192"/>
              <a:gd name="connsiteY57" fmla="*/ 4095 h 5340"/>
              <a:gd name="connsiteX58" fmla="*/ 2987 w 5192"/>
              <a:gd name="connsiteY58" fmla="*/ 3980 h 5340"/>
              <a:gd name="connsiteX59" fmla="*/ 2927 w 5192"/>
              <a:gd name="connsiteY59" fmla="*/ 3725 h 5340"/>
              <a:gd name="connsiteX60" fmla="*/ 2747 w 5192"/>
              <a:gd name="connsiteY60" fmla="*/ 3620 h 5340"/>
              <a:gd name="connsiteX61" fmla="*/ 2672 w 5192"/>
              <a:gd name="connsiteY61" fmla="*/ 3440 h 5340"/>
              <a:gd name="connsiteX62" fmla="*/ 2537 w 5192"/>
              <a:gd name="connsiteY62" fmla="*/ 3420 h 5340"/>
              <a:gd name="connsiteX63" fmla="*/ 2432 w 5192"/>
              <a:gd name="connsiteY63" fmla="*/ 3375 h 5340"/>
              <a:gd name="connsiteX64" fmla="*/ 2412 w 5192"/>
              <a:gd name="connsiteY64" fmla="*/ 3270 h 5340"/>
              <a:gd name="connsiteX65" fmla="*/ 2472 w 5192"/>
              <a:gd name="connsiteY65" fmla="*/ 3210 h 5340"/>
              <a:gd name="connsiteX66" fmla="*/ 2412 w 5192"/>
              <a:gd name="connsiteY66" fmla="*/ 3135 h 5340"/>
              <a:gd name="connsiteX67" fmla="*/ 2307 w 5192"/>
              <a:gd name="connsiteY67" fmla="*/ 3165 h 5340"/>
              <a:gd name="connsiteX68" fmla="*/ 2312 w 5192"/>
              <a:gd name="connsiteY68" fmla="*/ 3045 h 5340"/>
              <a:gd name="connsiteX69" fmla="*/ 2222 w 5192"/>
              <a:gd name="connsiteY69" fmla="*/ 3030 h 5340"/>
              <a:gd name="connsiteX70" fmla="*/ 2067 w 5192"/>
              <a:gd name="connsiteY70" fmla="*/ 3065 h 5340"/>
              <a:gd name="connsiteX71" fmla="*/ 1842 w 5192"/>
              <a:gd name="connsiteY71" fmla="*/ 2975 h 5340"/>
              <a:gd name="connsiteX72" fmla="*/ 1682 w 5192"/>
              <a:gd name="connsiteY72" fmla="*/ 3045 h 5340"/>
              <a:gd name="connsiteX73" fmla="*/ 1422 w 5192"/>
              <a:gd name="connsiteY73" fmla="*/ 2910 h 5340"/>
              <a:gd name="connsiteX74" fmla="*/ 1212 w 5192"/>
              <a:gd name="connsiteY74" fmla="*/ 2865 h 5340"/>
              <a:gd name="connsiteX75" fmla="*/ 1127 w 5192"/>
              <a:gd name="connsiteY75" fmla="*/ 2960 h 5340"/>
              <a:gd name="connsiteX76" fmla="*/ 486 w 5192"/>
              <a:gd name="connsiteY76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3887 w 5192"/>
              <a:gd name="connsiteY20" fmla="*/ 4580 h 5340"/>
              <a:gd name="connsiteX21" fmla="*/ 3702 w 5192"/>
              <a:gd name="connsiteY21" fmla="*/ 4590 h 5340"/>
              <a:gd name="connsiteX22" fmla="*/ 3587 w 5192"/>
              <a:gd name="connsiteY22" fmla="*/ 4595 h 5340"/>
              <a:gd name="connsiteX23" fmla="*/ 3927 w 5192"/>
              <a:gd name="connsiteY23" fmla="*/ 4400 h 5340"/>
              <a:gd name="connsiteX24" fmla="*/ 4002 w 5192"/>
              <a:gd name="connsiteY24" fmla="*/ 4400 h 5340"/>
              <a:gd name="connsiteX25" fmla="*/ 4127 w 5192"/>
              <a:gd name="connsiteY25" fmla="*/ 4290 h 5340"/>
              <a:gd name="connsiteX26" fmla="*/ 4187 w 5192"/>
              <a:gd name="connsiteY26" fmla="*/ 4155 h 5340"/>
              <a:gd name="connsiteX27" fmla="*/ 4167 w 5192"/>
              <a:gd name="connsiteY27" fmla="*/ 3980 h 5340"/>
              <a:gd name="connsiteX28" fmla="*/ 4067 w 5192"/>
              <a:gd name="connsiteY28" fmla="*/ 3830 h 5340"/>
              <a:gd name="connsiteX29" fmla="*/ 4007 w 5192"/>
              <a:gd name="connsiteY29" fmla="*/ 3705 h 5340"/>
              <a:gd name="connsiteX30" fmla="*/ 3957 w 5192"/>
              <a:gd name="connsiteY30" fmla="*/ 3705 h 5340"/>
              <a:gd name="connsiteX31" fmla="*/ 3927 w 5192"/>
              <a:gd name="connsiteY31" fmla="*/ 3815 h 5340"/>
              <a:gd name="connsiteX32" fmla="*/ 3932 w 5192"/>
              <a:gd name="connsiteY32" fmla="*/ 3980 h 5340"/>
              <a:gd name="connsiteX33" fmla="*/ 3902 w 5192"/>
              <a:gd name="connsiteY33" fmla="*/ 4170 h 5340"/>
              <a:gd name="connsiteX34" fmla="*/ 3722 w 5192"/>
              <a:gd name="connsiteY34" fmla="*/ 4190 h 5340"/>
              <a:gd name="connsiteX35" fmla="*/ 3587 w 5192"/>
              <a:gd name="connsiteY35" fmla="*/ 4280 h 5340"/>
              <a:gd name="connsiteX36" fmla="*/ 3632 w 5192"/>
              <a:gd name="connsiteY36" fmla="*/ 4085 h 5340"/>
              <a:gd name="connsiteX37" fmla="*/ 3782 w 5192"/>
              <a:gd name="connsiteY37" fmla="*/ 4065 h 5340"/>
              <a:gd name="connsiteX38" fmla="*/ 3752 w 5192"/>
              <a:gd name="connsiteY38" fmla="*/ 3855 h 5340"/>
              <a:gd name="connsiteX39" fmla="*/ 3732 w 5192"/>
              <a:gd name="connsiteY39" fmla="*/ 3740 h 5340"/>
              <a:gd name="connsiteX40" fmla="*/ 3792 w 5192"/>
              <a:gd name="connsiteY40" fmla="*/ 3605 h 5340"/>
              <a:gd name="connsiteX41" fmla="*/ 3902 w 5192"/>
              <a:gd name="connsiteY41" fmla="*/ 3405 h 5340"/>
              <a:gd name="connsiteX42" fmla="*/ 3792 w 5192"/>
              <a:gd name="connsiteY42" fmla="*/ 3320 h 5340"/>
              <a:gd name="connsiteX43" fmla="*/ 3887 w 5192"/>
              <a:gd name="connsiteY43" fmla="*/ 3215 h 5340"/>
              <a:gd name="connsiteX44" fmla="*/ 3822 w 5192"/>
              <a:gd name="connsiteY44" fmla="*/ 3080 h 5340"/>
              <a:gd name="connsiteX45" fmla="*/ 3767 w 5192"/>
              <a:gd name="connsiteY45" fmla="*/ 3150 h 5340"/>
              <a:gd name="connsiteX46" fmla="*/ 3687 w 5192"/>
              <a:gd name="connsiteY46" fmla="*/ 3255 h 5340"/>
              <a:gd name="connsiteX47" fmla="*/ 3657 w 5192"/>
              <a:gd name="connsiteY47" fmla="*/ 3360 h 5340"/>
              <a:gd name="connsiteX48" fmla="*/ 3627 w 5192"/>
              <a:gd name="connsiteY48" fmla="*/ 3480 h 5340"/>
              <a:gd name="connsiteX49" fmla="*/ 3482 w 5192"/>
              <a:gd name="connsiteY49" fmla="*/ 3600 h 5340"/>
              <a:gd name="connsiteX50" fmla="*/ 3347 w 5192"/>
              <a:gd name="connsiteY50" fmla="*/ 3710 h 5340"/>
              <a:gd name="connsiteX51" fmla="*/ 3312 w 5192"/>
              <a:gd name="connsiteY51" fmla="*/ 3855 h 5340"/>
              <a:gd name="connsiteX52" fmla="*/ 3242 w 5192"/>
              <a:gd name="connsiteY52" fmla="*/ 3960 h 5340"/>
              <a:gd name="connsiteX53" fmla="*/ 3252 w 5192"/>
              <a:gd name="connsiteY53" fmla="*/ 4055 h 5340"/>
              <a:gd name="connsiteX54" fmla="*/ 3252 w 5192"/>
              <a:gd name="connsiteY54" fmla="*/ 4160 h 5340"/>
              <a:gd name="connsiteX55" fmla="*/ 3132 w 5192"/>
              <a:gd name="connsiteY55" fmla="*/ 4175 h 5340"/>
              <a:gd name="connsiteX56" fmla="*/ 3047 w 5192"/>
              <a:gd name="connsiteY56" fmla="*/ 4095 h 5340"/>
              <a:gd name="connsiteX57" fmla="*/ 2987 w 5192"/>
              <a:gd name="connsiteY57" fmla="*/ 3980 h 5340"/>
              <a:gd name="connsiteX58" fmla="*/ 2927 w 5192"/>
              <a:gd name="connsiteY58" fmla="*/ 3725 h 5340"/>
              <a:gd name="connsiteX59" fmla="*/ 2747 w 5192"/>
              <a:gd name="connsiteY59" fmla="*/ 3620 h 5340"/>
              <a:gd name="connsiteX60" fmla="*/ 2672 w 5192"/>
              <a:gd name="connsiteY60" fmla="*/ 3440 h 5340"/>
              <a:gd name="connsiteX61" fmla="*/ 2537 w 5192"/>
              <a:gd name="connsiteY61" fmla="*/ 3420 h 5340"/>
              <a:gd name="connsiteX62" fmla="*/ 2432 w 5192"/>
              <a:gd name="connsiteY62" fmla="*/ 3375 h 5340"/>
              <a:gd name="connsiteX63" fmla="*/ 2412 w 5192"/>
              <a:gd name="connsiteY63" fmla="*/ 3270 h 5340"/>
              <a:gd name="connsiteX64" fmla="*/ 2472 w 5192"/>
              <a:gd name="connsiteY64" fmla="*/ 3210 h 5340"/>
              <a:gd name="connsiteX65" fmla="*/ 2412 w 5192"/>
              <a:gd name="connsiteY65" fmla="*/ 3135 h 5340"/>
              <a:gd name="connsiteX66" fmla="*/ 2307 w 5192"/>
              <a:gd name="connsiteY66" fmla="*/ 3165 h 5340"/>
              <a:gd name="connsiteX67" fmla="*/ 2312 w 5192"/>
              <a:gd name="connsiteY67" fmla="*/ 3045 h 5340"/>
              <a:gd name="connsiteX68" fmla="*/ 2222 w 5192"/>
              <a:gd name="connsiteY68" fmla="*/ 3030 h 5340"/>
              <a:gd name="connsiteX69" fmla="*/ 2067 w 5192"/>
              <a:gd name="connsiteY69" fmla="*/ 3065 h 5340"/>
              <a:gd name="connsiteX70" fmla="*/ 1842 w 5192"/>
              <a:gd name="connsiteY70" fmla="*/ 2975 h 5340"/>
              <a:gd name="connsiteX71" fmla="*/ 1682 w 5192"/>
              <a:gd name="connsiteY71" fmla="*/ 3045 h 5340"/>
              <a:gd name="connsiteX72" fmla="*/ 1422 w 5192"/>
              <a:gd name="connsiteY72" fmla="*/ 2910 h 5340"/>
              <a:gd name="connsiteX73" fmla="*/ 1212 w 5192"/>
              <a:gd name="connsiteY73" fmla="*/ 2865 h 5340"/>
              <a:gd name="connsiteX74" fmla="*/ 1127 w 5192"/>
              <a:gd name="connsiteY74" fmla="*/ 2960 h 5340"/>
              <a:gd name="connsiteX75" fmla="*/ 486 w 5192"/>
              <a:gd name="connsiteY75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3887 w 5192"/>
              <a:gd name="connsiteY20" fmla="*/ 4580 h 5340"/>
              <a:gd name="connsiteX21" fmla="*/ 3702 w 5192"/>
              <a:gd name="connsiteY21" fmla="*/ 4590 h 5340"/>
              <a:gd name="connsiteX22" fmla="*/ 3927 w 5192"/>
              <a:gd name="connsiteY22" fmla="*/ 4400 h 5340"/>
              <a:gd name="connsiteX23" fmla="*/ 4002 w 5192"/>
              <a:gd name="connsiteY23" fmla="*/ 4400 h 5340"/>
              <a:gd name="connsiteX24" fmla="*/ 4127 w 5192"/>
              <a:gd name="connsiteY24" fmla="*/ 4290 h 5340"/>
              <a:gd name="connsiteX25" fmla="*/ 4187 w 5192"/>
              <a:gd name="connsiteY25" fmla="*/ 4155 h 5340"/>
              <a:gd name="connsiteX26" fmla="*/ 4167 w 5192"/>
              <a:gd name="connsiteY26" fmla="*/ 3980 h 5340"/>
              <a:gd name="connsiteX27" fmla="*/ 4067 w 5192"/>
              <a:gd name="connsiteY27" fmla="*/ 3830 h 5340"/>
              <a:gd name="connsiteX28" fmla="*/ 4007 w 5192"/>
              <a:gd name="connsiteY28" fmla="*/ 3705 h 5340"/>
              <a:gd name="connsiteX29" fmla="*/ 3957 w 5192"/>
              <a:gd name="connsiteY29" fmla="*/ 3705 h 5340"/>
              <a:gd name="connsiteX30" fmla="*/ 3927 w 5192"/>
              <a:gd name="connsiteY30" fmla="*/ 3815 h 5340"/>
              <a:gd name="connsiteX31" fmla="*/ 3932 w 5192"/>
              <a:gd name="connsiteY31" fmla="*/ 3980 h 5340"/>
              <a:gd name="connsiteX32" fmla="*/ 3902 w 5192"/>
              <a:gd name="connsiteY32" fmla="*/ 4170 h 5340"/>
              <a:gd name="connsiteX33" fmla="*/ 3722 w 5192"/>
              <a:gd name="connsiteY33" fmla="*/ 4190 h 5340"/>
              <a:gd name="connsiteX34" fmla="*/ 3587 w 5192"/>
              <a:gd name="connsiteY34" fmla="*/ 4280 h 5340"/>
              <a:gd name="connsiteX35" fmla="*/ 3632 w 5192"/>
              <a:gd name="connsiteY35" fmla="*/ 4085 h 5340"/>
              <a:gd name="connsiteX36" fmla="*/ 3782 w 5192"/>
              <a:gd name="connsiteY36" fmla="*/ 4065 h 5340"/>
              <a:gd name="connsiteX37" fmla="*/ 3752 w 5192"/>
              <a:gd name="connsiteY37" fmla="*/ 3855 h 5340"/>
              <a:gd name="connsiteX38" fmla="*/ 3732 w 5192"/>
              <a:gd name="connsiteY38" fmla="*/ 3740 h 5340"/>
              <a:gd name="connsiteX39" fmla="*/ 3792 w 5192"/>
              <a:gd name="connsiteY39" fmla="*/ 3605 h 5340"/>
              <a:gd name="connsiteX40" fmla="*/ 3902 w 5192"/>
              <a:gd name="connsiteY40" fmla="*/ 3405 h 5340"/>
              <a:gd name="connsiteX41" fmla="*/ 3792 w 5192"/>
              <a:gd name="connsiteY41" fmla="*/ 3320 h 5340"/>
              <a:gd name="connsiteX42" fmla="*/ 3887 w 5192"/>
              <a:gd name="connsiteY42" fmla="*/ 3215 h 5340"/>
              <a:gd name="connsiteX43" fmla="*/ 3822 w 5192"/>
              <a:gd name="connsiteY43" fmla="*/ 3080 h 5340"/>
              <a:gd name="connsiteX44" fmla="*/ 3767 w 5192"/>
              <a:gd name="connsiteY44" fmla="*/ 3150 h 5340"/>
              <a:gd name="connsiteX45" fmla="*/ 3687 w 5192"/>
              <a:gd name="connsiteY45" fmla="*/ 3255 h 5340"/>
              <a:gd name="connsiteX46" fmla="*/ 3657 w 5192"/>
              <a:gd name="connsiteY46" fmla="*/ 3360 h 5340"/>
              <a:gd name="connsiteX47" fmla="*/ 3627 w 5192"/>
              <a:gd name="connsiteY47" fmla="*/ 3480 h 5340"/>
              <a:gd name="connsiteX48" fmla="*/ 3482 w 5192"/>
              <a:gd name="connsiteY48" fmla="*/ 3600 h 5340"/>
              <a:gd name="connsiteX49" fmla="*/ 3347 w 5192"/>
              <a:gd name="connsiteY49" fmla="*/ 3710 h 5340"/>
              <a:gd name="connsiteX50" fmla="*/ 3312 w 5192"/>
              <a:gd name="connsiteY50" fmla="*/ 3855 h 5340"/>
              <a:gd name="connsiteX51" fmla="*/ 3242 w 5192"/>
              <a:gd name="connsiteY51" fmla="*/ 3960 h 5340"/>
              <a:gd name="connsiteX52" fmla="*/ 3252 w 5192"/>
              <a:gd name="connsiteY52" fmla="*/ 4055 h 5340"/>
              <a:gd name="connsiteX53" fmla="*/ 3252 w 5192"/>
              <a:gd name="connsiteY53" fmla="*/ 4160 h 5340"/>
              <a:gd name="connsiteX54" fmla="*/ 3132 w 5192"/>
              <a:gd name="connsiteY54" fmla="*/ 4175 h 5340"/>
              <a:gd name="connsiteX55" fmla="*/ 3047 w 5192"/>
              <a:gd name="connsiteY55" fmla="*/ 4095 h 5340"/>
              <a:gd name="connsiteX56" fmla="*/ 2987 w 5192"/>
              <a:gd name="connsiteY56" fmla="*/ 3980 h 5340"/>
              <a:gd name="connsiteX57" fmla="*/ 2927 w 5192"/>
              <a:gd name="connsiteY57" fmla="*/ 3725 h 5340"/>
              <a:gd name="connsiteX58" fmla="*/ 2747 w 5192"/>
              <a:gd name="connsiteY58" fmla="*/ 3620 h 5340"/>
              <a:gd name="connsiteX59" fmla="*/ 2672 w 5192"/>
              <a:gd name="connsiteY59" fmla="*/ 3440 h 5340"/>
              <a:gd name="connsiteX60" fmla="*/ 2537 w 5192"/>
              <a:gd name="connsiteY60" fmla="*/ 3420 h 5340"/>
              <a:gd name="connsiteX61" fmla="*/ 2432 w 5192"/>
              <a:gd name="connsiteY61" fmla="*/ 3375 h 5340"/>
              <a:gd name="connsiteX62" fmla="*/ 2412 w 5192"/>
              <a:gd name="connsiteY62" fmla="*/ 3270 h 5340"/>
              <a:gd name="connsiteX63" fmla="*/ 2472 w 5192"/>
              <a:gd name="connsiteY63" fmla="*/ 3210 h 5340"/>
              <a:gd name="connsiteX64" fmla="*/ 2412 w 5192"/>
              <a:gd name="connsiteY64" fmla="*/ 3135 h 5340"/>
              <a:gd name="connsiteX65" fmla="*/ 2307 w 5192"/>
              <a:gd name="connsiteY65" fmla="*/ 3165 h 5340"/>
              <a:gd name="connsiteX66" fmla="*/ 2312 w 5192"/>
              <a:gd name="connsiteY66" fmla="*/ 3045 h 5340"/>
              <a:gd name="connsiteX67" fmla="*/ 2222 w 5192"/>
              <a:gd name="connsiteY67" fmla="*/ 3030 h 5340"/>
              <a:gd name="connsiteX68" fmla="*/ 2067 w 5192"/>
              <a:gd name="connsiteY68" fmla="*/ 3065 h 5340"/>
              <a:gd name="connsiteX69" fmla="*/ 1842 w 5192"/>
              <a:gd name="connsiteY69" fmla="*/ 2975 h 5340"/>
              <a:gd name="connsiteX70" fmla="*/ 1682 w 5192"/>
              <a:gd name="connsiteY70" fmla="*/ 3045 h 5340"/>
              <a:gd name="connsiteX71" fmla="*/ 1422 w 5192"/>
              <a:gd name="connsiteY71" fmla="*/ 2910 h 5340"/>
              <a:gd name="connsiteX72" fmla="*/ 1212 w 5192"/>
              <a:gd name="connsiteY72" fmla="*/ 2865 h 5340"/>
              <a:gd name="connsiteX73" fmla="*/ 1127 w 5192"/>
              <a:gd name="connsiteY73" fmla="*/ 2960 h 5340"/>
              <a:gd name="connsiteX74" fmla="*/ 486 w 5192"/>
              <a:gd name="connsiteY74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3887 w 5192"/>
              <a:gd name="connsiteY20" fmla="*/ 4580 h 5340"/>
              <a:gd name="connsiteX21" fmla="*/ 3927 w 5192"/>
              <a:gd name="connsiteY21" fmla="*/ 4400 h 5340"/>
              <a:gd name="connsiteX22" fmla="*/ 4002 w 5192"/>
              <a:gd name="connsiteY22" fmla="*/ 4400 h 5340"/>
              <a:gd name="connsiteX23" fmla="*/ 4127 w 5192"/>
              <a:gd name="connsiteY23" fmla="*/ 4290 h 5340"/>
              <a:gd name="connsiteX24" fmla="*/ 4187 w 5192"/>
              <a:gd name="connsiteY24" fmla="*/ 4155 h 5340"/>
              <a:gd name="connsiteX25" fmla="*/ 4167 w 5192"/>
              <a:gd name="connsiteY25" fmla="*/ 3980 h 5340"/>
              <a:gd name="connsiteX26" fmla="*/ 4067 w 5192"/>
              <a:gd name="connsiteY26" fmla="*/ 3830 h 5340"/>
              <a:gd name="connsiteX27" fmla="*/ 4007 w 5192"/>
              <a:gd name="connsiteY27" fmla="*/ 3705 h 5340"/>
              <a:gd name="connsiteX28" fmla="*/ 3957 w 5192"/>
              <a:gd name="connsiteY28" fmla="*/ 3705 h 5340"/>
              <a:gd name="connsiteX29" fmla="*/ 3927 w 5192"/>
              <a:gd name="connsiteY29" fmla="*/ 3815 h 5340"/>
              <a:gd name="connsiteX30" fmla="*/ 3932 w 5192"/>
              <a:gd name="connsiteY30" fmla="*/ 3980 h 5340"/>
              <a:gd name="connsiteX31" fmla="*/ 3902 w 5192"/>
              <a:gd name="connsiteY31" fmla="*/ 4170 h 5340"/>
              <a:gd name="connsiteX32" fmla="*/ 3722 w 5192"/>
              <a:gd name="connsiteY32" fmla="*/ 4190 h 5340"/>
              <a:gd name="connsiteX33" fmla="*/ 3587 w 5192"/>
              <a:gd name="connsiteY33" fmla="*/ 4280 h 5340"/>
              <a:gd name="connsiteX34" fmla="*/ 3632 w 5192"/>
              <a:gd name="connsiteY34" fmla="*/ 4085 h 5340"/>
              <a:gd name="connsiteX35" fmla="*/ 3782 w 5192"/>
              <a:gd name="connsiteY35" fmla="*/ 4065 h 5340"/>
              <a:gd name="connsiteX36" fmla="*/ 3752 w 5192"/>
              <a:gd name="connsiteY36" fmla="*/ 3855 h 5340"/>
              <a:gd name="connsiteX37" fmla="*/ 3732 w 5192"/>
              <a:gd name="connsiteY37" fmla="*/ 3740 h 5340"/>
              <a:gd name="connsiteX38" fmla="*/ 3792 w 5192"/>
              <a:gd name="connsiteY38" fmla="*/ 3605 h 5340"/>
              <a:gd name="connsiteX39" fmla="*/ 3902 w 5192"/>
              <a:gd name="connsiteY39" fmla="*/ 3405 h 5340"/>
              <a:gd name="connsiteX40" fmla="*/ 3792 w 5192"/>
              <a:gd name="connsiteY40" fmla="*/ 3320 h 5340"/>
              <a:gd name="connsiteX41" fmla="*/ 3887 w 5192"/>
              <a:gd name="connsiteY41" fmla="*/ 3215 h 5340"/>
              <a:gd name="connsiteX42" fmla="*/ 3822 w 5192"/>
              <a:gd name="connsiteY42" fmla="*/ 3080 h 5340"/>
              <a:gd name="connsiteX43" fmla="*/ 3767 w 5192"/>
              <a:gd name="connsiteY43" fmla="*/ 3150 h 5340"/>
              <a:gd name="connsiteX44" fmla="*/ 3687 w 5192"/>
              <a:gd name="connsiteY44" fmla="*/ 3255 h 5340"/>
              <a:gd name="connsiteX45" fmla="*/ 3657 w 5192"/>
              <a:gd name="connsiteY45" fmla="*/ 3360 h 5340"/>
              <a:gd name="connsiteX46" fmla="*/ 3627 w 5192"/>
              <a:gd name="connsiteY46" fmla="*/ 3480 h 5340"/>
              <a:gd name="connsiteX47" fmla="*/ 3482 w 5192"/>
              <a:gd name="connsiteY47" fmla="*/ 3600 h 5340"/>
              <a:gd name="connsiteX48" fmla="*/ 3347 w 5192"/>
              <a:gd name="connsiteY48" fmla="*/ 3710 h 5340"/>
              <a:gd name="connsiteX49" fmla="*/ 3312 w 5192"/>
              <a:gd name="connsiteY49" fmla="*/ 3855 h 5340"/>
              <a:gd name="connsiteX50" fmla="*/ 3242 w 5192"/>
              <a:gd name="connsiteY50" fmla="*/ 3960 h 5340"/>
              <a:gd name="connsiteX51" fmla="*/ 3252 w 5192"/>
              <a:gd name="connsiteY51" fmla="*/ 4055 h 5340"/>
              <a:gd name="connsiteX52" fmla="*/ 3252 w 5192"/>
              <a:gd name="connsiteY52" fmla="*/ 4160 h 5340"/>
              <a:gd name="connsiteX53" fmla="*/ 3132 w 5192"/>
              <a:gd name="connsiteY53" fmla="*/ 4175 h 5340"/>
              <a:gd name="connsiteX54" fmla="*/ 3047 w 5192"/>
              <a:gd name="connsiteY54" fmla="*/ 4095 h 5340"/>
              <a:gd name="connsiteX55" fmla="*/ 2987 w 5192"/>
              <a:gd name="connsiteY55" fmla="*/ 3980 h 5340"/>
              <a:gd name="connsiteX56" fmla="*/ 2927 w 5192"/>
              <a:gd name="connsiteY56" fmla="*/ 3725 h 5340"/>
              <a:gd name="connsiteX57" fmla="*/ 2747 w 5192"/>
              <a:gd name="connsiteY57" fmla="*/ 3620 h 5340"/>
              <a:gd name="connsiteX58" fmla="*/ 2672 w 5192"/>
              <a:gd name="connsiteY58" fmla="*/ 3440 h 5340"/>
              <a:gd name="connsiteX59" fmla="*/ 2537 w 5192"/>
              <a:gd name="connsiteY59" fmla="*/ 3420 h 5340"/>
              <a:gd name="connsiteX60" fmla="*/ 2432 w 5192"/>
              <a:gd name="connsiteY60" fmla="*/ 3375 h 5340"/>
              <a:gd name="connsiteX61" fmla="*/ 2412 w 5192"/>
              <a:gd name="connsiteY61" fmla="*/ 3270 h 5340"/>
              <a:gd name="connsiteX62" fmla="*/ 2472 w 5192"/>
              <a:gd name="connsiteY62" fmla="*/ 3210 h 5340"/>
              <a:gd name="connsiteX63" fmla="*/ 2412 w 5192"/>
              <a:gd name="connsiteY63" fmla="*/ 3135 h 5340"/>
              <a:gd name="connsiteX64" fmla="*/ 2307 w 5192"/>
              <a:gd name="connsiteY64" fmla="*/ 3165 h 5340"/>
              <a:gd name="connsiteX65" fmla="*/ 2312 w 5192"/>
              <a:gd name="connsiteY65" fmla="*/ 3045 h 5340"/>
              <a:gd name="connsiteX66" fmla="*/ 2222 w 5192"/>
              <a:gd name="connsiteY66" fmla="*/ 3030 h 5340"/>
              <a:gd name="connsiteX67" fmla="*/ 2067 w 5192"/>
              <a:gd name="connsiteY67" fmla="*/ 3065 h 5340"/>
              <a:gd name="connsiteX68" fmla="*/ 1842 w 5192"/>
              <a:gd name="connsiteY68" fmla="*/ 2975 h 5340"/>
              <a:gd name="connsiteX69" fmla="*/ 1682 w 5192"/>
              <a:gd name="connsiteY69" fmla="*/ 3045 h 5340"/>
              <a:gd name="connsiteX70" fmla="*/ 1422 w 5192"/>
              <a:gd name="connsiteY70" fmla="*/ 2910 h 5340"/>
              <a:gd name="connsiteX71" fmla="*/ 1212 w 5192"/>
              <a:gd name="connsiteY71" fmla="*/ 2865 h 5340"/>
              <a:gd name="connsiteX72" fmla="*/ 1127 w 5192"/>
              <a:gd name="connsiteY72" fmla="*/ 2960 h 5340"/>
              <a:gd name="connsiteX73" fmla="*/ 486 w 5192"/>
              <a:gd name="connsiteY73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3927 w 5192"/>
              <a:gd name="connsiteY20" fmla="*/ 4400 h 5340"/>
              <a:gd name="connsiteX21" fmla="*/ 4002 w 5192"/>
              <a:gd name="connsiteY21" fmla="*/ 4400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4002 w 5192"/>
              <a:gd name="connsiteY20" fmla="*/ 4400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3927 w 5192"/>
              <a:gd name="connsiteY19" fmla="*/ 4500 h 5340"/>
              <a:gd name="connsiteX20" fmla="*/ 4002 w 5192"/>
              <a:gd name="connsiteY20" fmla="*/ 4400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00 h 5340"/>
              <a:gd name="connsiteX20" fmla="*/ 4127 w 5192"/>
              <a:gd name="connsiteY20" fmla="*/ 4290 h 5340"/>
              <a:gd name="connsiteX21" fmla="*/ 4187 w 5192"/>
              <a:gd name="connsiteY21" fmla="*/ 4155 h 5340"/>
              <a:gd name="connsiteX22" fmla="*/ 4167 w 5192"/>
              <a:gd name="connsiteY22" fmla="*/ 3980 h 5340"/>
              <a:gd name="connsiteX23" fmla="*/ 4067 w 5192"/>
              <a:gd name="connsiteY23" fmla="*/ 3830 h 5340"/>
              <a:gd name="connsiteX24" fmla="*/ 4007 w 5192"/>
              <a:gd name="connsiteY24" fmla="*/ 3705 h 5340"/>
              <a:gd name="connsiteX25" fmla="*/ 3957 w 5192"/>
              <a:gd name="connsiteY25" fmla="*/ 3705 h 5340"/>
              <a:gd name="connsiteX26" fmla="*/ 3927 w 5192"/>
              <a:gd name="connsiteY26" fmla="*/ 3815 h 5340"/>
              <a:gd name="connsiteX27" fmla="*/ 3932 w 5192"/>
              <a:gd name="connsiteY27" fmla="*/ 3980 h 5340"/>
              <a:gd name="connsiteX28" fmla="*/ 3902 w 5192"/>
              <a:gd name="connsiteY28" fmla="*/ 4170 h 5340"/>
              <a:gd name="connsiteX29" fmla="*/ 3722 w 5192"/>
              <a:gd name="connsiteY29" fmla="*/ 4190 h 5340"/>
              <a:gd name="connsiteX30" fmla="*/ 3587 w 5192"/>
              <a:gd name="connsiteY30" fmla="*/ 4280 h 5340"/>
              <a:gd name="connsiteX31" fmla="*/ 3632 w 5192"/>
              <a:gd name="connsiteY31" fmla="*/ 4085 h 5340"/>
              <a:gd name="connsiteX32" fmla="*/ 3782 w 5192"/>
              <a:gd name="connsiteY32" fmla="*/ 4065 h 5340"/>
              <a:gd name="connsiteX33" fmla="*/ 3752 w 5192"/>
              <a:gd name="connsiteY33" fmla="*/ 3855 h 5340"/>
              <a:gd name="connsiteX34" fmla="*/ 3732 w 5192"/>
              <a:gd name="connsiteY34" fmla="*/ 3740 h 5340"/>
              <a:gd name="connsiteX35" fmla="*/ 3792 w 5192"/>
              <a:gd name="connsiteY35" fmla="*/ 3605 h 5340"/>
              <a:gd name="connsiteX36" fmla="*/ 3902 w 5192"/>
              <a:gd name="connsiteY36" fmla="*/ 3405 h 5340"/>
              <a:gd name="connsiteX37" fmla="*/ 3792 w 5192"/>
              <a:gd name="connsiteY37" fmla="*/ 3320 h 5340"/>
              <a:gd name="connsiteX38" fmla="*/ 3887 w 5192"/>
              <a:gd name="connsiteY38" fmla="*/ 3215 h 5340"/>
              <a:gd name="connsiteX39" fmla="*/ 3822 w 5192"/>
              <a:gd name="connsiteY39" fmla="*/ 3080 h 5340"/>
              <a:gd name="connsiteX40" fmla="*/ 3767 w 5192"/>
              <a:gd name="connsiteY40" fmla="*/ 3150 h 5340"/>
              <a:gd name="connsiteX41" fmla="*/ 3687 w 5192"/>
              <a:gd name="connsiteY41" fmla="*/ 3255 h 5340"/>
              <a:gd name="connsiteX42" fmla="*/ 3657 w 5192"/>
              <a:gd name="connsiteY42" fmla="*/ 3360 h 5340"/>
              <a:gd name="connsiteX43" fmla="*/ 3627 w 5192"/>
              <a:gd name="connsiteY43" fmla="*/ 3480 h 5340"/>
              <a:gd name="connsiteX44" fmla="*/ 3482 w 5192"/>
              <a:gd name="connsiteY44" fmla="*/ 3600 h 5340"/>
              <a:gd name="connsiteX45" fmla="*/ 3347 w 5192"/>
              <a:gd name="connsiteY45" fmla="*/ 3710 h 5340"/>
              <a:gd name="connsiteX46" fmla="*/ 3312 w 5192"/>
              <a:gd name="connsiteY46" fmla="*/ 3855 h 5340"/>
              <a:gd name="connsiteX47" fmla="*/ 3242 w 5192"/>
              <a:gd name="connsiteY47" fmla="*/ 3960 h 5340"/>
              <a:gd name="connsiteX48" fmla="*/ 3252 w 5192"/>
              <a:gd name="connsiteY48" fmla="*/ 4055 h 5340"/>
              <a:gd name="connsiteX49" fmla="*/ 3252 w 5192"/>
              <a:gd name="connsiteY49" fmla="*/ 4160 h 5340"/>
              <a:gd name="connsiteX50" fmla="*/ 3132 w 5192"/>
              <a:gd name="connsiteY50" fmla="*/ 4175 h 5340"/>
              <a:gd name="connsiteX51" fmla="*/ 3047 w 5192"/>
              <a:gd name="connsiteY51" fmla="*/ 4095 h 5340"/>
              <a:gd name="connsiteX52" fmla="*/ 2987 w 5192"/>
              <a:gd name="connsiteY52" fmla="*/ 3980 h 5340"/>
              <a:gd name="connsiteX53" fmla="*/ 2927 w 5192"/>
              <a:gd name="connsiteY53" fmla="*/ 3725 h 5340"/>
              <a:gd name="connsiteX54" fmla="*/ 2747 w 5192"/>
              <a:gd name="connsiteY54" fmla="*/ 3620 h 5340"/>
              <a:gd name="connsiteX55" fmla="*/ 2672 w 5192"/>
              <a:gd name="connsiteY55" fmla="*/ 3440 h 5340"/>
              <a:gd name="connsiteX56" fmla="*/ 2537 w 5192"/>
              <a:gd name="connsiteY56" fmla="*/ 3420 h 5340"/>
              <a:gd name="connsiteX57" fmla="*/ 2432 w 5192"/>
              <a:gd name="connsiteY57" fmla="*/ 3375 h 5340"/>
              <a:gd name="connsiteX58" fmla="*/ 2412 w 5192"/>
              <a:gd name="connsiteY58" fmla="*/ 3270 h 5340"/>
              <a:gd name="connsiteX59" fmla="*/ 2472 w 5192"/>
              <a:gd name="connsiteY59" fmla="*/ 3210 h 5340"/>
              <a:gd name="connsiteX60" fmla="*/ 2412 w 5192"/>
              <a:gd name="connsiteY60" fmla="*/ 3135 h 5340"/>
              <a:gd name="connsiteX61" fmla="*/ 2307 w 5192"/>
              <a:gd name="connsiteY61" fmla="*/ 3165 h 5340"/>
              <a:gd name="connsiteX62" fmla="*/ 2312 w 5192"/>
              <a:gd name="connsiteY62" fmla="*/ 3045 h 5340"/>
              <a:gd name="connsiteX63" fmla="*/ 2222 w 5192"/>
              <a:gd name="connsiteY63" fmla="*/ 3030 h 5340"/>
              <a:gd name="connsiteX64" fmla="*/ 2067 w 5192"/>
              <a:gd name="connsiteY64" fmla="*/ 3065 h 5340"/>
              <a:gd name="connsiteX65" fmla="*/ 1842 w 5192"/>
              <a:gd name="connsiteY65" fmla="*/ 2975 h 5340"/>
              <a:gd name="connsiteX66" fmla="*/ 1682 w 5192"/>
              <a:gd name="connsiteY66" fmla="*/ 3045 h 5340"/>
              <a:gd name="connsiteX67" fmla="*/ 1422 w 5192"/>
              <a:gd name="connsiteY67" fmla="*/ 2910 h 5340"/>
              <a:gd name="connsiteX68" fmla="*/ 1212 w 5192"/>
              <a:gd name="connsiteY68" fmla="*/ 2865 h 5340"/>
              <a:gd name="connsiteX69" fmla="*/ 1127 w 5192"/>
              <a:gd name="connsiteY69" fmla="*/ 2960 h 5340"/>
              <a:gd name="connsiteX70" fmla="*/ 486 w 5192"/>
              <a:gd name="connsiteY70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00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22 w 5192"/>
              <a:gd name="connsiteY20" fmla="*/ 4400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22 w 5192"/>
              <a:gd name="connsiteY21" fmla="*/ 4400 h 5340"/>
              <a:gd name="connsiteX22" fmla="*/ 4031 w 5192"/>
              <a:gd name="connsiteY22" fmla="*/ 4376 h 5340"/>
              <a:gd name="connsiteX23" fmla="*/ 4127 w 5192"/>
              <a:gd name="connsiteY23" fmla="*/ 4290 h 5340"/>
              <a:gd name="connsiteX24" fmla="*/ 4187 w 5192"/>
              <a:gd name="connsiteY24" fmla="*/ 4155 h 5340"/>
              <a:gd name="connsiteX25" fmla="*/ 4167 w 5192"/>
              <a:gd name="connsiteY25" fmla="*/ 3980 h 5340"/>
              <a:gd name="connsiteX26" fmla="*/ 4067 w 5192"/>
              <a:gd name="connsiteY26" fmla="*/ 3830 h 5340"/>
              <a:gd name="connsiteX27" fmla="*/ 4007 w 5192"/>
              <a:gd name="connsiteY27" fmla="*/ 3705 h 5340"/>
              <a:gd name="connsiteX28" fmla="*/ 3957 w 5192"/>
              <a:gd name="connsiteY28" fmla="*/ 3705 h 5340"/>
              <a:gd name="connsiteX29" fmla="*/ 3927 w 5192"/>
              <a:gd name="connsiteY29" fmla="*/ 3815 h 5340"/>
              <a:gd name="connsiteX30" fmla="*/ 3932 w 5192"/>
              <a:gd name="connsiteY30" fmla="*/ 3980 h 5340"/>
              <a:gd name="connsiteX31" fmla="*/ 3902 w 5192"/>
              <a:gd name="connsiteY31" fmla="*/ 4170 h 5340"/>
              <a:gd name="connsiteX32" fmla="*/ 3722 w 5192"/>
              <a:gd name="connsiteY32" fmla="*/ 4190 h 5340"/>
              <a:gd name="connsiteX33" fmla="*/ 3587 w 5192"/>
              <a:gd name="connsiteY33" fmla="*/ 4280 h 5340"/>
              <a:gd name="connsiteX34" fmla="*/ 3632 w 5192"/>
              <a:gd name="connsiteY34" fmla="*/ 4085 h 5340"/>
              <a:gd name="connsiteX35" fmla="*/ 3782 w 5192"/>
              <a:gd name="connsiteY35" fmla="*/ 4065 h 5340"/>
              <a:gd name="connsiteX36" fmla="*/ 3752 w 5192"/>
              <a:gd name="connsiteY36" fmla="*/ 3855 h 5340"/>
              <a:gd name="connsiteX37" fmla="*/ 3732 w 5192"/>
              <a:gd name="connsiteY37" fmla="*/ 3740 h 5340"/>
              <a:gd name="connsiteX38" fmla="*/ 3792 w 5192"/>
              <a:gd name="connsiteY38" fmla="*/ 3605 h 5340"/>
              <a:gd name="connsiteX39" fmla="*/ 3902 w 5192"/>
              <a:gd name="connsiteY39" fmla="*/ 3405 h 5340"/>
              <a:gd name="connsiteX40" fmla="*/ 3792 w 5192"/>
              <a:gd name="connsiteY40" fmla="*/ 3320 h 5340"/>
              <a:gd name="connsiteX41" fmla="*/ 3887 w 5192"/>
              <a:gd name="connsiteY41" fmla="*/ 3215 h 5340"/>
              <a:gd name="connsiteX42" fmla="*/ 3822 w 5192"/>
              <a:gd name="connsiteY42" fmla="*/ 3080 h 5340"/>
              <a:gd name="connsiteX43" fmla="*/ 3767 w 5192"/>
              <a:gd name="connsiteY43" fmla="*/ 3150 h 5340"/>
              <a:gd name="connsiteX44" fmla="*/ 3687 w 5192"/>
              <a:gd name="connsiteY44" fmla="*/ 3255 h 5340"/>
              <a:gd name="connsiteX45" fmla="*/ 3657 w 5192"/>
              <a:gd name="connsiteY45" fmla="*/ 3360 h 5340"/>
              <a:gd name="connsiteX46" fmla="*/ 3627 w 5192"/>
              <a:gd name="connsiteY46" fmla="*/ 3480 h 5340"/>
              <a:gd name="connsiteX47" fmla="*/ 3482 w 5192"/>
              <a:gd name="connsiteY47" fmla="*/ 3600 h 5340"/>
              <a:gd name="connsiteX48" fmla="*/ 3347 w 5192"/>
              <a:gd name="connsiteY48" fmla="*/ 3710 h 5340"/>
              <a:gd name="connsiteX49" fmla="*/ 3312 w 5192"/>
              <a:gd name="connsiteY49" fmla="*/ 3855 h 5340"/>
              <a:gd name="connsiteX50" fmla="*/ 3242 w 5192"/>
              <a:gd name="connsiteY50" fmla="*/ 3960 h 5340"/>
              <a:gd name="connsiteX51" fmla="*/ 3252 w 5192"/>
              <a:gd name="connsiteY51" fmla="*/ 4055 h 5340"/>
              <a:gd name="connsiteX52" fmla="*/ 3252 w 5192"/>
              <a:gd name="connsiteY52" fmla="*/ 4160 h 5340"/>
              <a:gd name="connsiteX53" fmla="*/ 3132 w 5192"/>
              <a:gd name="connsiteY53" fmla="*/ 4175 h 5340"/>
              <a:gd name="connsiteX54" fmla="*/ 3047 w 5192"/>
              <a:gd name="connsiteY54" fmla="*/ 4095 h 5340"/>
              <a:gd name="connsiteX55" fmla="*/ 2987 w 5192"/>
              <a:gd name="connsiteY55" fmla="*/ 3980 h 5340"/>
              <a:gd name="connsiteX56" fmla="*/ 2927 w 5192"/>
              <a:gd name="connsiteY56" fmla="*/ 3725 h 5340"/>
              <a:gd name="connsiteX57" fmla="*/ 2747 w 5192"/>
              <a:gd name="connsiteY57" fmla="*/ 3620 h 5340"/>
              <a:gd name="connsiteX58" fmla="*/ 2672 w 5192"/>
              <a:gd name="connsiteY58" fmla="*/ 3440 h 5340"/>
              <a:gd name="connsiteX59" fmla="*/ 2537 w 5192"/>
              <a:gd name="connsiteY59" fmla="*/ 3420 h 5340"/>
              <a:gd name="connsiteX60" fmla="*/ 2432 w 5192"/>
              <a:gd name="connsiteY60" fmla="*/ 3375 h 5340"/>
              <a:gd name="connsiteX61" fmla="*/ 2412 w 5192"/>
              <a:gd name="connsiteY61" fmla="*/ 3270 h 5340"/>
              <a:gd name="connsiteX62" fmla="*/ 2472 w 5192"/>
              <a:gd name="connsiteY62" fmla="*/ 3210 h 5340"/>
              <a:gd name="connsiteX63" fmla="*/ 2412 w 5192"/>
              <a:gd name="connsiteY63" fmla="*/ 3135 h 5340"/>
              <a:gd name="connsiteX64" fmla="*/ 2307 w 5192"/>
              <a:gd name="connsiteY64" fmla="*/ 3165 h 5340"/>
              <a:gd name="connsiteX65" fmla="*/ 2312 w 5192"/>
              <a:gd name="connsiteY65" fmla="*/ 3045 h 5340"/>
              <a:gd name="connsiteX66" fmla="*/ 2222 w 5192"/>
              <a:gd name="connsiteY66" fmla="*/ 3030 h 5340"/>
              <a:gd name="connsiteX67" fmla="*/ 2067 w 5192"/>
              <a:gd name="connsiteY67" fmla="*/ 3065 h 5340"/>
              <a:gd name="connsiteX68" fmla="*/ 1842 w 5192"/>
              <a:gd name="connsiteY68" fmla="*/ 2975 h 5340"/>
              <a:gd name="connsiteX69" fmla="*/ 1682 w 5192"/>
              <a:gd name="connsiteY69" fmla="*/ 3045 h 5340"/>
              <a:gd name="connsiteX70" fmla="*/ 1422 w 5192"/>
              <a:gd name="connsiteY70" fmla="*/ 2910 h 5340"/>
              <a:gd name="connsiteX71" fmla="*/ 1212 w 5192"/>
              <a:gd name="connsiteY71" fmla="*/ 2865 h 5340"/>
              <a:gd name="connsiteX72" fmla="*/ 1127 w 5192"/>
              <a:gd name="connsiteY72" fmla="*/ 2960 h 5340"/>
              <a:gd name="connsiteX73" fmla="*/ 486 w 5192"/>
              <a:gd name="connsiteY73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02 w 5192"/>
              <a:gd name="connsiteY20" fmla="*/ 4418 h 5340"/>
              <a:gd name="connsiteX21" fmla="*/ 4031 w 5192"/>
              <a:gd name="connsiteY21" fmla="*/ 4376 h 5340"/>
              <a:gd name="connsiteX22" fmla="*/ 4127 w 5192"/>
              <a:gd name="connsiteY22" fmla="*/ 4290 h 5340"/>
              <a:gd name="connsiteX23" fmla="*/ 4187 w 5192"/>
              <a:gd name="connsiteY23" fmla="*/ 4155 h 5340"/>
              <a:gd name="connsiteX24" fmla="*/ 4167 w 5192"/>
              <a:gd name="connsiteY24" fmla="*/ 3980 h 5340"/>
              <a:gd name="connsiteX25" fmla="*/ 4067 w 5192"/>
              <a:gd name="connsiteY25" fmla="*/ 3830 h 5340"/>
              <a:gd name="connsiteX26" fmla="*/ 4007 w 5192"/>
              <a:gd name="connsiteY26" fmla="*/ 3705 h 5340"/>
              <a:gd name="connsiteX27" fmla="*/ 3957 w 5192"/>
              <a:gd name="connsiteY27" fmla="*/ 3705 h 5340"/>
              <a:gd name="connsiteX28" fmla="*/ 3927 w 5192"/>
              <a:gd name="connsiteY28" fmla="*/ 3815 h 5340"/>
              <a:gd name="connsiteX29" fmla="*/ 3932 w 5192"/>
              <a:gd name="connsiteY29" fmla="*/ 3980 h 5340"/>
              <a:gd name="connsiteX30" fmla="*/ 3902 w 5192"/>
              <a:gd name="connsiteY30" fmla="*/ 4170 h 5340"/>
              <a:gd name="connsiteX31" fmla="*/ 3722 w 5192"/>
              <a:gd name="connsiteY31" fmla="*/ 4190 h 5340"/>
              <a:gd name="connsiteX32" fmla="*/ 3587 w 5192"/>
              <a:gd name="connsiteY32" fmla="*/ 4280 h 5340"/>
              <a:gd name="connsiteX33" fmla="*/ 3632 w 5192"/>
              <a:gd name="connsiteY33" fmla="*/ 4085 h 5340"/>
              <a:gd name="connsiteX34" fmla="*/ 3782 w 5192"/>
              <a:gd name="connsiteY34" fmla="*/ 4065 h 5340"/>
              <a:gd name="connsiteX35" fmla="*/ 3752 w 5192"/>
              <a:gd name="connsiteY35" fmla="*/ 3855 h 5340"/>
              <a:gd name="connsiteX36" fmla="*/ 3732 w 5192"/>
              <a:gd name="connsiteY36" fmla="*/ 3740 h 5340"/>
              <a:gd name="connsiteX37" fmla="*/ 3792 w 5192"/>
              <a:gd name="connsiteY37" fmla="*/ 3605 h 5340"/>
              <a:gd name="connsiteX38" fmla="*/ 3902 w 5192"/>
              <a:gd name="connsiteY38" fmla="*/ 3405 h 5340"/>
              <a:gd name="connsiteX39" fmla="*/ 3792 w 5192"/>
              <a:gd name="connsiteY39" fmla="*/ 3320 h 5340"/>
              <a:gd name="connsiteX40" fmla="*/ 3887 w 5192"/>
              <a:gd name="connsiteY40" fmla="*/ 3215 h 5340"/>
              <a:gd name="connsiteX41" fmla="*/ 3822 w 5192"/>
              <a:gd name="connsiteY41" fmla="*/ 3080 h 5340"/>
              <a:gd name="connsiteX42" fmla="*/ 3767 w 5192"/>
              <a:gd name="connsiteY42" fmla="*/ 3150 h 5340"/>
              <a:gd name="connsiteX43" fmla="*/ 3687 w 5192"/>
              <a:gd name="connsiteY43" fmla="*/ 3255 h 5340"/>
              <a:gd name="connsiteX44" fmla="*/ 3657 w 5192"/>
              <a:gd name="connsiteY44" fmla="*/ 3360 h 5340"/>
              <a:gd name="connsiteX45" fmla="*/ 3627 w 5192"/>
              <a:gd name="connsiteY45" fmla="*/ 3480 h 5340"/>
              <a:gd name="connsiteX46" fmla="*/ 3482 w 5192"/>
              <a:gd name="connsiteY46" fmla="*/ 3600 h 5340"/>
              <a:gd name="connsiteX47" fmla="*/ 3347 w 5192"/>
              <a:gd name="connsiteY47" fmla="*/ 3710 h 5340"/>
              <a:gd name="connsiteX48" fmla="*/ 3312 w 5192"/>
              <a:gd name="connsiteY48" fmla="*/ 3855 h 5340"/>
              <a:gd name="connsiteX49" fmla="*/ 3242 w 5192"/>
              <a:gd name="connsiteY49" fmla="*/ 3960 h 5340"/>
              <a:gd name="connsiteX50" fmla="*/ 3252 w 5192"/>
              <a:gd name="connsiteY50" fmla="*/ 4055 h 5340"/>
              <a:gd name="connsiteX51" fmla="*/ 3252 w 5192"/>
              <a:gd name="connsiteY51" fmla="*/ 4160 h 5340"/>
              <a:gd name="connsiteX52" fmla="*/ 3132 w 5192"/>
              <a:gd name="connsiteY52" fmla="*/ 4175 h 5340"/>
              <a:gd name="connsiteX53" fmla="*/ 3047 w 5192"/>
              <a:gd name="connsiteY53" fmla="*/ 4095 h 5340"/>
              <a:gd name="connsiteX54" fmla="*/ 2987 w 5192"/>
              <a:gd name="connsiteY54" fmla="*/ 3980 h 5340"/>
              <a:gd name="connsiteX55" fmla="*/ 2927 w 5192"/>
              <a:gd name="connsiteY55" fmla="*/ 3725 h 5340"/>
              <a:gd name="connsiteX56" fmla="*/ 2747 w 5192"/>
              <a:gd name="connsiteY56" fmla="*/ 3620 h 5340"/>
              <a:gd name="connsiteX57" fmla="*/ 2672 w 5192"/>
              <a:gd name="connsiteY57" fmla="*/ 3440 h 5340"/>
              <a:gd name="connsiteX58" fmla="*/ 2537 w 5192"/>
              <a:gd name="connsiteY58" fmla="*/ 3420 h 5340"/>
              <a:gd name="connsiteX59" fmla="*/ 2432 w 5192"/>
              <a:gd name="connsiteY59" fmla="*/ 3375 h 5340"/>
              <a:gd name="connsiteX60" fmla="*/ 2412 w 5192"/>
              <a:gd name="connsiteY60" fmla="*/ 3270 h 5340"/>
              <a:gd name="connsiteX61" fmla="*/ 2472 w 5192"/>
              <a:gd name="connsiteY61" fmla="*/ 3210 h 5340"/>
              <a:gd name="connsiteX62" fmla="*/ 2412 w 5192"/>
              <a:gd name="connsiteY62" fmla="*/ 3135 h 5340"/>
              <a:gd name="connsiteX63" fmla="*/ 2307 w 5192"/>
              <a:gd name="connsiteY63" fmla="*/ 3165 h 5340"/>
              <a:gd name="connsiteX64" fmla="*/ 2312 w 5192"/>
              <a:gd name="connsiteY64" fmla="*/ 3045 h 5340"/>
              <a:gd name="connsiteX65" fmla="*/ 2222 w 5192"/>
              <a:gd name="connsiteY65" fmla="*/ 3030 h 5340"/>
              <a:gd name="connsiteX66" fmla="*/ 2067 w 5192"/>
              <a:gd name="connsiteY66" fmla="*/ 3065 h 5340"/>
              <a:gd name="connsiteX67" fmla="*/ 1842 w 5192"/>
              <a:gd name="connsiteY67" fmla="*/ 2975 h 5340"/>
              <a:gd name="connsiteX68" fmla="*/ 1682 w 5192"/>
              <a:gd name="connsiteY68" fmla="*/ 3045 h 5340"/>
              <a:gd name="connsiteX69" fmla="*/ 1422 w 5192"/>
              <a:gd name="connsiteY69" fmla="*/ 2910 h 5340"/>
              <a:gd name="connsiteX70" fmla="*/ 1212 w 5192"/>
              <a:gd name="connsiteY70" fmla="*/ 2865 h 5340"/>
              <a:gd name="connsiteX71" fmla="*/ 1127 w 5192"/>
              <a:gd name="connsiteY71" fmla="*/ 2960 h 5340"/>
              <a:gd name="connsiteX72" fmla="*/ 486 w 5192"/>
              <a:gd name="connsiteY72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  <a:gd name="connsiteX0" fmla="*/ 486 w 5192"/>
              <a:gd name="connsiteY0" fmla="*/ 3075 h 5340"/>
              <a:gd name="connsiteX1" fmla="*/ 0 w 5192"/>
              <a:gd name="connsiteY1" fmla="*/ 591 h 5340"/>
              <a:gd name="connsiteX2" fmla="*/ 1202 w 5192"/>
              <a:gd name="connsiteY2" fmla="*/ 422 h 5340"/>
              <a:gd name="connsiteX3" fmla="*/ 3512 w 5192"/>
              <a:gd name="connsiteY3" fmla="*/ 105 h 5340"/>
              <a:gd name="connsiteX4" fmla="*/ 4667 w 5192"/>
              <a:gd name="connsiteY4" fmla="*/ 0 h 5340"/>
              <a:gd name="connsiteX5" fmla="*/ 4782 w 5192"/>
              <a:gd name="connsiteY5" fmla="*/ 1290 h 5340"/>
              <a:gd name="connsiteX6" fmla="*/ 5192 w 5192"/>
              <a:gd name="connsiteY6" fmla="*/ 5340 h 5340"/>
              <a:gd name="connsiteX7" fmla="*/ 4977 w 5192"/>
              <a:gd name="connsiteY7" fmla="*/ 5330 h 5340"/>
              <a:gd name="connsiteX8" fmla="*/ 4922 w 5192"/>
              <a:gd name="connsiteY8" fmla="*/ 5205 h 5340"/>
              <a:gd name="connsiteX9" fmla="*/ 4817 w 5192"/>
              <a:gd name="connsiteY9" fmla="*/ 5115 h 5340"/>
              <a:gd name="connsiteX10" fmla="*/ 4722 w 5192"/>
              <a:gd name="connsiteY10" fmla="*/ 4910 h 5340"/>
              <a:gd name="connsiteX11" fmla="*/ 4742 w 5192"/>
              <a:gd name="connsiteY11" fmla="*/ 4730 h 5340"/>
              <a:gd name="connsiteX12" fmla="*/ 4482 w 5192"/>
              <a:gd name="connsiteY12" fmla="*/ 4370 h 5340"/>
              <a:gd name="connsiteX13" fmla="*/ 4527 w 5192"/>
              <a:gd name="connsiteY13" fmla="*/ 4250 h 5340"/>
              <a:gd name="connsiteX14" fmla="*/ 4427 w 5192"/>
              <a:gd name="connsiteY14" fmla="*/ 4200 h 5340"/>
              <a:gd name="connsiteX15" fmla="*/ 4337 w 5192"/>
              <a:gd name="connsiteY15" fmla="*/ 4290 h 5340"/>
              <a:gd name="connsiteX16" fmla="*/ 4262 w 5192"/>
              <a:gd name="connsiteY16" fmla="*/ 4335 h 5340"/>
              <a:gd name="connsiteX17" fmla="*/ 4142 w 5192"/>
              <a:gd name="connsiteY17" fmla="*/ 4470 h 5340"/>
              <a:gd name="connsiteX18" fmla="*/ 4022 w 5192"/>
              <a:gd name="connsiteY18" fmla="*/ 4440 h 5340"/>
              <a:gd name="connsiteX19" fmla="*/ 4002 w 5192"/>
              <a:gd name="connsiteY19" fmla="*/ 4419 h 5340"/>
              <a:gd name="connsiteX20" fmla="*/ 4031 w 5192"/>
              <a:gd name="connsiteY20" fmla="*/ 4376 h 5340"/>
              <a:gd name="connsiteX21" fmla="*/ 4127 w 5192"/>
              <a:gd name="connsiteY21" fmla="*/ 4290 h 5340"/>
              <a:gd name="connsiteX22" fmla="*/ 4187 w 5192"/>
              <a:gd name="connsiteY22" fmla="*/ 4155 h 5340"/>
              <a:gd name="connsiteX23" fmla="*/ 4167 w 5192"/>
              <a:gd name="connsiteY23" fmla="*/ 3980 h 5340"/>
              <a:gd name="connsiteX24" fmla="*/ 4067 w 5192"/>
              <a:gd name="connsiteY24" fmla="*/ 3830 h 5340"/>
              <a:gd name="connsiteX25" fmla="*/ 4007 w 5192"/>
              <a:gd name="connsiteY25" fmla="*/ 3705 h 5340"/>
              <a:gd name="connsiteX26" fmla="*/ 3957 w 5192"/>
              <a:gd name="connsiteY26" fmla="*/ 3705 h 5340"/>
              <a:gd name="connsiteX27" fmla="*/ 3927 w 5192"/>
              <a:gd name="connsiteY27" fmla="*/ 3815 h 5340"/>
              <a:gd name="connsiteX28" fmla="*/ 3932 w 5192"/>
              <a:gd name="connsiteY28" fmla="*/ 3980 h 5340"/>
              <a:gd name="connsiteX29" fmla="*/ 3902 w 5192"/>
              <a:gd name="connsiteY29" fmla="*/ 4170 h 5340"/>
              <a:gd name="connsiteX30" fmla="*/ 3722 w 5192"/>
              <a:gd name="connsiteY30" fmla="*/ 4190 h 5340"/>
              <a:gd name="connsiteX31" fmla="*/ 3587 w 5192"/>
              <a:gd name="connsiteY31" fmla="*/ 4280 h 5340"/>
              <a:gd name="connsiteX32" fmla="*/ 3632 w 5192"/>
              <a:gd name="connsiteY32" fmla="*/ 4085 h 5340"/>
              <a:gd name="connsiteX33" fmla="*/ 3782 w 5192"/>
              <a:gd name="connsiteY33" fmla="*/ 4065 h 5340"/>
              <a:gd name="connsiteX34" fmla="*/ 3752 w 5192"/>
              <a:gd name="connsiteY34" fmla="*/ 3855 h 5340"/>
              <a:gd name="connsiteX35" fmla="*/ 3732 w 5192"/>
              <a:gd name="connsiteY35" fmla="*/ 3740 h 5340"/>
              <a:gd name="connsiteX36" fmla="*/ 3792 w 5192"/>
              <a:gd name="connsiteY36" fmla="*/ 3605 h 5340"/>
              <a:gd name="connsiteX37" fmla="*/ 3902 w 5192"/>
              <a:gd name="connsiteY37" fmla="*/ 3405 h 5340"/>
              <a:gd name="connsiteX38" fmla="*/ 3792 w 5192"/>
              <a:gd name="connsiteY38" fmla="*/ 3320 h 5340"/>
              <a:gd name="connsiteX39" fmla="*/ 3887 w 5192"/>
              <a:gd name="connsiteY39" fmla="*/ 3215 h 5340"/>
              <a:gd name="connsiteX40" fmla="*/ 3822 w 5192"/>
              <a:gd name="connsiteY40" fmla="*/ 3080 h 5340"/>
              <a:gd name="connsiteX41" fmla="*/ 3767 w 5192"/>
              <a:gd name="connsiteY41" fmla="*/ 3150 h 5340"/>
              <a:gd name="connsiteX42" fmla="*/ 3687 w 5192"/>
              <a:gd name="connsiteY42" fmla="*/ 3255 h 5340"/>
              <a:gd name="connsiteX43" fmla="*/ 3657 w 5192"/>
              <a:gd name="connsiteY43" fmla="*/ 3360 h 5340"/>
              <a:gd name="connsiteX44" fmla="*/ 3627 w 5192"/>
              <a:gd name="connsiteY44" fmla="*/ 3480 h 5340"/>
              <a:gd name="connsiteX45" fmla="*/ 3482 w 5192"/>
              <a:gd name="connsiteY45" fmla="*/ 3600 h 5340"/>
              <a:gd name="connsiteX46" fmla="*/ 3347 w 5192"/>
              <a:gd name="connsiteY46" fmla="*/ 3710 h 5340"/>
              <a:gd name="connsiteX47" fmla="*/ 3312 w 5192"/>
              <a:gd name="connsiteY47" fmla="*/ 3855 h 5340"/>
              <a:gd name="connsiteX48" fmla="*/ 3242 w 5192"/>
              <a:gd name="connsiteY48" fmla="*/ 3960 h 5340"/>
              <a:gd name="connsiteX49" fmla="*/ 3252 w 5192"/>
              <a:gd name="connsiteY49" fmla="*/ 4055 h 5340"/>
              <a:gd name="connsiteX50" fmla="*/ 3252 w 5192"/>
              <a:gd name="connsiteY50" fmla="*/ 4160 h 5340"/>
              <a:gd name="connsiteX51" fmla="*/ 3132 w 5192"/>
              <a:gd name="connsiteY51" fmla="*/ 4175 h 5340"/>
              <a:gd name="connsiteX52" fmla="*/ 3047 w 5192"/>
              <a:gd name="connsiteY52" fmla="*/ 4095 h 5340"/>
              <a:gd name="connsiteX53" fmla="*/ 2987 w 5192"/>
              <a:gd name="connsiteY53" fmla="*/ 3980 h 5340"/>
              <a:gd name="connsiteX54" fmla="*/ 2927 w 5192"/>
              <a:gd name="connsiteY54" fmla="*/ 3725 h 5340"/>
              <a:gd name="connsiteX55" fmla="*/ 2747 w 5192"/>
              <a:gd name="connsiteY55" fmla="*/ 3620 h 5340"/>
              <a:gd name="connsiteX56" fmla="*/ 2672 w 5192"/>
              <a:gd name="connsiteY56" fmla="*/ 3440 h 5340"/>
              <a:gd name="connsiteX57" fmla="*/ 2537 w 5192"/>
              <a:gd name="connsiteY57" fmla="*/ 3420 h 5340"/>
              <a:gd name="connsiteX58" fmla="*/ 2432 w 5192"/>
              <a:gd name="connsiteY58" fmla="*/ 3375 h 5340"/>
              <a:gd name="connsiteX59" fmla="*/ 2412 w 5192"/>
              <a:gd name="connsiteY59" fmla="*/ 3270 h 5340"/>
              <a:gd name="connsiteX60" fmla="*/ 2472 w 5192"/>
              <a:gd name="connsiteY60" fmla="*/ 3210 h 5340"/>
              <a:gd name="connsiteX61" fmla="*/ 2412 w 5192"/>
              <a:gd name="connsiteY61" fmla="*/ 3135 h 5340"/>
              <a:gd name="connsiteX62" fmla="*/ 2307 w 5192"/>
              <a:gd name="connsiteY62" fmla="*/ 3165 h 5340"/>
              <a:gd name="connsiteX63" fmla="*/ 2312 w 5192"/>
              <a:gd name="connsiteY63" fmla="*/ 3045 h 5340"/>
              <a:gd name="connsiteX64" fmla="*/ 2222 w 5192"/>
              <a:gd name="connsiteY64" fmla="*/ 3030 h 5340"/>
              <a:gd name="connsiteX65" fmla="*/ 2067 w 5192"/>
              <a:gd name="connsiteY65" fmla="*/ 3065 h 5340"/>
              <a:gd name="connsiteX66" fmla="*/ 1842 w 5192"/>
              <a:gd name="connsiteY66" fmla="*/ 2975 h 5340"/>
              <a:gd name="connsiteX67" fmla="*/ 1682 w 5192"/>
              <a:gd name="connsiteY67" fmla="*/ 3045 h 5340"/>
              <a:gd name="connsiteX68" fmla="*/ 1422 w 5192"/>
              <a:gd name="connsiteY68" fmla="*/ 2910 h 5340"/>
              <a:gd name="connsiteX69" fmla="*/ 1212 w 5192"/>
              <a:gd name="connsiteY69" fmla="*/ 2865 h 5340"/>
              <a:gd name="connsiteX70" fmla="*/ 1127 w 5192"/>
              <a:gd name="connsiteY70" fmla="*/ 2960 h 5340"/>
              <a:gd name="connsiteX71" fmla="*/ 486 w 5192"/>
              <a:gd name="connsiteY71" fmla="*/ 3075 h 534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</a:cxnLst>
            <a:rect l="l" t="t" r="r" b="b"/>
            <a:pathLst>
              <a:path w="5192" h="5340">
                <a:moveTo>
                  <a:pt x="486" y="3075"/>
                </a:moveTo>
                <a:lnTo>
                  <a:pt x="0" y="591"/>
                </a:lnTo>
                <a:lnTo>
                  <a:pt x="1202" y="422"/>
                </a:lnTo>
                <a:lnTo>
                  <a:pt x="3512" y="105"/>
                </a:lnTo>
                <a:lnTo>
                  <a:pt x="4667" y="0"/>
                </a:lnTo>
                <a:cubicBezTo>
                  <a:pt x="4705" y="430"/>
                  <a:pt x="4744" y="860"/>
                  <a:pt x="4782" y="1290"/>
                </a:cubicBezTo>
                <a:cubicBezTo>
                  <a:pt x="4919" y="2640"/>
                  <a:pt x="5055" y="3990"/>
                  <a:pt x="5192" y="5340"/>
                </a:cubicBezTo>
                <a:lnTo>
                  <a:pt x="4977" y="5330"/>
                </a:lnTo>
                <a:cubicBezTo>
                  <a:pt x="4959" y="5288"/>
                  <a:pt x="4940" y="5247"/>
                  <a:pt x="4922" y="5205"/>
                </a:cubicBezTo>
                <a:lnTo>
                  <a:pt x="4817" y="5115"/>
                </a:lnTo>
                <a:cubicBezTo>
                  <a:pt x="4785" y="5047"/>
                  <a:pt x="4754" y="4978"/>
                  <a:pt x="4722" y="4910"/>
                </a:cubicBezTo>
                <a:cubicBezTo>
                  <a:pt x="4729" y="4850"/>
                  <a:pt x="4735" y="4790"/>
                  <a:pt x="4742" y="4730"/>
                </a:cubicBezTo>
                <a:lnTo>
                  <a:pt x="4482" y="4370"/>
                </a:lnTo>
                <a:lnTo>
                  <a:pt x="4527" y="4250"/>
                </a:lnTo>
                <a:cubicBezTo>
                  <a:pt x="4494" y="4233"/>
                  <a:pt x="4460" y="4217"/>
                  <a:pt x="4427" y="4200"/>
                </a:cubicBezTo>
                <a:lnTo>
                  <a:pt x="4337" y="4290"/>
                </a:lnTo>
                <a:lnTo>
                  <a:pt x="4262" y="4335"/>
                </a:lnTo>
                <a:lnTo>
                  <a:pt x="4142" y="4470"/>
                </a:lnTo>
                <a:lnTo>
                  <a:pt x="4022" y="4440"/>
                </a:lnTo>
                <a:cubicBezTo>
                  <a:pt x="4015" y="4433"/>
                  <a:pt x="4009" y="4426"/>
                  <a:pt x="4002" y="4419"/>
                </a:cubicBezTo>
                <a:cubicBezTo>
                  <a:pt x="4012" y="4405"/>
                  <a:pt x="4021" y="4390"/>
                  <a:pt x="4031" y="4376"/>
                </a:cubicBezTo>
                <a:cubicBezTo>
                  <a:pt x="4063" y="4347"/>
                  <a:pt x="4095" y="4319"/>
                  <a:pt x="4127" y="4290"/>
                </a:cubicBezTo>
                <a:lnTo>
                  <a:pt x="4187" y="4155"/>
                </a:lnTo>
                <a:cubicBezTo>
                  <a:pt x="4180" y="4097"/>
                  <a:pt x="4174" y="4038"/>
                  <a:pt x="4167" y="3980"/>
                </a:cubicBezTo>
                <a:cubicBezTo>
                  <a:pt x="4134" y="3930"/>
                  <a:pt x="4100" y="3880"/>
                  <a:pt x="4067" y="3830"/>
                </a:cubicBezTo>
                <a:cubicBezTo>
                  <a:pt x="4047" y="3788"/>
                  <a:pt x="4027" y="3747"/>
                  <a:pt x="4007" y="3705"/>
                </a:cubicBezTo>
                <a:lnTo>
                  <a:pt x="3957" y="3705"/>
                </a:lnTo>
                <a:cubicBezTo>
                  <a:pt x="3947" y="3742"/>
                  <a:pt x="3937" y="3778"/>
                  <a:pt x="3927" y="3815"/>
                </a:cubicBezTo>
                <a:cubicBezTo>
                  <a:pt x="3929" y="3870"/>
                  <a:pt x="3930" y="3925"/>
                  <a:pt x="3932" y="3980"/>
                </a:cubicBezTo>
                <a:cubicBezTo>
                  <a:pt x="3922" y="4043"/>
                  <a:pt x="3912" y="4107"/>
                  <a:pt x="3902" y="4170"/>
                </a:cubicBezTo>
                <a:lnTo>
                  <a:pt x="3722" y="4190"/>
                </a:lnTo>
                <a:lnTo>
                  <a:pt x="3587" y="4280"/>
                </a:lnTo>
                <a:lnTo>
                  <a:pt x="3632" y="4085"/>
                </a:lnTo>
                <a:lnTo>
                  <a:pt x="3782" y="4065"/>
                </a:lnTo>
                <a:lnTo>
                  <a:pt x="3752" y="3855"/>
                </a:lnTo>
                <a:cubicBezTo>
                  <a:pt x="3745" y="3817"/>
                  <a:pt x="3739" y="3778"/>
                  <a:pt x="3732" y="3740"/>
                </a:cubicBezTo>
                <a:lnTo>
                  <a:pt x="3792" y="3605"/>
                </a:lnTo>
                <a:lnTo>
                  <a:pt x="3902" y="3405"/>
                </a:lnTo>
                <a:cubicBezTo>
                  <a:pt x="3865" y="3377"/>
                  <a:pt x="3829" y="3348"/>
                  <a:pt x="3792" y="3320"/>
                </a:cubicBezTo>
                <a:cubicBezTo>
                  <a:pt x="3824" y="3285"/>
                  <a:pt x="3855" y="3250"/>
                  <a:pt x="3887" y="3215"/>
                </a:cubicBezTo>
                <a:cubicBezTo>
                  <a:pt x="3865" y="3170"/>
                  <a:pt x="3844" y="3125"/>
                  <a:pt x="3822" y="3080"/>
                </a:cubicBezTo>
                <a:lnTo>
                  <a:pt x="3767" y="3150"/>
                </a:lnTo>
                <a:cubicBezTo>
                  <a:pt x="3740" y="3185"/>
                  <a:pt x="3714" y="3220"/>
                  <a:pt x="3687" y="3255"/>
                </a:cubicBezTo>
                <a:lnTo>
                  <a:pt x="3657" y="3360"/>
                </a:lnTo>
                <a:lnTo>
                  <a:pt x="3627" y="3480"/>
                </a:lnTo>
                <a:lnTo>
                  <a:pt x="3482" y="3600"/>
                </a:lnTo>
                <a:lnTo>
                  <a:pt x="3347" y="3710"/>
                </a:lnTo>
                <a:cubicBezTo>
                  <a:pt x="3335" y="3758"/>
                  <a:pt x="3324" y="3807"/>
                  <a:pt x="3312" y="3855"/>
                </a:cubicBezTo>
                <a:cubicBezTo>
                  <a:pt x="3289" y="3890"/>
                  <a:pt x="3265" y="3925"/>
                  <a:pt x="3242" y="3960"/>
                </a:cubicBezTo>
                <a:cubicBezTo>
                  <a:pt x="3245" y="3992"/>
                  <a:pt x="3249" y="4023"/>
                  <a:pt x="3252" y="4055"/>
                </a:cubicBezTo>
                <a:lnTo>
                  <a:pt x="3252" y="4160"/>
                </a:lnTo>
                <a:lnTo>
                  <a:pt x="3132" y="4175"/>
                </a:lnTo>
                <a:cubicBezTo>
                  <a:pt x="3104" y="4148"/>
                  <a:pt x="3075" y="4122"/>
                  <a:pt x="3047" y="4095"/>
                </a:cubicBezTo>
                <a:cubicBezTo>
                  <a:pt x="3027" y="4057"/>
                  <a:pt x="3007" y="4018"/>
                  <a:pt x="2987" y="3980"/>
                </a:cubicBezTo>
                <a:lnTo>
                  <a:pt x="2927" y="3725"/>
                </a:lnTo>
                <a:lnTo>
                  <a:pt x="2747" y="3620"/>
                </a:lnTo>
                <a:lnTo>
                  <a:pt x="2672" y="3440"/>
                </a:lnTo>
                <a:lnTo>
                  <a:pt x="2537" y="3420"/>
                </a:lnTo>
                <a:lnTo>
                  <a:pt x="2432" y="3375"/>
                </a:lnTo>
                <a:cubicBezTo>
                  <a:pt x="2425" y="3340"/>
                  <a:pt x="2419" y="3305"/>
                  <a:pt x="2412" y="3270"/>
                </a:cubicBezTo>
                <a:lnTo>
                  <a:pt x="2472" y="3210"/>
                </a:lnTo>
                <a:lnTo>
                  <a:pt x="2412" y="3135"/>
                </a:lnTo>
                <a:lnTo>
                  <a:pt x="2307" y="3165"/>
                </a:lnTo>
                <a:cubicBezTo>
                  <a:pt x="2309" y="3125"/>
                  <a:pt x="2310" y="3085"/>
                  <a:pt x="2312" y="3045"/>
                </a:cubicBezTo>
                <a:lnTo>
                  <a:pt x="2222" y="3030"/>
                </a:lnTo>
                <a:lnTo>
                  <a:pt x="2067" y="3065"/>
                </a:lnTo>
                <a:lnTo>
                  <a:pt x="1842" y="2975"/>
                </a:lnTo>
                <a:lnTo>
                  <a:pt x="1682" y="3045"/>
                </a:lnTo>
                <a:lnTo>
                  <a:pt x="1422" y="2910"/>
                </a:lnTo>
                <a:lnTo>
                  <a:pt x="1212" y="2865"/>
                </a:lnTo>
                <a:cubicBezTo>
                  <a:pt x="1184" y="2897"/>
                  <a:pt x="1155" y="2928"/>
                  <a:pt x="1127" y="2960"/>
                </a:cubicBezTo>
                <a:lnTo>
                  <a:pt x="486" y="3075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34" name="任意多边形 61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4748426" y="4746569"/>
            <a:ext cx="166004" cy="81885"/>
          </a:xfrm>
          <a:custGeom>
            <a:avLst/>
            <a:gdLst>
              <a:gd name="connsiteX0" fmla="*/ 40482 w 166688"/>
              <a:gd name="connsiteY0" fmla="*/ 0 h 123825"/>
              <a:gd name="connsiteX1" fmla="*/ 0 w 166688"/>
              <a:gd name="connsiteY1" fmla="*/ 116681 h 123825"/>
              <a:gd name="connsiteX2" fmla="*/ 147638 w 166688"/>
              <a:gd name="connsiteY2" fmla="*/ 123825 h 123825"/>
              <a:gd name="connsiteX3" fmla="*/ 166688 w 166688"/>
              <a:gd name="connsiteY3" fmla="*/ 69056 h 123825"/>
              <a:gd name="connsiteX4" fmla="*/ 40482 w 166688"/>
              <a:gd name="connsiteY4" fmla="*/ 0 h 123825"/>
              <a:gd name="connsiteX0" fmla="*/ 0 w 211119"/>
              <a:gd name="connsiteY0" fmla="*/ 0 h 191454"/>
              <a:gd name="connsiteX1" fmla="*/ 44431 w 211119"/>
              <a:gd name="connsiteY1" fmla="*/ 184310 h 191454"/>
              <a:gd name="connsiteX2" fmla="*/ 192069 w 211119"/>
              <a:gd name="connsiteY2" fmla="*/ 191454 h 191454"/>
              <a:gd name="connsiteX3" fmla="*/ 211119 w 211119"/>
              <a:gd name="connsiteY3" fmla="*/ 136685 h 191454"/>
              <a:gd name="connsiteX4" fmla="*/ 0 w 211119"/>
              <a:gd name="connsiteY4" fmla="*/ 0 h 191454"/>
              <a:gd name="connsiteX0" fmla="*/ 0 w 211119"/>
              <a:gd name="connsiteY0" fmla="*/ 44296 h 235750"/>
              <a:gd name="connsiteX1" fmla="*/ 44431 w 211119"/>
              <a:gd name="connsiteY1" fmla="*/ 228606 h 235750"/>
              <a:gd name="connsiteX2" fmla="*/ 192069 w 211119"/>
              <a:gd name="connsiteY2" fmla="*/ 235750 h 235750"/>
              <a:gd name="connsiteX3" fmla="*/ 211119 w 211119"/>
              <a:gd name="connsiteY3" fmla="*/ 180981 h 235750"/>
              <a:gd name="connsiteX4" fmla="*/ 99840 w 211119"/>
              <a:gd name="connsiteY4" fmla="*/ 0 h 235750"/>
              <a:gd name="connsiteX5" fmla="*/ 0 w 211119"/>
              <a:gd name="connsiteY5" fmla="*/ 44296 h 235750"/>
              <a:gd name="connsiteX0" fmla="*/ 0 w 211119"/>
              <a:gd name="connsiteY0" fmla="*/ 44296 h 235750"/>
              <a:gd name="connsiteX1" fmla="*/ 44431 w 211119"/>
              <a:gd name="connsiteY1" fmla="*/ 228606 h 235750"/>
              <a:gd name="connsiteX2" fmla="*/ 192069 w 211119"/>
              <a:gd name="connsiteY2" fmla="*/ 235750 h 235750"/>
              <a:gd name="connsiteX3" fmla="*/ 211119 w 211119"/>
              <a:gd name="connsiteY3" fmla="*/ 180981 h 235750"/>
              <a:gd name="connsiteX4" fmla="*/ 133648 w 211119"/>
              <a:gd name="connsiteY4" fmla="*/ 15714 h 235750"/>
              <a:gd name="connsiteX5" fmla="*/ 99840 w 211119"/>
              <a:gd name="connsiteY5" fmla="*/ 0 h 235750"/>
              <a:gd name="connsiteX6" fmla="*/ 0 w 211119"/>
              <a:gd name="connsiteY6" fmla="*/ 44296 h 235750"/>
              <a:gd name="connsiteX0" fmla="*/ 0 w 211119"/>
              <a:gd name="connsiteY0" fmla="*/ 44296 h 235750"/>
              <a:gd name="connsiteX1" fmla="*/ 44431 w 211119"/>
              <a:gd name="connsiteY1" fmla="*/ 228606 h 235750"/>
              <a:gd name="connsiteX2" fmla="*/ 192069 w 211119"/>
              <a:gd name="connsiteY2" fmla="*/ 235750 h 235750"/>
              <a:gd name="connsiteX3" fmla="*/ 211119 w 211119"/>
              <a:gd name="connsiteY3" fmla="*/ 180981 h 235750"/>
              <a:gd name="connsiteX4" fmla="*/ 157457 w 211119"/>
              <a:gd name="connsiteY4" fmla="*/ 15714 h 235750"/>
              <a:gd name="connsiteX5" fmla="*/ 133648 w 211119"/>
              <a:gd name="connsiteY5" fmla="*/ 15714 h 235750"/>
              <a:gd name="connsiteX6" fmla="*/ 99840 w 211119"/>
              <a:gd name="connsiteY6" fmla="*/ 0 h 235750"/>
              <a:gd name="connsiteX7" fmla="*/ 0 w 211119"/>
              <a:gd name="connsiteY7" fmla="*/ 44296 h 235750"/>
              <a:gd name="connsiteX0" fmla="*/ 0 w 211119"/>
              <a:gd name="connsiteY0" fmla="*/ 44296 h 235750"/>
              <a:gd name="connsiteX1" fmla="*/ 44431 w 211119"/>
              <a:gd name="connsiteY1" fmla="*/ 228606 h 235750"/>
              <a:gd name="connsiteX2" fmla="*/ 192069 w 211119"/>
              <a:gd name="connsiteY2" fmla="*/ 235750 h 235750"/>
              <a:gd name="connsiteX3" fmla="*/ 211119 w 211119"/>
              <a:gd name="connsiteY3" fmla="*/ 180981 h 235750"/>
              <a:gd name="connsiteX4" fmla="*/ 165076 w 211119"/>
              <a:gd name="connsiteY4" fmla="*/ 32856 h 235750"/>
              <a:gd name="connsiteX5" fmla="*/ 157457 w 211119"/>
              <a:gd name="connsiteY5" fmla="*/ 15714 h 235750"/>
              <a:gd name="connsiteX6" fmla="*/ 133648 w 211119"/>
              <a:gd name="connsiteY6" fmla="*/ 15714 h 235750"/>
              <a:gd name="connsiteX7" fmla="*/ 99840 w 211119"/>
              <a:gd name="connsiteY7" fmla="*/ 0 h 235750"/>
              <a:gd name="connsiteX8" fmla="*/ 0 w 211119"/>
              <a:gd name="connsiteY8" fmla="*/ 44296 h 235750"/>
              <a:gd name="connsiteX0" fmla="*/ 0 w 211119"/>
              <a:gd name="connsiteY0" fmla="*/ 44296 h 235750"/>
              <a:gd name="connsiteX1" fmla="*/ 25080 w 211119"/>
              <a:gd name="connsiteY1" fmla="*/ 77142 h 235750"/>
              <a:gd name="connsiteX2" fmla="*/ 44431 w 211119"/>
              <a:gd name="connsiteY2" fmla="*/ 228606 h 235750"/>
              <a:gd name="connsiteX3" fmla="*/ 192069 w 211119"/>
              <a:gd name="connsiteY3" fmla="*/ 235750 h 235750"/>
              <a:gd name="connsiteX4" fmla="*/ 211119 w 211119"/>
              <a:gd name="connsiteY4" fmla="*/ 180981 h 235750"/>
              <a:gd name="connsiteX5" fmla="*/ 165076 w 211119"/>
              <a:gd name="connsiteY5" fmla="*/ 32856 h 235750"/>
              <a:gd name="connsiteX6" fmla="*/ 157457 w 211119"/>
              <a:gd name="connsiteY6" fmla="*/ 15714 h 235750"/>
              <a:gd name="connsiteX7" fmla="*/ 133648 w 211119"/>
              <a:gd name="connsiteY7" fmla="*/ 15714 h 235750"/>
              <a:gd name="connsiteX8" fmla="*/ 99840 w 211119"/>
              <a:gd name="connsiteY8" fmla="*/ 0 h 235750"/>
              <a:gd name="connsiteX9" fmla="*/ 0 w 211119"/>
              <a:gd name="connsiteY9" fmla="*/ 44296 h 235750"/>
              <a:gd name="connsiteX0" fmla="*/ 0 w 211119"/>
              <a:gd name="connsiteY0" fmla="*/ 44296 h 235750"/>
              <a:gd name="connsiteX1" fmla="*/ 25080 w 211119"/>
              <a:gd name="connsiteY1" fmla="*/ 77142 h 235750"/>
              <a:gd name="connsiteX2" fmla="*/ 61898 w 211119"/>
              <a:gd name="connsiteY2" fmla="*/ 76692 h 235750"/>
              <a:gd name="connsiteX3" fmla="*/ 192069 w 211119"/>
              <a:gd name="connsiteY3" fmla="*/ 235750 h 235750"/>
              <a:gd name="connsiteX4" fmla="*/ 211119 w 211119"/>
              <a:gd name="connsiteY4" fmla="*/ 180981 h 235750"/>
              <a:gd name="connsiteX5" fmla="*/ 165076 w 211119"/>
              <a:gd name="connsiteY5" fmla="*/ 32856 h 235750"/>
              <a:gd name="connsiteX6" fmla="*/ 157457 w 211119"/>
              <a:gd name="connsiteY6" fmla="*/ 15714 h 235750"/>
              <a:gd name="connsiteX7" fmla="*/ 133648 w 211119"/>
              <a:gd name="connsiteY7" fmla="*/ 15714 h 235750"/>
              <a:gd name="connsiteX8" fmla="*/ 99840 w 211119"/>
              <a:gd name="connsiteY8" fmla="*/ 0 h 235750"/>
              <a:gd name="connsiteX9" fmla="*/ 0 w 211119"/>
              <a:gd name="connsiteY9" fmla="*/ 44296 h 235750"/>
              <a:gd name="connsiteX0" fmla="*/ 0 w 211119"/>
              <a:gd name="connsiteY0" fmla="*/ 44296 h 235750"/>
              <a:gd name="connsiteX1" fmla="*/ 25080 w 211119"/>
              <a:gd name="connsiteY1" fmla="*/ 77142 h 235750"/>
              <a:gd name="connsiteX2" fmla="*/ 61898 w 211119"/>
              <a:gd name="connsiteY2" fmla="*/ 76692 h 235750"/>
              <a:gd name="connsiteX3" fmla="*/ 192069 w 211119"/>
              <a:gd name="connsiteY3" fmla="*/ 235750 h 235750"/>
              <a:gd name="connsiteX4" fmla="*/ 211119 w 211119"/>
              <a:gd name="connsiteY4" fmla="*/ 180981 h 235750"/>
              <a:gd name="connsiteX5" fmla="*/ 165076 w 211119"/>
              <a:gd name="connsiteY5" fmla="*/ 32856 h 235750"/>
              <a:gd name="connsiteX6" fmla="*/ 157457 w 211119"/>
              <a:gd name="connsiteY6" fmla="*/ 15714 h 235750"/>
              <a:gd name="connsiteX7" fmla="*/ 133648 w 211119"/>
              <a:gd name="connsiteY7" fmla="*/ 15714 h 235750"/>
              <a:gd name="connsiteX8" fmla="*/ 99840 w 211119"/>
              <a:gd name="connsiteY8" fmla="*/ 0 h 235750"/>
              <a:gd name="connsiteX9" fmla="*/ 0 w 211119"/>
              <a:gd name="connsiteY9" fmla="*/ 44296 h 235750"/>
              <a:gd name="connsiteX0" fmla="*/ 0 w 211119"/>
              <a:gd name="connsiteY0" fmla="*/ 44296 h 180981"/>
              <a:gd name="connsiteX1" fmla="*/ 25080 w 211119"/>
              <a:gd name="connsiteY1" fmla="*/ 77142 h 180981"/>
              <a:gd name="connsiteX2" fmla="*/ 61898 w 211119"/>
              <a:gd name="connsiteY2" fmla="*/ 76692 h 180981"/>
              <a:gd name="connsiteX3" fmla="*/ 82394 w 211119"/>
              <a:gd name="connsiteY3" fmla="*/ 58598 h 180981"/>
              <a:gd name="connsiteX4" fmla="*/ 211119 w 211119"/>
              <a:gd name="connsiteY4" fmla="*/ 180981 h 180981"/>
              <a:gd name="connsiteX5" fmla="*/ 165076 w 211119"/>
              <a:gd name="connsiteY5" fmla="*/ 32856 h 180981"/>
              <a:gd name="connsiteX6" fmla="*/ 157457 w 211119"/>
              <a:gd name="connsiteY6" fmla="*/ 15714 h 180981"/>
              <a:gd name="connsiteX7" fmla="*/ 133648 w 211119"/>
              <a:gd name="connsiteY7" fmla="*/ 15714 h 180981"/>
              <a:gd name="connsiteX8" fmla="*/ 99840 w 211119"/>
              <a:gd name="connsiteY8" fmla="*/ 0 h 180981"/>
              <a:gd name="connsiteX9" fmla="*/ 0 w 211119"/>
              <a:gd name="connsiteY9" fmla="*/ 44296 h 180981"/>
              <a:gd name="connsiteX0" fmla="*/ 0 w 211119"/>
              <a:gd name="connsiteY0" fmla="*/ 44296 h 180981"/>
              <a:gd name="connsiteX1" fmla="*/ 25080 w 211119"/>
              <a:gd name="connsiteY1" fmla="*/ 77142 h 180981"/>
              <a:gd name="connsiteX2" fmla="*/ 61898 w 211119"/>
              <a:gd name="connsiteY2" fmla="*/ 76692 h 180981"/>
              <a:gd name="connsiteX3" fmla="*/ 82394 w 211119"/>
              <a:gd name="connsiteY3" fmla="*/ 58598 h 180981"/>
              <a:gd name="connsiteX4" fmla="*/ 211119 w 211119"/>
              <a:gd name="connsiteY4" fmla="*/ 180981 h 180981"/>
              <a:gd name="connsiteX5" fmla="*/ 133648 w 211119"/>
              <a:gd name="connsiteY5" fmla="*/ 47142 h 180981"/>
              <a:gd name="connsiteX6" fmla="*/ 165076 w 211119"/>
              <a:gd name="connsiteY6" fmla="*/ 32856 h 180981"/>
              <a:gd name="connsiteX7" fmla="*/ 157457 w 211119"/>
              <a:gd name="connsiteY7" fmla="*/ 15714 h 180981"/>
              <a:gd name="connsiteX8" fmla="*/ 133648 w 211119"/>
              <a:gd name="connsiteY8" fmla="*/ 15714 h 180981"/>
              <a:gd name="connsiteX9" fmla="*/ 99840 w 211119"/>
              <a:gd name="connsiteY9" fmla="*/ 0 h 180981"/>
              <a:gd name="connsiteX10" fmla="*/ 0 w 211119"/>
              <a:gd name="connsiteY10" fmla="*/ 44296 h 180981"/>
              <a:gd name="connsiteX0" fmla="*/ 0 w 165076"/>
              <a:gd name="connsiteY0" fmla="*/ 44296 h 77142"/>
              <a:gd name="connsiteX1" fmla="*/ 25080 w 165076"/>
              <a:gd name="connsiteY1" fmla="*/ 77142 h 77142"/>
              <a:gd name="connsiteX2" fmla="*/ 61898 w 165076"/>
              <a:gd name="connsiteY2" fmla="*/ 76692 h 77142"/>
              <a:gd name="connsiteX3" fmla="*/ 82394 w 165076"/>
              <a:gd name="connsiteY3" fmla="*/ 58598 h 77142"/>
              <a:gd name="connsiteX4" fmla="*/ 120491 w 165076"/>
              <a:gd name="connsiteY4" fmla="*/ 72876 h 77142"/>
              <a:gd name="connsiteX5" fmla="*/ 133648 w 165076"/>
              <a:gd name="connsiteY5" fmla="*/ 47142 h 77142"/>
              <a:gd name="connsiteX6" fmla="*/ 165076 w 165076"/>
              <a:gd name="connsiteY6" fmla="*/ 32856 h 77142"/>
              <a:gd name="connsiteX7" fmla="*/ 157457 w 165076"/>
              <a:gd name="connsiteY7" fmla="*/ 15714 h 77142"/>
              <a:gd name="connsiteX8" fmla="*/ 133648 w 165076"/>
              <a:gd name="connsiteY8" fmla="*/ 15714 h 77142"/>
              <a:gd name="connsiteX9" fmla="*/ 99840 w 165076"/>
              <a:gd name="connsiteY9" fmla="*/ 0 h 77142"/>
              <a:gd name="connsiteX10" fmla="*/ 0 w 165076"/>
              <a:gd name="connsiteY10" fmla="*/ 44296 h 77142"/>
              <a:gd name="connsiteX0" fmla="*/ 0 w 162542"/>
              <a:gd name="connsiteY0" fmla="*/ 44296 h 77142"/>
              <a:gd name="connsiteX1" fmla="*/ 25080 w 162542"/>
              <a:gd name="connsiteY1" fmla="*/ 77142 h 77142"/>
              <a:gd name="connsiteX2" fmla="*/ 61898 w 162542"/>
              <a:gd name="connsiteY2" fmla="*/ 76692 h 77142"/>
              <a:gd name="connsiteX3" fmla="*/ 82394 w 162542"/>
              <a:gd name="connsiteY3" fmla="*/ 58598 h 77142"/>
              <a:gd name="connsiteX4" fmla="*/ 120491 w 162542"/>
              <a:gd name="connsiteY4" fmla="*/ 72876 h 77142"/>
              <a:gd name="connsiteX5" fmla="*/ 133648 w 162542"/>
              <a:gd name="connsiteY5" fmla="*/ 47142 h 77142"/>
              <a:gd name="connsiteX6" fmla="*/ 162542 w 162542"/>
              <a:gd name="connsiteY6" fmla="*/ 28560 h 77142"/>
              <a:gd name="connsiteX7" fmla="*/ 157457 w 162542"/>
              <a:gd name="connsiteY7" fmla="*/ 15714 h 77142"/>
              <a:gd name="connsiteX8" fmla="*/ 133648 w 162542"/>
              <a:gd name="connsiteY8" fmla="*/ 15714 h 77142"/>
              <a:gd name="connsiteX9" fmla="*/ 99840 w 162542"/>
              <a:gd name="connsiteY9" fmla="*/ 0 h 77142"/>
              <a:gd name="connsiteX10" fmla="*/ 0 w 162542"/>
              <a:gd name="connsiteY10" fmla="*/ 44296 h 77142"/>
              <a:gd name="connsiteX0" fmla="*/ 0 w 162542"/>
              <a:gd name="connsiteY0" fmla="*/ 44296 h 77142"/>
              <a:gd name="connsiteX1" fmla="*/ 25080 w 162542"/>
              <a:gd name="connsiteY1" fmla="*/ 77142 h 77142"/>
              <a:gd name="connsiteX2" fmla="*/ 61898 w 162542"/>
              <a:gd name="connsiteY2" fmla="*/ 76692 h 77142"/>
              <a:gd name="connsiteX3" fmla="*/ 82394 w 162542"/>
              <a:gd name="connsiteY3" fmla="*/ 58598 h 77142"/>
              <a:gd name="connsiteX4" fmla="*/ 120491 w 162542"/>
              <a:gd name="connsiteY4" fmla="*/ 72876 h 77142"/>
              <a:gd name="connsiteX5" fmla="*/ 133648 w 162542"/>
              <a:gd name="connsiteY5" fmla="*/ 47142 h 77142"/>
              <a:gd name="connsiteX6" fmla="*/ 162542 w 162542"/>
              <a:gd name="connsiteY6" fmla="*/ 28560 h 77142"/>
              <a:gd name="connsiteX7" fmla="*/ 157457 w 162542"/>
              <a:gd name="connsiteY7" fmla="*/ 15714 h 77142"/>
              <a:gd name="connsiteX8" fmla="*/ 133648 w 162542"/>
              <a:gd name="connsiteY8" fmla="*/ 15714 h 77142"/>
              <a:gd name="connsiteX9" fmla="*/ 99840 w 162542"/>
              <a:gd name="connsiteY9" fmla="*/ 0 h 77142"/>
              <a:gd name="connsiteX10" fmla="*/ 45270 w 162542"/>
              <a:gd name="connsiteY10" fmla="*/ 13620 h 77142"/>
              <a:gd name="connsiteX11" fmla="*/ 0 w 162542"/>
              <a:gd name="connsiteY11" fmla="*/ 44296 h 77142"/>
              <a:gd name="connsiteX0" fmla="*/ 0 w 157457"/>
              <a:gd name="connsiteY0" fmla="*/ 44296 h 77142"/>
              <a:gd name="connsiteX1" fmla="*/ 25080 w 157457"/>
              <a:gd name="connsiteY1" fmla="*/ 77142 h 77142"/>
              <a:gd name="connsiteX2" fmla="*/ 61898 w 157457"/>
              <a:gd name="connsiteY2" fmla="*/ 76692 h 77142"/>
              <a:gd name="connsiteX3" fmla="*/ 82394 w 157457"/>
              <a:gd name="connsiteY3" fmla="*/ 58598 h 77142"/>
              <a:gd name="connsiteX4" fmla="*/ 120491 w 157457"/>
              <a:gd name="connsiteY4" fmla="*/ 72876 h 77142"/>
              <a:gd name="connsiteX5" fmla="*/ 133648 w 157457"/>
              <a:gd name="connsiteY5" fmla="*/ 47142 h 77142"/>
              <a:gd name="connsiteX6" fmla="*/ 156389 w 157457"/>
              <a:gd name="connsiteY6" fmla="*/ 32645 h 77142"/>
              <a:gd name="connsiteX7" fmla="*/ 157457 w 157457"/>
              <a:gd name="connsiteY7" fmla="*/ 15714 h 77142"/>
              <a:gd name="connsiteX8" fmla="*/ 133648 w 157457"/>
              <a:gd name="connsiteY8" fmla="*/ 15714 h 77142"/>
              <a:gd name="connsiteX9" fmla="*/ 99840 w 157457"/>
              <a:gd name="connsiteY9" fmla="*/ 0 h 77142"/>
              <a:gd name="connsiteX10" fmla="*/ 45270 w 157457"/>
              <a:gd name="connsiteY10" fmla="*/ 13620 h 77142"/>
              <a:gd name="connsiteX11" fmla="*/ 0 w 157457"/>
              <a:gd name="connsiteY11" fmla="*/ 44296 h 77142"/>
              <a:gd name="connsiteX0" fmla="*/ 0 w 157457"/>
              <a:gd name="connsiteY0" fmla="*/ 44296 h 77142"/>
              <a:gd name="connsiteX1" fmla="*/ 25080 w 157457"/>
              <a:gd name="connsiteY1" fmla="*/ 77142 h 77142"/>
              <a:gd name="connsiteX2" fmla="*/ 61898 w 157457"/>
              <a:gd name="connsiteY2" fmla="*/ 76692 h 77142"/>
              <a:gd name="connsiteX3" fmla="*/ 82394 w 157457"/>
              <a:gd name="connsiteY3" fmla="*/ 58598 h 77142"/>
              <a:gd name="connsiteX4" fmla="*/ 120491 w 157457"/>
              <a:gd name="connsiteY4" fmla="*/ 72876 h 77142"/>
              <a:gd name="connsiteX5" fmla="*/ 133648 w 157457"/>
              <a:gd name="connsiteY5" fmla="*/ 47142 h 77142"/>
              <a:gd name="connsiteX6" fmla="*/ 156389 w 157457"/>
              <a:gd name="connsiteY6" fmla="*/ 32645 h 77142"/>
              <a:gd name="connsiteX7" fmla="*/ 157457 w 157457"/>
              <a:gd name="connsiteY7" fmla="*/ 15714 h 77142"/>
              <a:gd name="connsiteX8" fmla="*/ 147934 w 157457"/>
              <a:gd name="connsiteY8" fmla="*/ 22762 h 77142"/>
              <a:gd name="connsiteX9" fmla="*/ 133648 w 157457"/>
              <a:gd name="connsiteY9" fmla="*/ 15714 h 77142"/>
              <a:gd name="connsiteX10" fmla="*/ 99840 w 157457"/>
              <a:gd name="connsiteY10" fmla="*/ 0 h 77142"/>
              <a:gd name="connsiteX11" fmla="*/ 45270 w 157457"/>
              <a:gd name="connsiteY11" fmla="*/ 13620 h 77142"/>
              <a:gd name="connsiteX12" fmla="*/ 0 w 157457"/>
              <a:gd name="connsiteY12" fmla="*/ 44296 h 77142"/>
              <a:gd name="connsiteX0" fmla="*/ 0 w 157581"/>
              <a:gd name="connsiteY0" fmla="*/ 44296 h 77142"/>
              <a:gd name="connsiteX1" fmla="*/ 25080 w 157581"/>
              <a:gd name="connsiteY1" fmla="*/ 77142 h 77142"/>
              <a:gd name="connsiteX2" fmla="*/ 61898 w 157581"/>
              <a:gd name="connsiteY2" fmla="*/ 76692 h 77142"/>
              <a:gd name="connsiteX3" fmla="*/ 82394 w 157581"/>
              <a:gd name="connsiteY3" fmla="*/ 58598 h 77142"/>
              <a:gd name="connsiteX4" fmla="*/ 120491 w 157581"/>
              <a:gd name="connsiteY4" fmla="*/ 72876 h 77142"/>
              <a:gd name="connsiteX5" fmla="*/ 133648 w 157581"/>
              <a:gd name="connsiteY5" fmla="*/ 47142 h 77142"/>
              <a:gd name="connsiteX6" fmla="*/ 156389 w 157581"/>
              <a:gd name="connsiteY6" fmla="*/ 32645 h 77142"/>
              <a:gd name="connsiteX7" fmla="*/ 157457 w 157581"/>
              <a:gd name="connsiteY7" fmla="*/ 15714 h 77142"/>
              <a:gd name="connsiteX8" fmla="*/ 154124 w 157581"/>
              <a:gd name="connsiteY8" fmla="*/ 28572 h 77142"/>
              <a:gd name="connsiteX9" fmla="*/ 147934 w 157581"/>
              <a:gd name="connsiteY9" fmla="*/ 22762 h 77142"/>
              <a:gd name="connsiteX10" fmla="*/ 133648 w 157581"/>
              <a:gd name="connsiteY10" fmla="*/ 15714 h 77142"/>
              <a:gd name="connsiteX11" fmla="*/ 99840 w 157581"/>
              <a:gd name="connsiteY11" fmla="*/ 0 h 77142"/>
              <a:gd name="connsiteX12" fmla="*/ 45270 w 157581"/>
              <a:gd name="connsiteY12" fmla="*/ 13620 h 77142"/>
              <a:gd name="connsiteX13" fmla="*/ 0 w 157581"/>
              <a:gd name="connsiteY13" fmla="*/ 44296 h 77142"/>
              <a:gd name="connsiteX0" fmla="*/ 0 w 157691"/>
              <a:gd name="connsiteY0" fmla="*/ 44296 h 77142"/>
              <a:gd name="connsiteX1" fmla="*/ 25080 w 157691"/>
              <a:gd name="connsiteY1" fmla="*/ 77142 h 77142"/>
              <a:gd name="connsiteX2" fmla="*/ 61898 w 157691"/>
              <a:gd name="connsiteY2" fmla="*/ 76692 h 77142"/>
              <a:gd name="connsiteX3" fmla="*/ 82394 w 157691"/>
              <a:gd name="connsiteY3" fmla="*/ 58598 h 77142"/>
              <a:gd name="connsiteX4" fmla="*/ 120491 w 157691"/>
              <a:gd name="connsiteY4" fmla="*/ 72876 h 77142"/>
              <a:gd name="connsiteX5" fmla="*/ 133648 w 157691"/>
              <a:gd name="connsiteY5" fmla="*/ 47142 h 77142"/>
              <a:gd name="connsiteX6" fmla="*/ 156389 w 157691"/>
              <a:gd name="connsiteY6" fmla="*/ 32645 h 77142"/>
              <a:gd name="connsiteX7" fmla="*/ 157457 w 157691"/>
              <a:gd name="connsiteY7" fmla="*/ 15714 h 77142"/>
              <a:gd name="connsiteX8" fmla="*/ 157135 w 157691"/>
              <a:gd name="connsiteY8" fmla="*/ 14773 h 77142"/>
              <a:gd name="connsiteX9" fmla="*/ 154124 w 157691"/>
              <a:gd name="connsiteY9" fmla="*/ 28572 h 77142"/>
              <a:gd name="connsiteX10" fmla="*/ 147934 w 157691"/>
              <a:gd name="connsiteY10" fmla="*/ 22762 h 77142"/>
              <a:gd name="connsiteX11" fmla="*/ 133648 w 157691"/>
              <a:gd name="connsiteY11" fmla="*/ 15714 h 77142"/>
              <a:gd name="connsiteX12" fmla="*/ 99840 w 157691"/>
              <a:gd name="connsiteY12" fmla="*/ 0 h 77142"/>
              <a:gd name="connsiteX13" fmla="*/ 45270 w 157691"/>
              <a:gd name="connsiteY13" fmla="*/ 13620 h 77142"/>
              <a:gd name="connsiteX14" fmla="*/ 0 w 157691"/>
              <a:gd name="connsiteY14" fmla="*/ 44296 h 77142"/>
              <a:gd name="connsiteX0" fmla="*/ 0 w 157457"/>
              <a:gd name="connsiteY0" fmla="*/ 44296 h 77142"/>
              <a:gd name="connsiteX1" fmla="*/ 25080 w 157457"/>
              <a:gd name="connsiteY1" fmla="*/ 77142 h 77142"/>
              <a:gd name="connsiteX2" fmla="*/ 61898 w 157457"/>
              <a:gd name="connsiteY2" fmla="*/ 76692 h 77142"/>
              <a:gd name="connsiteX3" fmla="*/ 82394 w 157457"/>
              <a:gd name="connsiteY3" fmla="*/ 58598 h 77142"/>
              <a:gd name="connsiteX4" fmla="*/ 120491 w 157457"/>
              <a:gd name="connsiteY4" fmla="*/ 72876 h 77142"/>
              <a:gd name="connsiteX5" fmla="*/ 133648 w 157457"/>
              <a:gd name="connsiteY5" fmla="*/ 47142 h 77142"/>
              <a:gd name="connsiteX6" fmla="*/ 156389 w 157457"/>
              <a:gd name="connsiteY6" fmla="*/ 32645 h 77142"/>
              <a:gd name="connsiteX7" fmla="*/ 157457 w 157457"/>
              <a:gd name="connsiteY7" fmla="*/ 15714 h 77142"/>
              <a:gd name="connsiteX8" fmla="*/ 154124 w 157457"/>
              <a:gd name="connsiteY8" fmla="*/ 28572 h 77142"/>
              <a:gd name="connsiteX9" fmla="*/ 147934 w 157457"/>
              <a:gd name="connsiteY9" fmla="*/ 22762 h 77142"/>
              <a:gd name="connsiteX10" fmla="*/ 133648 w 157457"/>
              <a:gd name="connsiteY10" fmla="*/ 15714 h 77142"/>
              <a:gd name="connsiteX11" fmla="*/ 99840 w 157457"/>
              <a:gd name="connsiteY11" fmla="*/ 0 h 77142"/>
              <a:gd name="connsiteX12" fmla="*/ 45270 w 157457"/>
              <a:gd name="connsiteY12" fmla="*/ 13620 h 77142"/>
              <a:gd name="connsiteX13" fmla="*/ 0 w 157457"/>
              <a:gd name="connsiteY13" fmla="*/ 44296 h 77142"/>
              <a:gd name="connsiteX0" fmla="*/ 0 w 156389"/>
              <a:gd name="connsiteY0" fmla="*/ 44296 h 77142"/>
              <a:gd name="connsiteX1" fmla="*/ 25080 w 156389"/>
              <a:gd name="connsiteY1" fmla="*/ 77142 h 77142"/>
              <a:gd name="connsiteX2" fmla="*/ 61898 w 156389"/>
              <a:gd name="connsiteY2" fmla="*/ 76692 h 77142"/>
              <a:gd name="connsiteX3" fmla="*/ 82394 w 156389"/>
              <a:gd name="connsiteY3" fmla="*/ 58598 h 77142"/>
              <a:gd name="connsiteX4" fmla="*/ 120491 w 156389"/>
              <a:gd name="connsiteY4" fmla="*/ 72876 h 77142"/>
              <a:gd name="connsiteX5" fmla="*/ 133648 w 156389"/>
              <a:gd name="connsiteY5" fmla="*/ 47142 h 77142"/>
              <a:gd name="connsiteX6" fmla="*/ 156389 w 156389"/>
              <a:gd name="connsiteY6" fmla="*/ 32645 h 77142"/>
              <a:gd name="connsiteX7" fmla="*/ 154124 w 156389"/>
              <a:gd name="connsiteY7" fmla="*/ 28572 h 77142"/>
              <a:gd name="connsiteX8" fmla="*/ 147934 w 156389"/>
              <a:gd name="connsiteY8" fmla="*/ 22762 h 77142"/>
              <a:gd name="connsiteX9" fmla="*/ 133648 w 156389"/>
              <a:gd name="connsiteY9" fmla="*/ 15714 h 77142"/>
              <a:gd name="connsiteX10" fmla="*/ 99840 w 156389"/>
              <a:gd name="connsiteY10" fmla="*/ 0 h 77142"/>
              <a:gd name="connsiteX11" fmla="*/ 45270 w 156389"/>
              <a:gd name="connsiteY11" fmla="*/ 13620 h 77142"/>
              <a:gd name="connsiteX12" fmla="*/ 0 w 156389"/>
              <a:gd name="connsiteY12" fmla="*/ 44296 h 771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</a:cxnLst>
            <a:rect l="l" t="t" r="r" b="b"/>
            <a:pathLst>
              <a:path w="156389" h="77142">
                <a:moveTo>
                  <a:pt x="0" y="44296"/>
                </a:moveTo>
                <a:lnTo>
                  <a:pt x="25080" y="77142"/>
                </a:lnTo>
                <a:lnTo>
                  <a:pt x="61898" y="76692"/>
                </a:lnTo>
                <a:lnTo>
                  <a:pt x="82394" y="58598"/>
                </a:lnTo>
                <a:lnTo>
                  <a:pt x="120491" y="72876"/>
                </a:lnTo>
                <a:lnTo>
                  <a:pt x="133648" y="47142"/>
                </a:lnTo>
                <a:lnTo>
                  <a:pt x="156389" y="32645"/>
                </a:lnTo>
                <a:lnTo>
                  <a:pt x="154124" y="28572"/>
                </a:lnTo>
                <a:cubicBezTo>
                  <a:pt x="152591" y="29903"/>
                  <a:pt x="151848" y="22685"/>
                  <a:pt x="147934" y="22762"/>
                </a:cubicBezTo>
                <a:lnTo>
                  <a:pt x="133648" y="15714"/>
                </a:lnTo>
                <a:lnTo>
                  <a:pt x="99840" y="0"/>
                </a:lnTo>
                <a:lnTo>
                  <a:pt x="45270" y="13620"/>
                </a:lnTo>
                <a:lnTo>
                  <a:pt x="0" y="44296"/>
                </a:lnTo>
                <a:close/>
              </a:path>
            </a:pathLst>
          </a:custGeom>
          <a:grpFill/>
          <a:ln w="3175" cmpd="sng">
            <a:solidFill>
              <a:srgbClr val="9B9B9B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10</xdr:col>
      <xdr:colOff>299823</xdr:colOff>
      <xdr:row>23</xdr:row>
      <xdr:rowOff>146402</xdr:rowOff>
    </xdr:from>
    <xdr:to>
      <xdr:col>10</xdr:col>
      <xdr:colOff>384654</xdr:colOff>
      <xdr:row>24</xdr:row>
      <xdr:rowOff>52098</xdr:rowOff>
    </xdr:to>
    <xdr:sp macro="" textlink="">
      <xdr:nvSpPr>
        <xdr:cNvPr id="35" name="ausmap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 rot="21596874">
          <a:off x="6091023" y="4480277"/>
          <a:ext cx="84831" cy="105721"/>
        </a:xfrm>
        <a:custGeom>
          <a:avLst/>
          <a:gdLst>
            <a:gd name="T0" fmla="*/ 27 w 192"/>
            <a:gd name="T1" fmla="*/ 213 h 266"/>
            <a:gd name="T2" fmla="*/ 14 w 192"/>
            <a:gd name="T3" fmla="*/ 204 h 266"/>
            <a:gd name="T4" fmla="*/ 9 w 192"/>
            <a:gd name="T5" fmla="*/ 186 h 266"/>
            <a:gd name="T6" fmla="*/ 0 w 192"/>
            <a:gd name="T7" fmla="*/ 174 h 266"/>
            <a:gd name="T8" fmla="*/ 2 w 192"/>
            <a:gd name="T9" fmla="*/ 152 h 266"/>
            <a:gd name="T10" fmla="*/ 3 w 192"/>
            <a:gd name="T11" fmla="*/ 125 h 266"/>
            <a:gd name="T12" fmla="*/ 6 w 192"/>
            <a:gd name="T13" fmla="*/ 101 h 266"/>
            <a:gd name="T14" fmla="*/ 11 w 192"/>
            <a:gd name="T15" fmla="*/ 69 h 266"/>
            <a:gd name="T16" fmla="*/ 33 w 192"/>
            <a:gd name="T17" fmla="*/ 53 h 266"/>
            <a:gd name="T18" fmla="*/ 57 w 192"/>
            <a:gd name="T19" fmla="*/ 36 h 266"/>
            <a:gd name="T20" fmla="*/ 83 w 192"/>
            <a:gd name="T21" fmla="*/ 23 h 266"/>
            <a:gd name="T22" fmla="*/ 99 w 192"/>
            <a:gd name="T23" fmla="*/ 11 h 266"/>
            <a:gd name="T24" fmla="*/ 110 w 192"/>
            <a:gd name="T25" fmla="*/ 0 h 266"/>
            <a:gd name="T26" fmla="*/ 126 w 192"/>
            <a:gd name="T27" fmla="*/ 12 h 266"/>
            <a:gd name="T28" fmla="*/ 131 w 192"/>
            <a:gd name="T29" fmla="*/ 27 h 266"/>
            <a:gd name="T30" fmla="*/ 143 w 192"/>
            <a:gd name="T31" fmla="*/ 39 h 266"/>
            <a:gd name="T32" fmla="*/ 156 w 192"/>
            <a:gd name="T33" fmla="*/ 51 h 266"/>
            <a:gd name="T34" fmla="*/ 171 w 192"/>
            <a:gd name="T35" fmla="*/ 59 h 266"/>
            <a:gd name="T36" fmla="*/ 186 w 192"/>
            <a:gd name="T37" fmla="*/ 57 h 266"/>
            <a:gd name="T38" fmla="*/ 192 w 192"/>
            <a:gd name="T39" fmla="*/ 68 h 266"/>
            <a:gd name="T40" fmla="*/ 183 w 192"/>
            <a:gd name="T41" fmla="*/ 78 h 266"/>
            <a:gd name="T42" fmla="*/ 168 w 192"/>
            <a:gd name="T43" fmla="*/ 77 h 266"/>
            <a:gd name="T44" fmla="*/ 155 w 192"/>
            <a:gd name="T45" fmla="*/ 74 h 266"/>
            <a:gd name="T46" fmla="*/ 135 w 192"/>
            <a:gd name="T47" fmla="*/ 78 h 266"/>
            <a:gd name="T48" fmla="*/ 125 w 192"/>
            <a:gd name="T49" fmla="*/ 95 h 266"/>
            <a:gd name="T50" fmla="*/ 116 w 192"/>
            <a:gd name="T51" fmla="*/ 113 h 266"/>
            <a:gd name="T52" fmla="*/ 116 w 192"/>
            <a:gd name="T53" fmla="*/ 128 h 266"/>
            <a:gd name="T54" fmla="*/ 116 w 192"/>
            <a:gd name="T55" fmla="*/ 141 h 266"/>
            <a:gd name="T56" fmla="*/ 110 w 192"/>
            <a:gd name="T57" fmla="*/ 156 h 266"/>
            <a:gd name="T58" fmla="*/ 98 w 192"/>
            <a:gd name="T59" fmla="*/ 162 h 266"/>
            <a:gd name="T60" fmla="*/ 102 w 192"/>
            <a:gd name="T61" fmla="*/ 179 h 266"/>
            <a:gd name="T62" fmla="*/ 102 w 192"/>
            <a:gd name="T63" fmla="*/ 207 h 266"/>
            <a:gd name="T64" fmla="*/ 99 w 192"/>
            <a:gd name="T65" fmla="*/ 230 h 266"/>
            <a:gd name="T66" fmla="*/ 96 w 192"/>
            <a:gd name="T67" fmla="*/ 251 h 266"/>
            <a:gd name="T68" fmla="*/ 84 w 192"/>
            <a:gd name="T69" fmla="*/ 266 h 266"/>
            <a:gd name="T70" fmla="*/ 60 w 192"/>
            <a:gd name="T71" fmla="*/ 258 h 266"/>
            <a:gd name="T72" fmla="*/ 41 w 192"/>
            <a:gd name="T73" fmla="*/ 252 h 266"/>
            <a:gd name="T74" fmla="*/ 38 w 192"/>
            <a:gd name="T75" fmla="*/ 230 h 266"/>
            <a:gd name="T76" fmla="*/ 38 w 192"/>
            <a:gd name="T77" fmla="*/ 206 h 266"/>
            <a:gd name="T78" fmla="*/ 27 w 192"/>
            <a:gd name="T79" fmla="*/ 213 h 26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192"/>
            <a:gd name="T121" fmla="*/ 0 h 266"/>
            <a:gd name="T122" fmla="*/ 192 w 192"/>
            <a:gd name="T123" fmla="*/ 266 h 266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192" h="266">
              <a:moveTo>
                <a:pt x="27" y="213"/>
              </a:moveTo>
              <a:lnTo>
                <a:pt x="14" y="204"/>
              </a:lnTo>
              <a:lnTo>
                <a:pt x="9" y="186"/>
              </a:lnTo>
              <a:lnTo>
                <a:pt x="0" y="174"/>
              </a:lnTo>
              <a:lnTo>
                <a:pt x="2" y="152"/>
              </a:lnTo>
              <a:lnTo>
                <a:pt x="3" y="125"/>
              </a:lnTo>
              <a:lnTo>
                <a:pt x="6" y="101"/>
              </a:lnTo>
              <a:lnTo>
                <a:pt x="11" y="69"/>
              </a:lnTo>
              <a:lnTo>
                <a:pt x="33" y="53"/>
              </a:lnTo>
              <a:lnTo>
                <a:pt x="57" y="36"/>
              </a:lnTo>
              <a:lnTo>
                <a:pt x="83" y="23"/>
              </a:lnTo>
              <a:lnTo>
                <a:pt x="99" y="11"/>
              </a:lnTo>
              <a:lnTo>
                <a:pt x="110" y="0"/>
              </a:lnTo>
              <a:lnTo>
                <a:pt x="126" y="12"/>
              </a:lnTo>
              <a:lnTo>
                <a:pt x="131" y="27"/>
              </a:lnTo>
              <a:lnTo>
                <a:pt x="143" y="39"/>
              </a:lnTo>
              <a:lnTo>
                <a:pt x="156" y="51"/>
              </a:lnTo>
              <a:lnTo>
                <a:pt x="171" y="59"/>
              </a:lnTo>
              <a:lnTo>
                <a:pt x="186" y="57"/>
              </a:lnTo>
              <a:lnTo>
                <a:pt x="192" y="68"/>
              </a:lnTo>
              <a:lnTo>
                <a:pt x="183" y="78"/>
              </a:lnTo>
              <a:lnTo>
                <a:pt x="168" y="77"/>
              </a:lnTo>
              <a:lnTo>
                <a:pt x="155" y="74"/>
              </a:lnTo>
              <a:lnTo>
                <a:pt x="135" y="78"/>
              </a:lnTo>
              <a:lnTo>
                <a:pt x="125" y="95"/>
              </a:lnTo>
              <a:lnTo>
                <a:pt x="116" y="113"/>
              </a:lnTo>
              <a:lnTo>
                <a:pt x="116" y="128"/>
              </a:lnTo>
              <a:lnTo>
                <a:pt x="116" y="141"/>
              </a:lnTo>
              <a:lnTo>
                <a:pt x="110" y="156"/>
              </a:lnTo>
              <a:lnTo>
                <a:pt x="98" y="162"/>
              </a:lnTo>
              <a:lnTo>
                <a:pt x="102" y="179"/>
              </a:lnTo>
              <a:lnTo>
                <a:pt x="102" y="207"/>
              </a:lnTo>
              <a:lnTo>
                <a:pt x="99" y="230"/>
              </a:lnTo>
              <a:lnTo>
                <a:pt x="96" y="251"/>
              </a:lnTo>
              <a:lnTo>
                <a:pt x="84" y="266"/>
              </a:lnTo>
              <a:lnTo>
                <a:pt x="60" y="258"/>
              </a:lnTo>
              <a:lnTo>
                <a:pt x="41" y="252"/>
              </a:lnTo>
              <a:lnTo>
                <a:pt x="38" y="230"/>
              </a:lnTo>
              <a:lnTo>
                <a:pt x="38" y="206"/>
              </a:lnTo>
              <a:lnTo>
                <a:pt x="27" y="213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9B9B9B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273863</xdr:colOff>
      <xdr:row>18</xdr:row>
      <xdr:rowOff>146827</xdr:rowOff>
    </xdr:from>
    <xdr:to>
      <xdr:col>6</xdr:col>
      <xdr:colOff>17819</xdr:colOff>
      <xdr:row>19</xdr:row>
      <xdr:rowOff>104602</xdr:rowOff>
    </xdr:to>
    <xdr:sp macro="" textlink="">
      <xdr:nvSpPr>
        <xdr:cNvPr id="36" name="austext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2074088" y="3480577"/>
          <a:ext cx="944106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Western Australia</a:t>
          </a:r>
        </a:p>
      </xdr:txBody>
    </xdr:sp>
    <xdr:clientData/>
  </xdr:twoCellAnchor>
  <xdr:twoCellAnchor editAs="oneCell">
    <xdr:from>
      <xdr:col>6</xdr:col>
      <xdr:colOff>408128</xdr:colOff>
      <xdr:row>13</xdr:row>
      <xdr:rowOff>52475</xdr:rowOff>
    </xdr:from>
    <xdr:to>
      <xdr:col>8</xdr:col>
      <xdr:colOff>517326</xdr:colOff>
      <xdr:row>14</xdr:row>
      <xdr:rowOff>10250</xdr:rowOff>
    </xdr:to>
    <xdr:sp macro="" textlink="">
      <xdr:nvSpPr>
        <xdr:cNvPr id="37" name="austext2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3408503" y="2386100"/>
          <a:ext cx="975973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Northern Territory</a:t>
          </a:r>
        </a:p>
      </xdr:txBody>
    </xdr:sp>
    <xdr:clientData/>
  </xdr:twoCellAnchor>
  <xdr:twoCellAnchor editAs="oneCell">
    <xdr:from>
      <xdr:col>9</xdr:col>
      <xdr:colOff>298095</xdr:colOff>
      <xdr:row>14</xdr:row>
      <xdr:rowOff>59016</xdr:rowOff>
    </xdr:from>
    <xdr:to>
      <xdr:col>9</xdr:col>
      <xdr:colOff>929743</xdr:colOff>
      <xdr:row>15</xdr:row>
      <xdr:rowOff>16791</xdr:rowOff>
    </xdr:to>
    <xdr:sp macro="" textlink="">
      <xdr:nvSpPr>
        <xdr:cNvPr id="38" name="austext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127270" y="2592666"/>
          <a:ext cx="631648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Queensland</a:t>
          </a:r>
        </a:p>
      </xdr:txBody>
    </xdr:sp>
    <xdr:clientData/>
  </xdr:twoCellAnchor>
  <xdr:twoCellAnchor editAs="oneCell">
    <xdr:from>
      <xdr:col>9</xdr:col>
      <xdr:colOff>527449</xdr:colOff>
      <xdr:row>20</xdr:row>
      <xdr:rowOff>195232</xdr:rowOff>
    </xdr:from>
    <xdr:to>
      <xdr:col>10</xdr:col>
      <xdr:colOff>492024</xdr:colOff>
      <xdr:row>21</xdr:row>
      <xdr:rowOff>153007</xdr:rowOff>
    </xdr:to>
    <xdr:sp macro="" textlink="">
      <xdr:nvSpPr>
        <xdr:cNvPr id="39" name="austext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356624" y="3929032"/>
          <a:ext cx="926600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New South Wales</a:t>
          </a:r>
        </a:p>
      </xdr:txBody>
    </xdr:sp>
    <xdr:clientData/>
  </xdr:twoCellAnchor>
  <xdr:twoCellAnchor editAs="oneCell">
    <xdr:from>
      <xdr:col>9</xdr:col>
      <xdr:colOff>536398</xdr:colOff>
      <xdr:row>24</xdr:row>
      <xdr:rowOff>115332</xdr:rowOff>
    </xdr:from>
    <xdr:to>
      <xdr:col>9</xdr:col>
      <xdr:colOff>946190</xdr:colOff>
      <xdr:row>25</xdr:row>
      <xdr:rowOff>73107</xdr:rowOff>
    </xdr:to>
    <xdr:sp macro="" textlink="">
      <xdr:nvSpPr>
        <xdr:cNvPr id="40" name="austext5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365573" y="4649232"/>
          <a:ext cx="409792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Victoria</a:t>
          </a:r>
        </a:p>
      </xdr:txBody>
    </xdr:sp>
    <xdr:clientData/>
  </xdr:twoCellAnchor>
  <xdr:twoCellAnchor editAs="oneCell">
    <xdr:from>
      <xdr:col>9</xdr:col>
      <xdr:colOff>817583</xdr:colOff>
      <xdr:row>28</xdr:row>
      <xdr:rowOff>24907</xdr:rowOff>
    </xdr:from>
    <xdr:to>
      <xdr:col>10</xdr:col>
      <xdr:colOff>358966</xdr:colOff>
      <xdr:row>28</xdr:row>
      <xdr:rowOff>182707</xdr:rowOff>
    </xdr:to>
    <xdr:sp macro="" textlink="">
      <xdr:nvSpPr>
        <xdr:cNvPr id="41" name="austext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646758" y="5358907"/>
          <a:ext cx="503408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Tasmania</a:t>
          </a:r>
        </a:p>
      </xdr:txBody>
    </xdr:sp>
    <xdr:clientData/>
  </xdr:twoCellAnchor>
  <xdr:twoCellAnchor editAs="oneCell">
    <xdr:from>
      <xdr:col>8</xdr:col>
      <xdr:colOff>56683</xdr:colOff>
      <xdr:row>19</xdr:row>
      <xdr:rowOff>104360</xdr:rowOff>
    </xdr:from>
    <xdr:to>
      <xdr:col>8</xdr:col>
      <xdr:colOff>858249</xdr:colOff>
      <xdr:row>20</xdr:row>
      <xdr:rowOff>62135</xdr:rowOff>
    </xdr:to>
    <xdr:sp macro="" textlink="">
      <xdr:nvSpPr>
        <xdr:cNvPr id="42" name="austext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3923833" y="3638135"/>
          <a:ext cx="801566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South Australia</a:t>
          </a:r>
        </a:p>
      </xdr:txBody>
    </xdr:sp>
    <xdr:clientData/>
  </xdr:twoCellAnchor>
  <xdr:twoCellAnchor editAs="oneCell">
    <xdr:from>
      <xdr:col>10</xdr:col>
      <xdr:colOff>491243</xdr:colOff>
      <xdr:row>22</xdr:row>
      <xdr:rowOff>149248</xdr:rowOff>
    </xdr:from>
    <xdr:to>
      <xdr:col>12</xdr:col>
      <xdr:colOff>189246</xdr:colOff>
      <xdr:row>23</xdr:row>
      <xdr:rowOff>107023</xdr:rowOff>
    </xdr:to>
    <xdr:sp macro="" textlink="">
      <xdr:nvSpPr>
        <xdr:cNvPr id="43" name="austext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6282443" y="4283098"/>
          <a:ext cx="1412503" cy="157800"/>
        </a:xfrm>
        <a:prstGeom prst="rect">
          <a:avLst/>
        </a:prstGeom>
        <a:solidFill>
          <a:srgbClr val="FFFFFF">
            <a:alpha val="70000"/>
          </a:srgb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3556" tIns="0" rIns="3556" bIns="0" rtlCol="0" anchor="ctr">
          <a:spAutoFit/>
        </a:bodyPr>
        <a:lstStyle/>
        <a:p>
          <a:pPr algn="ctr"/>
          <a:r>
            <a:rPr lang="en-US" sz="1000" b="0" i="0" u="none" strike="noStrike">
              <a:solidFill>
                <a:srgbClr val="1F4E78"/>
              </a:solidFill>
              <a:effectLst/>
              <a:latin typeface="Arial"/>
            </a:rPr>
            <a:t>Australian Capital Territory</a:t>
          </a:r>
        </a:p>
      </xdr:txBody>
    </xdr:sp>
    <xdr:clientData/>
  </xdr:twoCellAnchor>
  <xdr:twoCellAnchor editAs="oneCell">
    <xdr:from>
      <xdr:col>10</xdr:col>
      <xdr:colOff>316794</xdr:colOff>
      <xdr:row>23</xdr:row>
      <xdr:rowOff>22408</xdr:rowOff>
    </xdr:from>
    <xdr:to>
      <xdr:col>10</xdr:col>
      <xdr:colOff>491243</xdr:colOff>
      <xdr:row>23</xdr:row>
      <xdr:rowOff>190844</xdr:rowOff>
    </xdr:to>
    <xdr:cxnSp macro="">
      <xdr:nvCxnSpPr>
        <xdr:cNvPr id="44" name="ATCarrow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>
          <a:endCxn id="43" idx="1"/>
        </xdr:cNvCxnSpPr>
      </xdr:nvCxnSpPr>
      <xdr:spPr>
        <a:xfrm flipV="1">
          <a:off x="6107994" y="4356283"/>
          <a:ext cx="174449" cy="168436"/>
        </a:xfrm>
        <a:prstGeom prst="line">
          <a:avLst/>
        </a:prstGeom>
        <a:ln>
          <a:solidFill>
            <a:schemeClr val="tx1">
              <a:lumMod val="50000"/>
              <a:lumOff val="50000"/>
            </a:schemeClr>
          </a:solidFill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oneCellAnchor>
    <xdr:from>
      <xdr:col>1</xdr:col>
      <xdr:colOff>171450</xdr:colOff>
      <xdr:row>1</xdr:row>
      <xdr:rowOff>66675</xdr:rowOff>
    </xdr:from>
    <xdr:ext cx="578280" cy="427463"/>
    <xdr:pic>
      <xdr:nvPicPr>
        <xdr:cNvPr id="45" name="mainicon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70" b="12370"/>
        <a:stretch/>
      </xdr:blipFill>
      <xdr:spPr>
        <a:xfrm>
          <a:off x="419100" y="152400"/>
          <a:ext cx="578280" cy="427463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20</xdr:col>
          <xdr:colOff>323850</xdr:colOff>
          <xdr:row>7</xdr:row>
          <xdr:rowOff>38100</xdr:rowOff>
        </xdr:to>
        <xdr:grpSp>
          <xdr:nvGrpSpPr>
            <xdr:cNvPr id="10" name="Group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13220700" y="752475"/>
              <a:ext cx="933450" cy="447675"/>
              <a:chOff x="13992225" y="1000125"/>
              <a:chExt cx="933450" cy="447675"/>
            </a:xfrm>
          </xdr:grpSpPr>
          <xdr:sp macro="" textlink="">
            <xdr:nvSpPr>
              <xdr:cNvPr id="6149" name="Option Button 5" hidden="1">
                <a:extLst>
                  <a:ext uri="{63B3BB69-23CF-44E3-9099-C40C66FF867C}">
                    <a14:compatExt spid="_x0000_s6149"/>
                  </a:ext>
                  <a:ext uri="{FF2B5EF4-FFF2-40B4-BE49-F238E27FC236}">
                    <a16:creationId xmlns:a16="http://schemas.microsoft.com/office/drawing/2014/main" id="{00000000-0008-0000-0000-000005180000}"/>
                  </a:ext>
                </a:extLst>
              </xdr:cNvPr>
              <xdr:cNvSpPr/>
            </xdr:nvSpPr>
            <xdr:spPr bwMode="auto">
              <a:xfrm>
                <a:off x="14030325" y="112395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6150" name="Option Button 6" hidden="1">
                <a:extLst>
                  <a:ext uri="{63B3BB69-23CF-44E3-9099-C40C66FF867C}">
                    <a14:compatExt spid="_x0000_s6150"/>
                  </a:ext>
                  <a:ext uri="{FF2B5EF4-FFF2-40B4-BE49-F238E27FC236}">
                    <a16:creationId xmlns:a16="http://schemas.microsoft.com/office/drawing/2014/main" id="{00000000-0008-0000-0000-000006180000}"/>
                  </a:ext>
                </a:extLst>
              </xdr:cNvPr>
              <xdr:cNvSpPr/>
            </xdr:nvSpPr>
            <xdr:spPr bwMode="auto">
              <a:xfrm>
                <a:off x="14468475" y="112395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6151" name="Group Box 7" hidden="1">
                <a:extLst>
                  <a:ext uri="{63B3BB69-23CF-44E3-9099-C40C66FF867C}">
                    <a14:compatExt spid="_x0000_s6151"/>
                  </a:ext>
                  <a:ext uri="{FF2B5EF4-FFF2-40B4-BE49-F238E27FC236}">
                    <a16:creationId xmlns:a16="http://schemas.microsoft.com/office/drawing/2014/main" id="{00000000-0008-0000-0000-000007180000}"/>
                  </a:ext>
                </a:extLst>
              </xdr:cNvPr>
              <xdr:cNvSpPr/>
            </xdr:nvSpPr>
            <xdr:spPr bwMode="auto">
              <a:xfrm>
                <a:off x="13992225" y="1000125"/>
                <a:ext cx="933450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176625</xdr:colOff>
      <xdr:row>15</xdr:row>
      <xdr:rowOff>142875</xdr:rowOff>
    </xdr:from>
    <xdr:to>
      <xdr:col>16</xdr:col>
      <xdr:colOff>1057275</xdr:colOff>
      <xdr:row>59</xdr:row>
      <xdr:rowOff>93636</xdr:rowOff>
    </xdr:to>
    <xdr:grpSp>
      <xdr:nvGrpSpPr>
        <xdr:cNvPr id="13" name="arrows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1976850" y="2905125"/>
          <a:ext cx="9291225" cy="8751861"/>
          <a:chOff x="1976850" y="2905125"/>
          <a:chExt cx="9291225" cy="8751861"/>
        </a:xfrm>
      </xdr:grpSpPr>
      <xdr:sp macro="" textlink="">
        <xdr:nvSpPr>
          <xdr:cNvPr id="57" name="Left Arrow 1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 rot="5400000">
            <a:off x="10998075" y="29231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58" name="Left Arrow 1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>
          <a:xfrm rot="5400000">
            <a:off x="7337821" y="753322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0" name="Left Arrow 1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 rot="5400000">
            <a:off x="7337822" y="10143075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2" name="Left Arrow 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>
          <a:xfrm rot="5400000">
            <a:off x="4696875" y="822855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4" name="Left Arrow 1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/>
        </xdr:nvSpPr>
        <xdr:spPr>
          <a:xfrm rot="5400000">
            <a:off x="1958850" y="860955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5" name="Left Arrow 1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/>
        </xdr:nvSpPr>
        <xdr:spPr>
          <a:xfrm>
            <a:off x="2466975" y="9963150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66" name="Left Arrow 1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2121825" y="11404986"/>
            <a:ext cx="288000" cy="25200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17</xdr:col>
      <xdr:colOff>47625</xdr:colOff>
      <xdr:row>1</xdr:row>
      <xdr:rowOff>47831</xdr:rowOff>
    </xdr:from>
    <xdr:ext cx="1325166" cy="381000"/>
    <xdr:pic>
      <xdr:nvPicPr>
        <xdr:cNvPr id="7151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46E25-BDE9-4568-8A72-18FC05E78D61}">
  <sheetPr codeName="Sheet4">
    <pageSetUpPr fitToPage="1"/>
  </sheetPr>
  <dimension ref="A1:R61"/>
  <sheetViews>
    <sheetView showGridLines="0" showRowColHeaders="0" tabSelected="1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.7109375" style="164" customWidth="1"/>
    <col min="2" max="2" width="5.28515625" style="164" customWidth="1"/>
    <col min="3" max="7" width="9" style="164" customWidth="1"/>
    <col min="8" max="8" width="4" style="164" customWidth="1"/>
    <col min="9" max="10" width="14.42578125" style="164" customWidth="1"/>
    <col min="11" max="11" width="17" style="164" customWidth="1"/>
    <col min="12" max="12" width="8.7109375" style="164" customWidth="1"/>
    <col min="13" max="13" width="8.28515625" style="164" customWidth="1"/>
    <col min="14" max="14" width="6.140625" style="164" customWidth="1"/>
    <col min="15" max="15" width="2.85546875" style="164" customWidth="1"/>
    <col min="16" max="16" width="23.28515625" style="164" customWidth="1"/>
    <col min="17" max="18" width="21.7109375" style="164" customWidth="1"/>
    <col min="19" max="19" width="1.7109375" style="164" customWidth="1"/>
    <col min="20" max="16384" width="9.140625" style="164"/>
  </cols>
  <sheetData>
    <row r="1" spans="1:18" ht="6.75" customHeight="1" x14ac:dyDescent="0.25"/>
    <row r="2" spans="1:18" s="165" customFormat="1" ht="20.100000000000001" customHeight="1" x14ac:dyDescent="0.3">
      <c r="B2" s="97"/>
      <c r="C2" s="98"/>
      <c r="D2" s="98" t="s">
        <v>52</v>
      </c>
      <c r="E2" s="99"/>
      <c r="F2" s="99"/>
      <c r="G2" s="99"/>
      <c r="H2" s="99"/>
      <c r="I2" s="99"/>
      <c r="J2" s="99"/>
      <c r="K2" s="74"/>
      <c r="L2" s="74"/>
      <c r="M2" s="99"/>
      <c r="N2" s="100"/>
      <c r="O2" s="98"/>
      <c r="P2" s="99"/>
      <c r="Q2" s="99"/>
      <c r="R2" s="99"/>
    </row>
    <row r="3" spans="1:18" s="166" customFormat="1" ht="24" customHeight="1" x14ac:dyDescent="0.35">
      <c r="B3" s="101"/>
      <c r="C3" s="102"/>
      <c r="D3" s="103" t="s">
        <v>35</v>
      </c>
      <c r="E3" s="104"/>
      <c r="F3" s="104"/>
      <c r="G3" s="104"/>
      <c r="H3" s="104"/>
      <c r="I3" s="104"/>
      <c r="J3" s="104"/>
      <c r="K3" s="105"/>
      <c r="L3" s="105"/>
      <c r="M3" s="104"/>
      <c r="N3" s="106"/>
      <c r="O3" s="102"/>
      <c r="P3" s="104"/>
      <c r="Q3" s="104"/>
      <c r="R3" s="104"/>
    </row>
    <row r="4" spans="1:18" ht="5.0999999999999996" customHeight="1" x14ac:dyDescent="0.25"/>
    <row r="5" spans="1:18" ht="5.0999999999999996" customHeight="1" x14ac:dyDescent="0.25"/>
    <row r="6" spans="1:18" ht="16.5" customHeight="1" x14ac:dyDescent="0.25">
      <c r="A6" s="167"/>
      <c r="B6" s="134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6"/>
      <c r="O6" s="169"/>
      <c r="P6" s="24" t="s">
        <v>0</v>
      </c>
      <c r="Q6" s="13"/>
      <c r="R6" s="14"/>
    </row>
    <row r="7" spans="1:18" ht="16.350000000000001" customHeight="1" x14ac:dyDescent="0.25">
      <c r="A7" s="167"/>
      <c r="B7" s="137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9"/>
      <c r="O7" s="170"/>
      <c r="P7" s="15" t="s">
        <v>33</v>
      </c>
      <c r="Q7" s="16" t="s">
        <v>17</v>
      </c>
      <c r="R7" s="22" t="s">
        <v>18</v>
      </c>
    </row>
    <row r="8" spans="1:18" ht="16.350000000000001" customHeight="1" x14ac:dyDescent="0.25">
      <c r="A8" s="167"/>
      <c r="B8" s="137"/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9"/>
      <c r="O8" s="170"/>
      <c r="P8" s="17" t="s">
        <v>36</v>
      </c>
      <c r="Q8" s="177" t="s">
        <v>48</v>
      </c>
      <c r="R8" s="178">
        <v>2656156</v>
      </c>
    </row>
    <row r="9" spans="1:18" ht="16.350000000000001" customHeight="1" x14ac:dyDescent="0.25">
      <c r="A9" s="167"/>
      <c r="B9" s="137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9"/>
      <c r="O9" s="170"/>
      <c r="P9" s="18" t="s">
        <v>37</v>
      </c>
      <c r="Q9" s="179" t="s">
        <v>49</v>
      </c>
      <c r="R9" s="180">
        <v>245353</v>
      </c>
    </row>
    <row r="10" spans="1:18" ht="16.350000000000001" customHeight="1" x14ac:dyDescent="0.25">
      <c r="A10" s="167"/>
      <c r="B10" s="137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9"/>
      <c r="O10" s="170"/>
      <c r="P10" s="18" t="s">
        <v>38</v>
      </c>
      <c r="Q10" s="181" t="s">
        <v>44</v>
      </c>
      <c r="R10" s="182">
        <v>5160023</v>
      </c>
    </row>
    <row r="11" spans="1:18" ht="16.350000000000001" customHeight="1" x14ac:dyDescent="0.25">
      <c r="A11" s="167"/>
      <c r="B11" s="13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9"/>
      <c r="O11" s="170"/>
      <c r="P11" s="18" t="s">
        <v>39</v>
      </c>
      <c r="Q11" s="183" t="s">
        <v>43</v>
      </c>
      <c r="R11" s="184">
        <v>8157735</v>
      </c>
    </row>
    <row r="12" spans="1:18" ht="16.350000000000001" customHeight="1" x14ac:dyDescent="0.25">
      <c r="A12" s="167"/>
      <c r="B12" s="137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9"/>
      <c r="O12" s="170"/>
      <c r="P12" s="18" t="s">
        <v>40</v>
      </c>
      <c r="Q12" s="183" t="s">
        <v>47</v>
      </c>
      <c r="R12" s="184">
        <v>6689377</v>
      </c>
    </row>
    <row r="13" spans="1:18" ht="16.350000000000001" customHeight="1" x14ac:dyDescent="0.25">
      <c r="A13" s="167"/>
      <c r="B13" s="137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9"/>
      <c r="O13" s="170"/>
      <c r="P13" s="18" t="s">
        <v>41</v>
      </c>
      <c r="Q13" s="183" t="s">
        <v>45</v>
      </c>
      <c r="R13" s="184">
        <v>539590</v>
      </c>
    </row>
    <row r="14" spans="1:18" ht="16.350000000000001" customHeight="1" x14ac:dyDescent="0.25">
      <c r="A14" s="167"/>
      <c r="B14" s="137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9"/>
      <c r="O14" s="170"/>
      <c r="P14" s="18" t="s">
        <v>42</v>
      </c>
      <c r="Q14" s="183" t="s">
        <v>46</v>
      </c>
      <c r="R14" s="184">
        <v>1767247</v>
      </c>
    </row>
    <row r="15" spans="1:18" ht="16.350000000000001" customHeight="1" x14ac:dyDescent="0.25">
      <c r="A15" s="167"/>
      <c r="B15" s="137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9"/>
      <c r="O15" s="170"/>
      <c r="P15" s="18" t="s">
        <v>50</v>
      </c>
      <c r="Q15" s="185" t="s">
        <v>51</v>
      </c>
      <c r="R15" s="186">
        <v>429834</v>
      </c>
    </row>
    <row r="16" spans="1:18" ht="16.350000000000001" customHeight="1" x14ac:dyDescent="0.25">
      <c r="A16" s="167"/>
      <c r="B16" s="137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9"/>
      <c r="O16" s="170"/>
      <c r="P16" s="172"/>
      <c r="Q16" s="172"/>
      <c r="R16" s="172"/>
    </row>
    <row r="17" spans="1:18" ht="16.350000000000001" customHeight="1" x14ac:dyDescent="0.25">
      <c r="A17" s="167"/>
      <c r="B17" s="137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9"/>
      <c r="O17" s="170"/>
      <c r="P17" s="168"/>
      <c r="Q17" s="168"/>
      <c r="R17" s="168"/>
    </row>
    <row r="18" spans="1:18" ht="16.350000000000001" customHeight="1" x14ac:dyDescent="0.25">
      <c r="A18" s="167"/>
      <c r="B18" s="137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9"/>
      <c r="O18" s="170"/>
      <c r="P18" s="168"/>
      <c r="Q18" s="168"/>
      <c r="R18" s="168"/>
    </row>
    <row r="19" spans="1:18" ht="16.350000000000001" customHeight="1" x14ac:dyDescent="0.25">
      <c r="A19" s="167"/>
      <c r="B19" s="137"/>
      <c r="C19" s="138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9"/>
      <c r="O19" s="170"/>
      <c r="P19" s="168"/>
      <c r="Q19" s="168"/>
      <c r="R19" s="168"/>
    </row>
    <row r="20" spans="1:18" ht="16.350000000000001" customHeight="1" x14ac:dyDescent="0.25">
      <c r="A20" s="167"/>
      <c r="B20" s="137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9"/>
      <c r="O20" s="170"/>
      <c r="P20" s="168"/>
      <c r="Q20" s="168"/>
      <c r="R20" s="168"/>
    </row>
    <row r="21" spans="1:18" ht="16.350000000000001" customHeight="1" x14ac:dyDescent="0.25">
      <c r="A21" s="167"/>
      <c r="B21" s="137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9"/>
      <c r="O21" s="170"/>
      <c r="P21" s="173"/>
      <c r="Q21" s="173"/>
      <c r="R21" s="168"/>
    </row>
    <row r="22" spans="1:18" ht="16.350000000000001" customHeight="1" x14ac:dyDescent="0.25">
      <c r="A22" s="167"/>
      <c r="B22" s="137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9"/>
      <c r="O22" s="170"/>
      <c r="P22" s="173"/>
      <c r="Q22" s="173"/>
      <c r="R22" s="168"/>
    </row>
    <row r="23" spans="1:18" ht="16.350000000000001" customHeight="1" x14ac:dyDescent="0.25">
      <c r="A23" s="167"/>
      <c r="B23" s="137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9"/>
      <c r="O23" s="170"/>
      <c r="P23" s="173"/>
      <c r="Q23" s="173"/>
      <c r="R23" s="168"/>
    </row>
    <row r="24" spans="1:18" ht="16.350000000000001" customHeight="1" x14ac:dyDescent="0.25">
      <c r="A24" s="167"/>
      <c r="B24" s="137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9"/>
      <c r="O24" s="170"/>
      <c r="P24" s="173"/>
      <c r="Q24" s="173"/>
      <c r="R24" s="168"/>
    </row>
    <row r="25" spans="1:18" ht="16.350000000000001" customHeight="1" x14ac:dyDescent="0.25">
      <c r="A25" s="167"/>
      <c r="B25" s="137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9"/>
      <c r="O25" s="170"/>
      <c r="P25" s="173"/>
      <c r="Q25" s="168"/>
      <c r="R25" s="168"/>
    </row>
    <row r="26" spans="1:18" ht="16.350000000000001" customHeight="1" x14ac:dyDescent="0.25">
      <c r="A26" s="167"/>
      <c r="B26" s="137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9"/>
      <c r="O26" s="170"/>
      <c r="P26" s="168"/>
      <c r="Q26" s="168"/>
      <c r="R26" s="168"/>
    </row>
    <row r="27" spans="1:18" ht="16.350000000000001" customHeight="1" x14ac:dyDescent="0.25">
      <c r="A27" s="167"/>
      <c r="B27" s="107" t="s">
        <v>27</v>
      </c>
      <c r="C27" s="108"/>
      <c r="D27" s="109"/>
      <c r="E27" s="138"/>
      <c r="F27" s="138"/>
      <c r="G27" s="138"/>
      <c r="H27" s="138"/>
      <c r="I27" s="138"/>
      <c r="J27" s="138"/>
      <c r="K27" s="138"/>
      <c r="L27" s="138"/>
      <c r="M27" s="138"/>
      <c r="N27" s="139"/>
      <c r="O27" s="170"/>
      <c r="P27" s="168"/>
      <c r="Q27" s="168"/>
      <c r="R27" s="168"/>
    </row>
    <row r="28" spans="1:18" ht="16.350000000000001" customHeight="1" x14ac:dyDescent="0.25">
      <c r="A28" s="167"/>
      <c r="B28" s="110" t="s">
        <v>28</v>
      </c>
      <c r="C28" s="111" t="s">
        <v>5</v>
      </c>
      <c r="D28" s="112" t="s">
        <v>6</v>
      </c>
      <c r="E28" s="138"/>
      <c r="F28" s="138"/>
      <c r="G28" s="138"/>
      <c r="H28" s="138"/>
      <c r="I28" s="138"/>
      <c r="J28" s="138"/>
      <c r="K28" s="138"/>
      <c r="L28" s="138"/>
      <c r="M28" s="138"/>
      <c r="N28" s="139"/>
      <c r="O28" s="170"/>
      <c r="P28" s="168"/>
      <c r="Q28" s="168"/>
      <c r="R28" s="168"/>
    </row>
    <row r="29" spans="1:18" ht="16.350000000000001" customHeight="1" x14ac:dyDescent="0.25">
      <c r="A29" s="167"/>
      <c r="B29" s="159"/>
      <c r="C29" s="60">
        <v>0</v>
      </c>
      <c r="D29" s="61">
        <v>500000</v>
      </c>
      <c r="E29" s="138"/>
      <c r="F29" s="138"/>
      <c r="G29" s="138"/>
      <c r="H29" s="138"/>
      <c r="I29" s="138"/>
      <c r="J29" s="138"/>
      <c r="K29" s="138"/>
      <c r="L29" s="138"/>
      <c r="M29" s="138"/>
      <c r="N29" s="139"/>
      <c r="O29" s="170"/>
      <c r="P29" s="168"/>
      <c r="Q29" s="168"/>
      <c r="R29" s="168"/>
    </row>
    <row r="30" spans="1:18" ht="16.350000000000001" customHeight="1" x14ac:dyDescent="0.25">
      <c r="A30" s="167"/>
      <c r="B30" s="160"/>
      <c r="C30" s="62">
        <v>500000</v>
      </c>
      <c r="D30" s="63">
        <v>1500000</v>
      </c>
      <c r="E30" s="138"/>
      <c r="F30" s="138"/>
      <c r="G30" s="138"/>
      <c r="H30" s="138"/>
      <c r="I30" s="138"/>
      <c r="J30" s="138"/>
      <c r="K30" s="138"/>
      <c r="L30" s="138"/>
      <c r="M30" s="138"/>
      <c r="N30" s="139"/>
      <c r="O30" s="170"/>
      <c r="P30" s="168"/>
      <c r="Q30" s="168"/>
      <c r="R30" s="168"/>
    </row>
    <row r="31" spans="1:18" ht="16.350000000000001" customHeight="1" x14ac:dyDescent="0.25">
      <c r="A31" s="167"/>
      <c r="B31" s="161"/>
      <c r="C31" s="62">
        <v>1500000</v>
      </c>
      <c r="D31" s="63">
        <v>3500000</v>
      </c>
      <c r="E31" s="138"/>
      <c r="F31" s="138"/>
      <c r="G31" s="138"/>
      <c r="H31" s="138"/>
      <c r="I31" s="138"/>
      <c r="J31" s="138"/>
      <c r="K31" s="138"/>
      <c r="L31" s="138"/>
      <c r="M31" s="138"/>
      <c r="N31" s="139"/>
      <c r="O31" s="170"/>
      <c r="P31" s="168"/>
      <c r="Q31" s="168"/>
      <c r="R31" s="168"/>
    </row>
    <row r="32" spans="1:18" ht="16.350000000000001" customHeight="1" x14ac:dyDescent="0.25">
      <c r="A32" s="167"/>
      <c r="B32" s="162"/>
      <c r="C32" s="62">
        <v>3500000</v>
      </c>
      <c r="D32" s="63">
        <v>5500000</v>
      </c>
      <c r="E32" s="138"/>
      <c r="F32" s="138"/>
      <c r="G32" s="138"/>
      <c r="H32" s="138"/>
      <c r="I32" s="138"/>
      <c r="J32" s="138"/>
      <c r="K32" s="138"/>
      <c r="L32" s="138"/>
      <c r="M32" s="138"/>
      <c r="N32" s="139"/>
      <c r="O32" s="170"/>
      <c r="P32" s="168"/>
      <c r="Q32" s="168"/>
      <c r="R32" s="168"/>
    </row>
    <row r="33" spans="1:18" ht="16.350000000000001" customHeight="1" x14ac:dyDescent="0.25">
      <c r="A33" s="167"/>
      <c r="B33" s="163"/>
      <c r="C33" s="64">
        <v>5500000</v>
      </c>
      <c r="D33" s="65">
        <v>10000000</v>
      </c>
      <c r="E33" s="140"/>
      <c r="F33" s="140"/>
      <c r="G33" s="140"/>
      <c r="H33" s="140"/>
      <c r="I33" s="140"/>
      <c r="J33" s="140"/>
      <c r="K33" s="140"/>
      <c r="L33" s="140"/>
      <c r="M33" s="140"/>
      <c r="N33" s="141"/>
      <c r="O33" s="170"/>
      <c r="P33" s="168"/>
      <c r="Q33" s="168"/>
      <c r="R33" s="168"/>
    </row>
    <row r="34" spans="1:18" ht="16.350000000000001" customHeight="1" x14ac:dyDescent="0.25">
      <c r="A34" s="168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1"/>
      <c r="P34" s="168"/>
      <c r="Q34" s="168"/>
      <c r="R34" s="168"/>
    </row>
    <row r="35" spans="1:18" ht="16.350000000000001" customHeight="1" x14ac:dyDescent="0.25">
      <c r="A35" s="168"/>
      <c r="B35" s="24" t="s">
        <v>13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75"/>
      <c r="P35" s="168"/>
      <c r="Q35" s="168"/>
      <c r="R35" s="168"/>
    </row>
    <row r="36" spans="1:18" ht="16.350000000000001" customHeight="1" x14ac:dyDescent="0.25">
      <c r="A36" s="168"/>
      <c r="B36" s="1"/>
      <c r="C36" s="2"/>
      <c r="D36" s="2"/>
      <c r="E36" s="2"/>
      <c r="F36" s="2"/>
      <c r="G36" s="2"/>
      <c r="H36" s="2"/>
      <c r="I36" s="10"/>
      <c r="J36" s="10"/>
      <c r="K36" s="2"/>
      <c r="L36" s="2"/>
      <c r="M36" s="2"/>
      <c r="N36" s="6"/>
      <c r="O36" s="175"/>
      <c r="P36" s="168"/>
      <c r="Q36" s="168"/>
      <c r="R36" s="168"/>
    </row>
    <row r="37" spans="1:18" ht="16.350000000000001" customHeight="1" thickBot="1" x14ac:dyDescent="0.3">
      <c r="A37" s="168"/>
      <c r="B37" s="1"/>
      <c r="C37" s="7" t="s">
        <v>15</v>
      </c>
      <c r="D37" s="8"/>
      <c r="E37" s="8"/>
      <c r="F37" s="8"/>
      <c r="G37" s="9"/>
      <c r="H37" s="2"/>
      <c r="I37" s="20" t="s">
        <v>5</v>
      </c>
      <c r="J37" s="21" t="s">
        <v>6</v>
      </c>
      <c r="K37" s="2"/>
      <c r="L37" s="2"/>
      <c r="M37" s="2"/>
      <c r="N37" s="6"/>
      <c r="O37" s="175"/>
      <c r="P37" s="168"/>
      <c r="Q37" s="168"/>
      <c r="R37" s="168"/>
    </row>
    <row r="38" spans="1:18" ht="16.350000000000001" customHeight="1" x14ac:dyDescent="0.25">
      <c r="A38" s="168"/>
      <c r="B38" s="1"/>
      <c r="C38" s="54"/>
      <c r="D38" s="28"/>
      <c r="E38" s="29"/>
      <c r="F38" s="30"/>
      <c r="G38" s="31"/>
      <c r="H38" s="2"/>
      <c r="I38" s="142">
        <v>0</v>
      </c>
      <c r="J38" s="143">
        <v>500000</v>
      </c>
      <c r="K38" s="2"/>
      <c r="L38" s="2"/>
      <c r="M38" s="2"/>
      <c r="N38" s="6"/>
      <c r="O38" s="175"/>
      <c r="P38" s="168"/>
      <c r="Q38" s="168"/>
      <c r="R38" s="168"/>
    </row>
    <row r="39" spans="1:18" ht="16.350000000000001" customHeight="1" x14ac:dyDescent="0.25">
      <c r="A39" s="168"/>
      <c r="B39" s="1"/>
      <c r="C39" s="55"/>
      <c r="D39" s="32"/>
      <c r="E39" s="33"/>
      <c r="F39" s="34"/>
      <c r="G39" s="35"/>
      <c r="H39" s="2"/>
      <c r="I39" s="144">
        <v>500000</v>
      </c>
      <c r="J39" s="145">
        <v>1500000</v>
      </c>
      <c r="K39" s="2"/>
      <c r="L39" s="2"/>
      <c r="M39" s="2"/>
      <c r="N39" s="6"/>
      <c r="O39" s="175"/>
      <c r="P39" s="168"/>
      <c r="Q39" s="168"/>
      <c r="R39" s="168"/>
    </row>
    <row r="40" spans="1:18" ht="16.350000000000001" customHeight="1" x14ac:dyDescent="0.25">
      <c r="A40" s="168"/>
      <c r="B40" s="1"/>
      <c r="C40" s="56"/>
      <c r="D40" s="36"/>
      <c r="E40" s="37"/>
      <c r="F40" s="38"/>
      <c r="G40" s="39"/>
      <c r="H40" s="2"/>
      <c r="I40" s="144">
        <v>1500000</v>
      </c>
      <c r="J40" s="145">
        <v>3500000</v>
      </c>
      <c r="K40" s="2"/>
      <c r="L40" s="2"/>
      <c r="M40" s="2"/>
      <c r="N40" s="6"/>
      <c r="O40" s="175"/>
      <c r="P40" s="168"/>
      <c r="Q40" s="168"/>
      <c r="R40" s="168"/>
    </row>
    <row r="41" spans="1:18" ht="16.350000000000001" customHeight="1" x14ac:dyDescent="0.25">
      <c r="A41" s="168"/>
      <c r="B41" s="1"/>
      <c r="C41" s="57"/>
      <c r="D41" s="40"/>
      <c r="E41" s="41"/>
      <c r="F41" s="42"/>
      <c r="G41" s="43"/>
      <c r="H41" s="2"/>
      <c r="I41" s="144">
        <v>3500000</v>
      </c>
      <c r="J41" s="145">
        <v>5500000</v>
      </c>
      <c r="K41" s="2"/>
      <c r="L41" s="2"/>
      <c r="M41" s="2"/>
      <c r="N41" s="6"/>
      <c r="O41" s="175"/>
      <c r="P41" s="171"/>
      <c r="Q41" s="176"/>
      <c r="R41" s="176"/>
    </row>
    <row r="42" spans="1:18" ht="16.350000000000001" customHeight="1" x14ac:dyDescent="0.25">
      <c r="A42" s="168"/>
      <c r="B42" s="1"/>
      <c r="C42" s="58"/>
      <c r="D42" s="44"/>
      <c r="E42" s="45"/>
      <c r="F42" s="46"/>
      <c r="G42" s="47"/>
      <c r="H42" s="2"/>
      <c r="I42" s="146">
        <v>5500000</v>
      </c>
      <c r="J42" s="147">
        <v>10000000</v>
      </c>
      <c r="K42" s="2"/>
      <c r="L42" s="2"/>
      <c r="M42" s="2"/>
      <c r="N42" s="6"/>
      <c r="O42" s="175"/>
      <c r="P42" s="168"/>
      <c r="Q42" s="168"/>
      <c r="R42" s="168"/>
    </row>
    <row r="43" spans="1:18" ht="16.350000000000001" customHeight="1" x14ac:dyDescent="0.25">
      <c r="A43" s="168"/>
      <c r="B43" s="1"/>
      <c r="C43" s="50"/>
      <c r="D43" s="48"/>
      <c r="E43" s="48"/>
      <c r="F43" s="48"/>
      <c r="G43" s="52"/>
      <c r="H43" s="2"/>
      <c r="I43" s="2"/>
      <c r="J43" s="2"/>
      <c r="K43" s="2"/>
      <c r="L43" s="2"/>
      <c r="M43" s="2"/>
      <c r="N43" s="6"/>
      <c r="O43" s="175"/>
      <c r="P43" s="168"/>
      <c r="Q43" s="168"/>
      <c r="R43" s="168"/>
    </row>
    <row r="44" spans="1:18" ht="16.350000000000001" customHeight="1" thickBot="1" x14ac:dyDescent="0.3">
      <c r="A44" s="168"/>
      <c r="B44" s="1"/>
      <c r="C44" s="25"/>
      <c r="D44" s="49"/>
      <c r="E44" s="49"/>
      <c r="F44" s="49"/>
      <c r="G44" s="53"/>
      <c r="H44" s="2"/>
      <c r="I44" s="2"/>
      <c r="J44" s="2"/>
      <c r="K44" s="2"/>
      <c r="L44" s="2"/>
      <c r="M44" s="2"/>
      <c r="N44" s="6"/>
      <c r="O44" s="175"/>
      <c r="P44" s="168"/>
      <c r="Q44" s="168"/>
      <c r="R44" s="168"/>
    </row>
    <row r="45" spans="1:18" ht="16.350000000000001" customHeight="1" x14ac:dyDescent="0.25">
      <c r="A45" s="168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75"/>
      <c r="P45" s="168"/>
      <c r="Q45" s="168"/>
      <c r="R45" s="168"/>
    </row>
    <row r="46" spans="1:18" ht="16.350000000000001" customHeight="1" x14ac:dyDescent="0.25">
      <c r="A46" s="168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O46" s="168"/>
      <c r="P46" s="168"/>
      <c r="Q46" s="168"/>
      <c r="R46" s="168"/>
    </row>
    <row r="47" spans="1:18" ht="16.350000000000001" customHeight="1" x14ac:dyDescent="0.25">
      <c r="A47" s="168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O47" s="168"/>
      <c r="P47" s="168"/>
      <c r="Q47" s="168"/>
      <c r="R47" s="168"/>
    </row>
    <row r="48" spans="1:18" ht="16.350000000000001" customHeight="1" x14ac:dyDescent="0.25">
      <c r="A48" s="168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O48" s="168"/>
      <c r="P48" s="168"/>
      <c r="Q48" s="168"/>
      <c r="R48" s="168"/>
    </row>
    <row r="49" spans="1:18" ht="16.350000000000001" customHeight="1" x14ac:dyDescent="0.25">
      <c r="A49" s="168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O49" s="168"/>
      <c r="P49" s="168"/>
      <c r="Q49" s="168"/>
      <c r="R49" s="168"/>
    </row>
    <row r="50" spans="1:18" ht="16.350000000000001" customHeight="1" x14ac:dyDescent="0.25">
      <c r="A50" s="168"/>
      <c r="B50" s="1"/>
      <c r="C50" s="73"/>
      <c r="D50" s="73"/>
      <c r="E50" s="73"/>
      <c r="F50" s="2"/>
      <c r="G50" s="2"/>
      <c r="H50" s="2"/>
      <c r="I50" s="2"/>
      <c r="J50" s="2"/>
      <c r="K50" s="2"/>
      <c r="L50" s="2"/>
      <c r="M50" s="2"/>
      <c r="N50" s="6"/>
      <c r="O50" s="168"/>
      <c r="P50" s="168"/>
      <c r="Q50" s="168"/>
      <c r="R50" s="168"/>
    </row>
    <row r="51" spans="1:18" ht="16.350000000000001" customHeight="1" x14ac:dyDescent="0.25">
      <c r="A51" s="168"/>
      <c r="B51" s="1"/>
      <c r="C51" s="73"/>
      <c r="D51" s="73"/>
      <c r="E51" s="73"/>
      <c r="F51" s="2"/>
      <c r="G51" s="2"/>
      <c r="H51" s="2"/>
      <c r="I51" s="2"/>
      <c r="J51" s="2"/>
      <c r="K51" s="2"/>
      <c r="L51" s="11" t="s">
        <v>16</v>
      </c>
      <c r="M51" s="23">
        <v>10</v>
      </c>
      <c r="N51" s="6"/>
      <c r="O51" s="168"/>
      <c r="P51" s="168"/>
      <c r="Q51" s="168"/>
      <c r="R51" s="168"/>
    </row>
    <row r="52" spans="1:18" ht="16.350000000000001" customHeight="1" x14ac:dyDescent="0.25">
      <c r="A52" s="168"/>
      <c r="B52" s="1"/>
      <c r="C52" s="66" t="s">
        <v>32</v>
      </c>
      <c r="D52" s="67"/>
      <c r="E52" s="68"/>
      <c r="F52" s="2"/>
      <c r="G52" s="2"/>
      <c r="H52" s="2"/>
      <c r="I52" s="2"/>
      <c r="J52" s="2"/>
      <c r="K52" s="2"/>
      <c r="L52" s="2"/>
      <c r="M52" s="2"/>
      <c r="N52" s="6"/>
      <c r="O52" s="168"/>
      <c r="P52" s="168"/>
      <c r="Q52" s="168"/>
      <c r="R52" s="168"/>
    </row>
    <row r="53" spans="1:18" ht="16.350000000000001" customHeight="1" x14ac:dyDescent="0.25">
      <c r="A53" s="168"/>
      <c r="B53" s="1"/>
      <c r="C53" s="26" t="s">
        <v>23</v>
      </c>
      <c r="D53" s="12"/>
      <c r="E53" s="51"/>
      <c r="F53" s="2"/>
      <c r="G53" s="2"/>
      <c r="H53" s="2"/>
      <c r="I53" s="2"/>
      <c r="J53" s="2"/>
      <c r="K53" s="2"/>
      <c r="L53" s="2"/>
      <c r="M53" s="2"/>
      <c r="N53" s="6"/>
      <c r="O53" s="168"/>
      <c r="P53" s="168"/>
      <c r="Q53" s="168"/>
      <c r="R53" s="168"/>
    </row>
    <row r="54" spans="1:18" ht="16.350000000000001" customHeight="1" x14ac:dyDescent="0.25">
      <c r="A54" s="168"/>
      <c r="B54" s="1"/>
      <c r="C54" s="26" t="s">
        <v>25</v>
      </c>
      <c r="D54" s="12"/>
      <c r="E54" s="27" t="s">
        <v>34</v>
      </c>
      <c r="F54" s="2"/>
      <c r="G54" s="2"/>
      <c r="H54" s="2"/>
      <c r="I54" s="2"/>
      <c r="J54" s="2"/>
      <c r="K54" s="2"/>
      <c r="L54" s="2"/>
      <c r="M54" s="2"/>
      <c r="N54" s="6"/>
      <c r="O54" s="168"/>
      <c r="P54" s="168"/>
      <c r="Q54" s="168"/>
      <c r="R54" s="168"/>
    </row>
    <row r="55" spans="1:18" ht="16.350000000000001" customHeight="1" x14ac:dyDescent="0.25">
      <c r="A55" s="168"/>
      <c r="B55" s="1"/>
      <c r="C55" s="26" t="s">
        <v>29</v>
      </c>
      <c r="D55" s="12"/>
      <c r="E55" s="59"/>
      <c r="F55" s="2"/>
      <c r="G55" s="2"/>
      <c r="H55" s="2"/>
      <c r="I55" s="2"/>
      <c r="J55" s="2"/>
      <c r="K55" s="2"/>
      <c r="L55" s="2"/>
      <c r="M55" s="2"/>
      <c r="N55" s="6"/>
      <c r="O55" s="168"/>
      <c r="P55" s="168"/>
      <c r="Q55" s="168"/>
      <c r="R55" s="168"/>
    </row>
    <row r="56" spans="1:18" ht="16.350000000000001" customHeight="1" x14ac:dyDescent="0.25">
      <c r="A56" s="168"/>
      <c r="B56" s="1"/>
      <c r="C56" s="26" t="s">
        <v>30</v>
      </c>
      <c r="D56" s="12"/>
      <c r="E56" s="27" t="s">
        <v>31</v>
      </c>
      <c r="F56" s="2"/>
      <c r="G56" s="2"/>
      <c r="H56" s="2"/>
      <c r="I56" s="2"/>
      <c r="J56" s="2"/>
      <c r="K56" s="2"/>
      <c r="L56" s="2"/>
      <c r="M56" s="2"/>
      <c r="N56" s="6"/>
      <c r="O56" s="168"/>
      <c r="P56" s="168"/>
      <c r="Q56" s="168"/>
      <c r="R56" s="168"/>
    </row>
    <row r="57" spans="1:18" ht="16.350000000000001" customHeight="1" x14ac:dyDescent="0.25">
      <c r="A57" s="168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O57" s="168"/>
      <c r="P57" s="168"/>
      <c r="Q57" s="168"/>
      <c r="R57" s="168"/>
    </row>
    <row r="58" spans="1:18" ht="16.350000000000001" customHeight="1" x14ac:dyDescent="0.25">
      <c r="A58" s="168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/>
      <c r="O58" s="168"/>
      <c r="P58" s="168"/>
      <c r="Q58" s="168"/>
      <c r="R58" s="168"/>
    </row>
    <row r="59" spans="1:18" ht="16.350000000000001" customHeight="1" x14ac:dyDescent="0.25">
      <c r="A59" s="168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O59" s="168"/>
      <c r="P59" s="168"/>
      <c r="Q59" s="168"/>
      <c r="R59" s="168"/>
    </row>
    <row r="60" spans="1:18" ht="16.350000000000001" customHeight="1" x14ac:dyDescent="0.25">
      <c r="A60" s="168"/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O60" s="168"/>
      <c r="P60" s="168"/>
      <c r="Q60" s="168"/>
      <c r="R60" s="168"/>
    </row>
    <row r="61" spans="1:18" x14ac:dyDescent="0.25">
      <c r="A61" s="168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O61" s="168"/>
      <c r="P61" s="168"/>
      <c r="Q61" s="168"/>
      <c r="R61" s="168"/>
    </row>
  </sheetData>
  <sheetProtection algorithmName="SHA-512" hashValue="4c5LMQervDR/njQxy1pwkESWsqwxHgH49Cj/B0CR9LQ05sKa3l5EbVt8KXGGI8XR0N8pkCaUmT/MffO5WBB1ZA==" saltValue="tcg8JLwGKu1LN7oCrH/6nQ==" spinCount="100000" sheet="1" objects="1" scenarios="1" formatCells="0"/>
  <dataValidations disablePrompts="1" count="3">
    <dataValidation type="list" allowBlank="1" showInputMessage="1" showErrorMessage="1" sqref="E56" xr:uid="{E062CECB-64A6-4FCD-A5C6-7D98DB67108B}">
      <formula1>"Show,Hide"</formula1>
    </dataValidation>
    <dataValidation type="list" allowBlank="1" showInputMessage="1" showErrorMessage="1" sqref="E54" xr:uid="{0A400146-1F7A-43DB-B388-C827A53ECE81}">
      <formula1>"White, Gray, Black"</formula1>
    </dataValidation>
    <dataValidation type="whole" allowBlank="1" showInputMessage="1" showErrorMessage="1" errorTitle="Font Size Error" error="Please input whole number between 1 and 50." sqref="M51" xr:uid="{65DFCDC2-8FED-4CC4-9863-73D14479EA19}">
      <formula1>1</formula1>
      <formula2>50</formula2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Option Button 1">
              <controlPr defaultSize="0" autoFill="0" autoLine="0" autoPict="0" altText="No Text">
                <anchor moveWithCells="1">
                  <from>
                    <xdr:col>10</xdr:col>
                    <xdr:colOff>1133475</xdr:colOff>
                    <xdr:row>45</xdr:row>
                    <xdr:rowOff>57150</xdr:rowOff>
                  </from>
                  <to>
                    <xdr:col>12</xdr:col>
                    <xdr:colOff>533400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Group Box 2">
              <controlPr defaultSize="0" autoFill="0" autoPict="0">
                <anchor moveWithCells="1">
                  <from>
                    <xdr:col>10</xdr:col>
                    <xdr:colOff>895350</xdr:colOff>
                    <xdr:row>44</xdr:row>
                    <xdr:rowOff>95250</xdr:rowOff>
                  </from>
                  <to>
                    <xdr:col>13</xdr:col>
                    <xdr:colOff>209550</xdr:colOff>
                    <xdr:row>51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Option Button 3">
              <controlPr defaultSize="0" autoFill="0" autoLine="0" autoPict="0" altText="Country Names">
                <anchor moveWithCells="1">
                  <from>
                    <xdr:col>10</xdr:col>
                    <xdr:colOff>1133475</xdr:colOff>
                    <xdr:row>46</xdr:row>
                    <xdr:rowOff>104775</xdr:rowOff>
                  </from>
                  <to>
                    <xdr:col>12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Option Button 4">
              <controlPr defaultSize="0" autoFill="0" autoLine="0" autoPict="0" altText="Country Names">
                <anchor moveWithCells="1">
                  <from>
                    <xdr:col>10</xdr:col>
                    <xdr:colOff>1133475</xdr:colOff>
                    <xdr:row>47</xdr:row>
                    <xdr:rowOff>171450</xdr:rowOff>
                  </from>
                  <to>
                    <xdr:col>12</xdr:col>
                    <xdr:colOff>533400</xdr:colOff>
                    <xdr:row>49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Option Button 5">
              <controlPr defaultSize="0" autoFill="0" autoLine="0" autoPict="0" macro="[0]!InstructionsOnOff">
                <anchor moveWithCells="1">
                  <from>
                    <xdr:col>19</xdr:col>
                    <xdr:colOff>38100</xdr:colOff>
                    <xdr:row>5</xdr:row>
                    <xdr:rowOff>123825</xdr:rowOff>
                  </from>
                  <to>
                    <xdr:col>19</xdr:col>
                    <xdr:colOff>438150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Option Button 6">
              <controlPr defaultSize="0" autoFill="0" autoLine="0" autoPict="0" macro="[0]!InstructionsOnOff">
                <anchor moveWithCells="1">
                  <from>
                    <xdr:col>19</xdr:col>
                    <xdr:colOff>476250</xdr:colOff>
                    <xdr:row>5</xdr:row>
                    <xdr:rowOff>123825</xdr:rowOff>
                  </from>
                  <to>
                    <xdr:col>20</xdr:col>
                    <xdr:colOff>276225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Group Box 7">
              <controlPr defaultSize="0" autoFill="0" autoPict="0">
                <anchor moveWithCells="1">
                  <from>
                    <xdr:col>19</xdr:col>
                    <xdr:colOff>0</xdr:colOff>
                    <xdr:row>5</xdr:row>
                    <xdr:rowOff>0</xdr:rowOff>
                  </from>
                  <to>
                    <xdr:col>20</xdr:col>
                    <xdr:colOff>323850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30C9D-FBC1-453D-844E-1F53C6D2F93E}">
  <sheetPr codeName="Sheet3"/>
  <dimension ref="B2:S24"/>
  <sheetViews>
    <sheetView showGridLines="0" showRowColHeaders="0" workbookViewId="0">
      <pane ySplit="2" topLeftCell="A3" activePane="bottomLeft" state="frozen"/>
      <selection pane="bottomLeft" activeCell="N12" sqref="N12:O16"/>
    </sheetView>
  </sheetViews>
  <sheetFormatPr defaultRowHeight="15" x14ac:dyDescent="0.25"/>
  <cols>
    <col min="1" max="1" width="3.7109375" customWidth="1"/>
    <col min="2" max="2" width="6.140625" bestFit="1" customWidth="1"/>
    <col min="3" max="3" width="12.140625" bestFit="1" customWidth="1"/>
    <col min="4" max="4" width="14" bestFit="1" customWidth="1"/>
    <col min="5" max="5" width="25.140625" bestFit="1" customWidth="1"/>
    <col min="6" max="6" width="9.42578125" bestFit="1" customWidth="1"/>
    <col min="7" max="7" width="9.5703125" bestFit="1" customWidth="1"/>
    <col min="8" max="8" width="25.140625" bestFit="1" customWidth="1"/>
    <col min="9" max="9" width="3.7109375" customWidth="1"/>
    <col min="10" max="10" width="17.5703125" bestFit="1" customWidth="1"/>
    <col min="11" max="11" width="25.140625" bestFit="1" customWidth="1"/>
    <col min="12" max="12" width="3.7109375" customWidth="1"/>
    <col min="13" max="13" width="4.5703125" bestFit="1" customWidth="1"/>
    <col min="14" max="14" width="14.85546875" bestFit="1" customWidth="1"/>
    <col min="15" max="15" width="17.7109375" bestFit="1" customWidth="1"/>
    <col min="16" max="16" width="3.7109375" customWidth="1"/>
    <col min="17" max="17" width="12.42578125" bestFit="1" customWidth="1"/>
    <col min="18" max="18" width="3.7109375" customWidth="1"/>
    <col min="19" max="19" width="11.42578125" bestFit="1" customWidth="1"/>
  </cols>
  <sheetData>
    <row r="2" spans="2:19" x14ac:dyDescent="0.25">
      <c r="B2" s="86" t="s">
        <v>1</v>
      </c>
      <c r="C2" s="87" t="s">
        <v>19</v>
      </c>
      <c r="D2" s="87" t="s">
        <v>20</v>
      </c>
      <c r="E2" s="88" t="s">
        <v>26</v>
      </c>
      <c r="F2" s="86" t="s">
        <v>21</v>
      </c>
      <c r="G2" s="86" t="s">
        <v>4</v>
      </c>
      <c r="H2" s="89" t="s">
        <v>22</v>
      </c>
      <c r="I2" s="80"/>
      <c r="J2" s="87" t="s">
        <v>1</v>
      </c>
      <c r="K2" s="95">
        <v>8</v>
      </c>
      <c r="L2" s="80"/>
      <c r="M2" s="82"/>
      <c r="N2" s="86" t="s">
        <v>7</v>
      </c>
      <c r="O2" s="86" t="s">
        <v>8</v>
      </c>
      <c r="P2" s="80"/>
      <c r="Q2" s="84" t="s">
        <v>10</v>
      </c>
      <c r="R2" s="80"/>
      <c r="S2" s="86" t="s">
        <v>14</v>
      </c>
    </row>
    <row r="3" spans="2:19" x14ac:dyDescent="0.25">
      <c r="B3" s="85">
        <v>1</v>
      </c>
      <c r="C3" s="90" t="str">
        <f t="shared" ref="C3:C10" si="0">"ausmap"&amp;B3</f>
        <v>ausmap1</v>
      </c>
      <c r="D3" s="90" t="str">
        <f t="shared" ref="D3:D10" si="1">"austext"&amp;B3</f>
        <v>austext1</v>
      </c>
      <c r="E3" s="91" t="str">
        <f>IF(LEN(INDEX(Dashboard!P$8:P$15,$B3,1))&gt;0,INDEX(Dashboard!P$8:P$15,$B3,1),"")</f>
        <v>Western Australia</v>
      </c>
      <c r="F3" s="92" t="str">
        <f>IF(LEN(INDEX(Dashboard!Q$8:Q$15,$B3,1))&gt;0,INDEX(Dashboard!Q$8:Q$15,$B3,1),"")</f>
        <v>WA</v>
      </c>
      <c r="G3" s="93">
        <f>IF(LEN(INDEX(Dashboard!R$8:R$15,$B3,1))&gt;0,INDEX(Dashboard!R$8:R$15,$B3,1),"")</f>
        <v>2656156</v>
      </c>
      <c r="H3" s="94" t="str">
        <f t="shared" ref="H3:H10" si="2">IF($Q$3=1,"",IF($Q$3=3,F3,E3))</f>
        <v>Western Australia</v>
      </c>
      <c r="I3" s="80"/>
      <c r="J3" s="87" t="s">
        <v>9</v>
      </c>
      <c r="K3" s="92" t="str">
        <f>INDEX($C$3:$C$10,actorder,1)</f>
        <v>ausmap8</v>
      </c>
      <c r="L3" s="80"/>
      <c r="M3" s="83"/>
      <c r="N3" s="96"/>
      <c r="O3" s="59"/>
      <c r="P3" s="80"/>
      <c r="Q3" s="85">
        <v>2</v>
      </c>
      <c r="R3" s="80"/>
      <c r="S3" s="85">
        <v>1</v>
      </c>
    </row>
    <row r="4" spans="2:19" x14ac:dyDescent="0.25">
      <c r="B4" s="92">
        <f t="shared" ref="B4:B10" si="3">B3+1</f>
        <v>2</v>
      </c>
      <c r="C4" s="90" t="str">
        <f t="shared" si="0"/>
        <v>ausmap2</v>
      </c>
      <c r="D4" s="90" t="str">
        <f t="shared" si="1"/>
        <v>austext2</v>
      </c>
      <c r="E4" s="91" t="str">
        <f>IF(LEN(INDEX(Dashboard!P$8:P$15,$B4,1))&gt;0,INDEX(Dashboard!P$8:P$15,$B4,1),"")</f>
        <v>Northern Territory</v>
      </c>
      <c r="F4" s="92" t="str">
        <f>IF(LEN(INDEX(Dashboard!Q$8:Q$15,$B4,1))&gt;0,INDEX(Dashboard!Q$8:Q$15,$B4,1),"")</f>
        <v>NT</v>
      </c>
      <c r="G4" s="93">
        <f>IF(LEN(INDEX(Dashboard!R$8:R$15,$B4,1))&gt;0,INDEX(Dashboard!R$8:R$15,$B4,1),"")</f>
        <v>245353</v>
      </c>
      <c r="H4" s="94" t="str">
        <f t="shared" si="2"/>
        <v>Northern Territory</v>
      </c>
      <c r="I4" s="80"/>
      <c r="J4" s="87" t="s">
        <v>3</v>
      </c>
      <c r="K4" s="93">
        <f>INDEX($G$3:$G$10,actorder,1)</f>
        <v>429834</v>
      </c>
      <c r="L4" s="80"/>
      <c r="M4" s="83"/>
      <c r="N4" s="69"/>
      <c r="O4" s="80"/>
      <c r="P4" s="80"/>
      <c r="Q4" s="80"/>
      <c r="R4" s="80"/>
      <c r="S4" s="81"/>
    </row>
    <row r="5" spans="2:19" x14ac:dyDescent="0.25">
      <c r="B5" s="92">
        <f t="shared" si="3"/>
        <v>3</v>
      </c>
      <c r="C5" s="90" t="str">
        <f t="shared" si="0"/>
        <v>ausmap3</v>
      </c>
      <c r="D5" s="90" t="str">
        <f t="shared" si="1"/>
        <v>austext3</v>
      </c>
      <c r="E5" s="91" t="str">
        <f>IF(LEN(INDEX(Dashboard!P$8:P$15,$B5,1))&gt;0,INDEX(Dashboard!P$8:P$15,$B5,1),"")</f>
        <v>Queensland</v>
      </c>
      <c r="F5" s="92" t="str">
        <f>IF(LEN(INDEX(Dashboard!Q$8:Q$15,$B5,1))&gt;0,INDEX(Dashboard!Q$8:Q$15,$B5,1),"")</f>
        <v>QLD</v>
      </c>
      <c r="G5" s="93">
        <f>IF(LEN(INDEX(Dashboard!R$8:R$15,$B5,1))&gt;0,INDEX(Dashboard!R$8:R$15,$B5,1),"")</f>
        <v>5160023</v>
      </c>
      <c r="H5" s="94" t="str">
        <f t="shared" si="2"/>
        <v>Queensland</v>
      </c>
      <c r="I5" s="80"/>
      <c r="J5" s="87" t="s">
        <v>2</v>
      </c>
      <c r="K5" s="92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color1</v>
      </c>
      <c r="L5" s="80"/>
      <c r="M5" s="83"/>
      <c r="N5" s="70"/>
      <c r="O5" s="80"/>
      <c r="P5" s="80"/>
      <c r="Q5" s="81"/>
      <c r="R5" s="80"/>
      <c r="S5" s="81"/>
    </row>
    <row r="6" spans="2:19" x14ac:dyDescent="0.25">
      <c r="B6" s="92">
        <f t="shared" si="3"/>
        <v>4</v>
      </c>
      <c r="C6" s="90" t="str">
        <f t="shared" si="0"/>
        <v>ausmap4</v>
      </c>
      <c r="D6" s="90" t="str">
        <f t="shared" si="1"/>
        <v>austext4</v>
      </c>
      <c r="E6" s="91" t="str">
        <f>IF(LEN(INDEX(Dashboard!P$8:P$15,$B6,1))&gt;0,INDEX(Dashboard!P$8:P$15,$B6,1),"")</f>
        <v>New South Wales</v>
      </c>
      <c r="F6" s="92" t="str">
        <f>IF(LEN(INDEX(Dashboard!Q$8:Q$15,$B6,1))&gt;0,INDEX(Dashboard!Q$8:Q$15,$B6,1),"")</f>
        <v>NSW</v>
      </c>
      <c r="G6" s="93">
        <f>IF(LEN(INDEX(Dashboard!R$8:R$15,$B6,1))&gt;0,INDEX(Dashboard!R$8:R$15,$B6,1),"")</f>
        <v>8157735</v>
      </c>
      <c r="H6" s="94" t="str">
        <f t="shared" si="2"/>
        <v>New South Wales</v>
      </c>
      <c r="I6" s="80"/>
      <c r="J6" s="87" t="s">
        <v>11</v>
      </c>
      <c r="K6" s="92" t="str">
        <f>INDEX($D$3:$D$10,actorder,1)</f>
        <v>austext8</v>
      </c>
      <c r="L6" s="80"/>
      <c r="M6" s="83"/>
      <c r="N6" s="71"/>
      <c r="O6" s="80"/>
      <c r="P6" s="80"/>
      <c r="Q6" s="80"/>
      <c r="R6" s="80"/>
      <c r="S6" s="80"/>
    </row>
    <row r="7" spans="2:19" x14ac:dyDescent="0.25">
      <c r="B7" s="92">
        <f t="shared" si="3"/>
        <v>5</v>
      </c>
      <c r="C7" s="90" t="str">
        <f t="shared" si="0"/>
        <v>ausmap5</v>
      </c>
      <c r="D7" s="90" t="str">
        <f t="shared" si="1"/>
        <v>austext5</v>
      </c>
      <c r="E7" s="91" t="str">
        <f>IF(LEN(INDEX(Dashboard!P$8:P$15,$B7,1))&gt;0,INDEX(Dashboard!P$8:P$15,$B7,1),"")</f>
        <v>Victoria</v>
      </c>
      <c r="F7" s="92" t="str">
        <f>IF(LEN(INDEX(Dashboard!Q$8:Q$15,$B7,1))&gt;0,INDEX(Dashboard!Q$8:Q$15,$B7,1),"")</f>
        <v>VIC</v>
      </c>
      <c r="G7" s="93">
        <f>IF(LEN(INDEX(Dashboard!R$8:R$15,$B7,1))&gt;0,INDEX(Dashboard!R$8:R$15,$B7,1),"")</f>
        <v>6689377</v>
      </c>
      <c r="H7" s="94" t="str">
        <f t="shared" si="2"/>
        <v>Victoria</v>
      </c>
      <c r="I7" s="80"/>
      <c r="J7" s="87" t="s">
        <v>12</v>
      </c>
      <c r="K7" s="92" t="str">
        <f>INDEX($H$3:$H$10,actorder,1)</f>
        <v>Australian Capital Territory</v>
      </c>
      <c r="L7" s="80"/>
      <c r="M7" s="80"/>
      <c r="N7" s="72"/>
      <c r="O7" s="80"/>
      <c r="P7" s="80"/>
      <c r="Q7" s="80"/>
      <c r="R7" s="80"/>
      <c r="S7" s="80"/>
    </row>
    <row r="8" spans="2:19" x14ac:dyDescent="0.25">
      <c r="B8" s="92">
        <f t="shared" si="3"/>
        <v>6</v>
      </c>
      <c r="C8" s="90" t="str">
        <f t="shared" si="0"/>
        <v>ausmap6</v>
      </c>
      <c r="D8" s="90" t="str">
        <f t="shared" si="1"/>
        <v>austext6</v>
      </c>
      <c r="E8" s="91" t="str">
        <f>IF(LEN(INDEX(Dashboard!P$8:P$15,$B8,1))&gt;0,INDEX(Dashboard!P$8:P$15,$B8,1),"")</f>
        <v>Tasmania</v>
      </c>
      <c r="F8" s="92" t="str">
        <f>IF(LEN(INDEX(Dashboard!Q$8:Q$15,$B8,1))&gt;0,INDEX(Dashboard!Q$8:Q$15,$B8,1),"")</f>
        <v>TAS</v>
      </c>
      <c r="G8" s="93">
        <f>IF(LEN(INDEX(Dashboard!R$8:R$15,$B8,1))&gt;0,INDEX(Dashboard!R$8:R$15,$B8,1),"")</f>
        <v>539590</v>
      </c>
      <c r="H8" s="94" t="str">
        <f t="shared" si="2"/>
        <v>Tasmania</v>
      </c>
      <c r="I8" s="80"/>
      <c r="J8" s="80"/>
      <c r="K8" s="81"/>
      <c r="L8" s="80"/>
      <c r="M8" s="80"/>
      <c r="N8" s="80"/>
      <c r="O8" s="80"/>
      <c r="P8" s="80"/>
      <c r="Q8" s="80"/>
      <c r="R8" s="80"/>
      <c r="S8" s="80"/>
    </row>
    <row r="9" spans="2:19" x14ac:dyDescent="0.25">
      <c r="B9" s="92">
        <f t="shared" si="3"/>
        <v>7</v>
      </c>
      <c r="C9" s="90" t="str">
        <f t="shared" si="0"/>
        <v>ausmap7</v>
      </c>
      <c r="D9" s="90" t="str">
        <f t="shared" si="1"/>
        <v>austext7</v>
      </c>
      <c r="E9" s="91" t="str">
        <f>IF(LEN(INDEX(Dashboard!P$8:P$15,$B9,1))&gt;0,INDEX(Dashboard!P$8:P$15,$B9,1),"")</f>
        <v>South Australia</v>
      </c>
      <c r="F9" s="92" t="str">
        <f>IF(LEN(INDEX(Dashboard!Q$8:Q$15,$B9,1))&gt;0,INDEX(Dashboard!Q$8:Q$15,$B9,1),"")</f>
        <v>SA</v>
      </c>
      <c r="G9" s="93">
        <f>IF(LEN(INDEX(Dashboard!R$8:R$15,$B9,1))&gt;0,INDEX(Dashboard!R$8:R$15,$B9,1),"")</f>
        <v>1767247</v>
      </c>
      <c r="H9" s="94" t="str">
        <f t="shared" si="2"/>
        <v>South Australia</v>
      </c>
      <c r="I9" s="80"/>
      <c r="J9" s="87" t="s">
        <v>24</v>
      </c>
      <c r="K9" s="92">
        <f>MAX(B$2:B$17)</f>
        <v>8</v>
      </c>
      <c r="L9" s="80"/>
      <c r="M9" s="80"/>
      <c r="N9" s="80"/>
      <c r="O9" s="80"/>
      <c r="P9" s="80"/>
      <c r="Q9" s="80"/>
      <c r="R9" s="80"/>
      <c r="S9" s="80"/>
    </row>
    <row r="10" spans="2:19" x14ac:dyDescent="0.25">
      <c r="B10" s="92">
        <f t="shared" si="3"/>
        <v>8</v>
      </c>
      <c r="C10" s="90" t="str">
        <f t="shared" si="0"/>
        <v>ausmap8</v>
      </c>
      <c r="D10" s="90" t="str">
        <f t="shared" si="1"/>
        <v>austext8</v>
      </c>
      <c r="E10" s="91" t="str">
        <f>IF(LEN(INDEX(Dashboard!P$8:P$15,$B10,1))&gt;0,INDEX(Dashboard!P$8:P$15,$B10,1),"")</f>
        <v>Australian Capital Territory</v>
      </c>
      <c r="F10" s="92" t="str">
        <f>IF(LEN(INDEX(Dashboard!Q$8:Q$15,$B10,1))&gt;0,INDEX(Dashboard!Q$8:Q$15,$B10,1),"")</f>
        <v>ACT</v>
      </c>
      <c r="G10" s="93">
        <f>IF(LEN(INDEX(Dashboard!R$8:R$15,$B10,1))&gt;0,INDEX(Dashboard!R$8:R$15,$B10,1),"")</f>
        <v>429834</v>
      </c>
      <c r="H10" s="94" t="str">
        <f t="shared" si="2"/>
        <v>Australian Capital Territory</v>
      </c>
      <c r="I10" s="80"/>
      <c r="J10" s="80"/>
      <c r="K10" s="81"/>
      <c r="L10" s="80"/>
      <c r="M10" s="107" t="s">
        <v>27</v>
      </c>
      <c r="N10" s="108"/>
      <c r="O10" s="109"/>
      <c r="P10" s="80"/>
      <c r="Q10" s="80"/>
      <c r="R10" s="80"/>
      <c r="S10" s="80"/>
    </row>
    <row r="11" spans="2:19" x14ac:dyDescent="0.25">
      <c r="B11" s="75"/>
      <c r="C11" s="76"/>
      <c r="D11" s="76"/>
      <c r="E11" s="77"/>
      <c r="F11" s="75"/>
      <c r="G11" s="78"/>
      <c r="H11" s="79"/>
      <c r="I11" s="80"/>
      <c r="J11" s="80"/>
      <c r="K11" s="81"/>
      <c r="L11" s="80"/>
      <c r="M11" s="110" t="s">
        <v>28</v>
      </c>
      <c r="N11" s="111" t="s">
        <v>5</v>
      </c>
      <c r="O11" s="112" t="s">
        <v>6</v>
      </c>
      <c r="P11" s="80"/>
      <c r="Q11" s="80"/>
      <c r="R11" s="80"/>
      <c r="S11" s="80"/>
    </row>
    <row r="12" spans="2:19" x14ac:dyDescent="0.25">
      <c r="B12" s="75"/>
      <c r="C12" s="76"/>
      <c r="D12" s="76"/>
      <c r="E12" s="77"/>
      <c r="F12" s="75"/>
      <c r="G12" s="78"/>
      <c r="H12" s="79"/>
      <c r="I12" s="80"/>
      <c r="J12" s="85" t="s">
        <v>62</v>
      </c>
      <c r="K12" s="81"/>
      <c r="L12" s="82"/>
      <c r="M12" s="159"/>
      <c r="N12" s="60">
        <v>0</v>
      </c>
      <c r="O12" s="61">
        <v>500000</v>
      </c>
      <c r="P12" s="80"/>
      <c r="Q12" s="80"/>
      <c r="R12" s="80"/>
      <c r="S12" s="80"/>
    </row>
    <row r="13" spans="2:19" x14ac:dyDescent="0.25">
      <c r="B13" s="75"/>
      <c r="C13" s="76"/>
      <c r="D13" s="76"/>
      <c r="E13" s="77"/>
      <c r="F13" s="75"/>
      <c r="G13" s="78"/>
      <c r="H13" s="79"/>
      <c r="I13" s="80"/>
      <c r="J13" s="187">
        <f>IF(SUM(G6:G10)=J14,J14,1)</f>
        <v>17583783</v>
      </c>
      <c r="K13" s="81"/>
      <c r="L13" s="82"/>
      <c r="M13" s="160"/>
      <c r="N13" s="62">
        <v>500000</v>
      </c>
      <c r="O13" s="63">
        <v>1500000</v>
      </c>
      <c r="P13" s="80"/>
      <c r="Q13" s="80"/>
      <c r="R13" s="80"/>
      <c r="S13" s="80"/>
    </row>
    <row r="14" spans="2:19" x14ac:dyDescent="0.25">
      <c r="B14" s="75"/>
      <c r="C14" s="76"/>
      <c r="D14" s="76"/>
      <c r="E14" s="77"/>
      <c r="F14" s="75"/>
      <c r="G14" s="78"/>
      <c r="H14" s="79"/>
      <c r="I14" s="80"/>
      <c r="J14" s="187">
        <f>SUM(Dashboard!R11:R15)</f>
        <v>17583783</v>
      </c>
      <c r="K14" s="81"/>
      <c r="L14" s="82"/>
      <c r="M14" s="161"/>
      <c r="N14" s="62">
        <v>1500000</v>
      </c>
      <c r="O14" s="63">
        <v>3500000</v>
      </c>
      <c r="P14" s="80"/>
      <c r="Q14" s="80"/>
      <c r="R14" s="80"/>
      <c r="S14" s="80"/>
    </row>
    <row r="15" spans="2:19" x14ac:dyDescent="0.25">
      <c r="B15" s="75"/>
      <c r="C15" s="76"/>
      <c r="D15" s="76"/>
      <c r="E15" s="77"/>
      <c r="F15" s="75"/>
      <c r="G15" s="78"/>
      <c r="H15" s="79"/>
      <c r="I15" s="80"/>
      <c r="J15" s="80"/>
      <c r="K15" s="81"/>
      <c r="L15" s="82"/>
      <c r="M15" s="162"/>
      <c r="N15" s="62">
        <v>3500000</v>
      </c>
      <c r="O15" s="63">
        <v>5500000</v>
      </c>
      <c r="P15" s="80"/>
      <c r="Q15" s="80"/>
      <c r="R15" s="80"/>
      <c r="S15" s="80"/>
    </row>
    <row r="16" spans="2:19" x14ac:dyDescent="0.25">
      <c r="B16" s="75"/>
      <c r="C16" s="76"/>
      <c r="D16" s="76"/>
      <c r="E16" s="77"/>
      <c r="F16" s="75"/>
      <c r="G16" s="78"/>
      <c r="H16" s="79"/>
      <c r="I16" s="80"/>
      <c r="J16" s="80"/>
      <c r="K16" s="81"/>
      <c r="L16" s="82"/>
      <c r="M16" s="163"/>
      <c r="N16" s="64">
        <v>5500000</v>
      </c>
      <c r="O16" s="65">
        <v>10000000</v>
      </c>
      <c r="P16" s="80"/>
      <c r="Q16" s="80"/>
      <c r="R16" s="80"/>
      <c r="S16" s="80"/>
    </row>
    <row r="17" spans="2:19" x14ac:dyDescent="0.25">
      <c r="B17" s="75"/>
      <c r="C17" s="76"/>
      <c r="D17" s="76"/>
      <c r="E17" s="77"/>
      <c r="F17" s="75"/>
      <c r="G17" s="78"/>
      <c r="H17" s="79"/>
      <c r="I17" s="80"/>
      <c r="J17" s="80"/>
      <c r="K17" s="81"/>
      <c r="L17" s="80"/>
      <c r="M17" s="82"/>
      <c r="N17" s="80"/>
      <c r="O17" s="80"/>
      <c r="P17" s="80"/>
      <c r="Q17" s="80"/>
      <c r="R17" s="80"/>
      <c r="S17" s="80"/>
    </row>
    <row r="18" spans="2:19" x14ac:dyDescent="0.25">
      <c r="M18" s="148"/>
      <c r="N18" s="149"/>
      <c r="O18" s="149"/>
    </row>
    <row r="19" spans="2:19" x14ac:dyDescent="0.25">
      <c r="M19" s="150"/>
      <c r="N19" s="151"/>
      <c r="O19" s="151"/>
    </row>
    <row r="20" spans="2:19" x14ac:dyDescent="0.25">
      <c r="M20" s="152"/>
      <c r="N20" s="153"/>
      <c r="O20" s="153"/>
    </row>
    <row r="21" spans="2:19" x14ac:dyDescent="0.25">
      <c r="M21" s="154"/>
      <c r="N21" s="153"/>
      <c r="O21" s="153"/>
    </row>
    <row r="22" spans="2:19" x14ac:dyDescent="0.25">
      <c r="M22" s="155"/>
      <c r="N22" s="153"/>
      <c r="O22" s="153"/>
    </row>
    <row r="23" spans="2:19" x14ac:dyDescent="0.25">
      <c r="M23" s="156"/>
      <c r="N23" s="153"/>
      <c r="O23" s="153"/>
    </row>
    <row r="24" spans="2:19" x14ac:dyDescent="0.25">
      <c r="M24" s="157"/>
      <c r="N24" s="158"/>
      <c r="O24" s="1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44</vt:i4>
      </vt:variant>
    </vt:vector>
  </HeadingPairs>
  <TitlesOfParts>
    <vt:vector size="47" baseType="lpstr">
      <vt:lpstr>Dashboard</vt:lpstr>
      <vt:lpstr>Calc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2022-06-22T08:36:53Z</cp:lastPrinted>
  <dcterms:created xsi:type="dcterms:W3CDTF">2016-04-07T10:57:43Z</dcterms:created>
  <dcterms:modified xsi:type="dcterms:W3CDTF">2022-06-22T08:55:08Z</dcterms:modified>
  <dc:title>Australia Heat Map Generator V2 Template</dc:title>
  <dc:subject>Australia Heat Map Generator V2</dc:subject>
  <dc:description>Australia Heat Map Generator V2 template by Master Productivity Kit — masterproductivitykit.com</dc:description>
  <cp:keywords>Master Productivity Kit, Excel template, Google Sheets template</cp:keywords>
  <cp:category>Business Template</cp:category>
</cp:coreProperties>
</file>